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bsp.nl\productie\secundair\SZ_KW_SEC1\Werk\Bijstand\SRG\Kwaliteitscontrole_2023\Q1_transactie\"/>
    </mc:Choice>
  </mc:AlternateContent>
  <bookViews>
    <workbookView xWindow="0" yWindow="0" windowWidth="13130" windowHeight="6110" activeTab="2"/>
  </bookViews>
  <sheets>
    <sheet name="Voorblad" sheetId="1" r:id="rId1"/>
    <sheet name="Inhoud" sheetId="2" r:id="rId2"/>
    <sheet name="Toelichting" sheetId="19" r:id="rId3"/>
    <sheet name="Bronbestanden" sheetId="18" r:id="rId4"/>
    <sheet name="Tabel P.KC2" sheetId="3" r:id="rId5"/>
    <sheet name="Tabel P.1A1" sheetId="4" r:id="rId6"/>
    <sheet name="Tabel P.1A2" sheetId="5" r:id="rId7"/>
    <sheet name="Tabel P.1C" sheetId="6" r:id="rId8"/>
    <sheet name="Tabel P.2A" sheetId="7" r:id="rId9"/>
    <sheet name="Tabel P.2C" sheetId="9" r:id="rId10"/>
    <sheet name="Tabel P.2D" sheetId="11" r:id="rId11"/>
    <sheet name="Tabel P.5A" sheetId="12" r:id="rId12"/>
    <sheet name="Tabel P.6A" sheetId="13" r:id="rId13"/>
    <sheet name="Tabel P.6B" sheetId="14" r:id="rId14"/>
    <sheet name="Tabel P.6C" sheetId="15" r:id="rId15"/>
  </sheets>
  <definedNames>
    <definedName name="Tabel_P.1A1">'Tabel P.1A1'!$A$5:$F$256</definedName>
    <definedName name="Tabel_P.1A2">'Tabel P.1A2'!$A$5:$F$406</definedName>
    <definedName name="Tabel_P.1C">'Tabel P.1C'!$A$5:$F$131</definedName>
    <definedName name="Tabel_P.2A">'Tabel P.2A'!$A$5:$Q$19</definedName>
    <definedName name="Tabel_P.2A_Huidig">#REF!</definedName>
    <definedName name="Tabel_P.2C">'Tabel P.2C'!$A$5:$M$19</definedName>
    <definedName name="Tabel_P.2C_Huidig">#REF!</definedName>
    <definedName name="Tabel_P.2D">'Tabel P.2D'!$A$5:$G$481</definedName>
    <definedName name="Tabel_P.5A">'Tabel P.5A'!$A$5:$F$156</definedName>
    <definedName name="Tabel_P.6A">'Tabel P.6A'!$A$5:$D$25</definedName>
    <definedName name="Tabel_P.6ABC">#REF!</definedName>
    <definedName name="Tabel_P.6B">'Tabel P.6B'!$A$5:$D$25</definedName>
    <definedName name="Tabel_P.6C">'Tabel P.6C'!$A$5:$D$25</definedName>
    <definedName name="Tabel_P.KC2">'Tabel P.KC2'!$A$5:$F$11</definedName>
  </definedNames>
  <calcPr calcId="162913"/>
</workbook>
</file>

<file path=xl/calcChain.xml><?xml version="1.0" encoding="utf-8"?>
<calcChain xmlns="http://schemas.openxmlformats.org/spreadsheetml/2006/main">
  <c r="B33" i="2" l="1"/>
  <c r="A20" i="2"/>
  <c r="A19" i="2"/>
  <c r="A18" i="2"/>
  <c r="A17" i="2"/>
  <c r="A16" i="2"/>
  <c r="A15" i="2"/>
  <c r="A14" i="2"/>
  <c r="A13" i="2"/>
  <c r="A12" i="2"/>
  <c r="A11" i="2"/>
  <c r="A10" i="2"/>
  <c r="A7" i="2"/>
  <c r="A6" i="2"/>
</calcChain>
</file>

<file path=xl/sharedStrings.xml><?xml version="1.0" encoding="utf-8"?>
<sst xmlns="http://schemas.openxmlformats.org/spreadsheetml/2006/main" count="4459" uniqueCount="225">
  <si>
    <t>Statistiek re-integratie door gemeenten (SRG)</t>
  </si>
  <si>
    <t>Tabellenset B2.3</t>
  </si>
  <si>
    <t>Tabellenset personen</t>
  </si>
  <si>
    <t>Verslagperiode: Eerste kwartaal 2023</t>
  </si>
  <si>
    <t>Sara Huwae</t>
  </si>
  <si>
    <t/>
  </si>
  <si>
    <t>CBS, Team Sociale zekerheid</t>
  </si>
  <si>
    <t>September 2023</t>
  </si>
  <si>
    <t>Inhoud</t>
  </si>
  <si>
    <t>Werkblad</t>
  </si>
  <si>
    <t>Toelichting bij de tabellen</t>
  </si>
  <si>
    <t>Beschrijving van de gebruikte bronbestanden</t>
  </si>
  <si>
    <t>Kerncijfers personen met een re-integratievoorziening, eerste kwartaal 2023*</t>
  </si>
  <si>
    <t>Personen met een re-integratievoorziening naar leeftijd, per type voorziening, eerste kwartaal 2023*</t>
  </si>
  <si>
    <t>Re-integratievoorzieningen naar leeftijd, per type voorziening, eerste kwartaal 2023*</t>
  </si>
  <si>
    <t>Personen met een re-integratievoorziening naar geslacht, per type voorziening, eerste kwartaal 2023*</t>
  </si>
  <si>
    <t>Personen met een re-integratievoorziening naar leeftijd en arbeidsvermogen, eerste kwartaal 2023*</t>
  </si>
  <si>
    <t>Personen met een re-integratievoorziening naar leeftijd en doel inzet voorzieningen, eerste kwartaal 2023*</t>
  </si>
  <si>
    <t>Personen met een re-integratievoorziening naar geslacht, leeftijdsklasse en doel inzet voorzieningen, eerste kwartaal 2023*</t>
  </si>
  <si>
    <t>Personen naar aantal re-integratievoorzieningen per type voorziening, eerste kwartaal 2023*</t>
  </si>
  <si>
    <t>Personen met loonkostensubsidie op grond van de Participatiewet naar andere voorzieningen, eerste kwartaal 2023*</t>
  </si>
  <si>
    <t>Personen met een jobcoach/begeleiding op de werkplek naar andere voorzieningen, eerste kwartaal 2023*</t>
  </si>
  <si>
    <t>Personen met beschut werk naar andere voorzieningen, eerste kwartaal 2023*</t>
  </si>
  <si>
    <t>Verklaring van tekens</t>
  </si>
  <si>
    <t>niets (blanco) = het cijfer kan op logische gronden niet voorkomen</t>
  </si>
  <si>
    <t>. = het cijfer is onbekend, onvoldoende betrouwbaar of geheim</t>
  </si>
  <si>
    <t>* = voorlopige cijfers</t>
  </si>
  <si>
    <t>** = nader voorlopige cijfers</t>
  </si>
  <si>
    <t>Vragen over deze publicatie kunnen gestuurd worden aan team Sociale Zekerheid onder vermelding van projectnummer uit Casper PR001485.</t>
  </si>
  <si>
    <t>Ons e-mailadres is:</t>
  </si>
  <si>
    <t>Verslagperiode</t>
  </si>
  <si>
    <t>Januari</t>
  </si>
  <si>
    <t>Februari</t>
  </si>
  <si>
    <t>Maart</t>
  </si>
  <si>
    <t>Aantal personen</t>
  </si>
  <si>
    <t>Begin verslagperiode</t>
  </si>
  <si>
    <t>Eind verslagperiode</t>
  </si>
  <si>
    <t>Gestart</t>
  </si>
  <si>
    <t>Beëindigd</t>
  </si>
  <si>
    <t>Peilmoment</t>
  </si>
  <si>
    <t>Totaal aantal personen met een re-integratievoorziening</t>
  </si>
  <si>
    <t>Jonger dan 18 jaar</t>
  </si>
  <si>
    <t>18 tot 27 jaar</t>
  </si>
  <si>
    <t>27 tot 35 jaar</t>
  </si>
  <si>
    <t>35 tot 45 jaar</t>
  </si>
  <si>
    <t>45 tot 55 jaar</t>
  </si>
  <si>
    <t>55 tot AOW-leeftijd</t>
  </si>
  <si>
    <t>AOW-leeftijd en ouder</t>
  </si>
  <si>
    <t>Onbekend</t>
  </si>
  <si>
    <t>Financiële compensatie</t>
  </si>
  <si>
    <t>Loonkostensubsidie op grond van de Participatiewet</t>
  </si>
  <si>
    <t>Forfaitaire loonkostensubsidie</t>
  </si>
  <si>
    <t>Tijdelijke loonkostensubsidie</t>
  </si>
  <si>
    <t>Werkplekken</t>
  </si>
  <si>
    <t>WIW/ID-baan</t>
  </si>
  <si>
    <t>Beschut werk</t>
  </si>
  <si>
    <t>Participatieplaats</t>
  </si>
  <si>
    <t>Proefplaatsing t.b.v. loonwaardebepaling</t>
  </si>
  <si>
    <t>Overige werkplekken</t>
  </si>
  <si>
    <t>Ondersteuning op de werkplek</t>
  </si>
  <si>
    <t>Jobcoach/begeleiding op de werkplek</t>
  </si>
  <si>
    <t>Werkplekaanpassing</t>
  </si>
  <si>
    <t>Voorzieningen naar werk of naar participatie</t>
  </si>
  <si>
    <t>Coaching naar werk of naar participatie</t>
  </si>
  <si>
    <t>Training/cursus/opleiding</t>
  </si>
  <si>
    <t>Vrijwilligerswerk</t>
  </si>
  <si>
    <t>Overige sociale activering</t>
  </si>
  <si>
    <t>Faciliterende voorzieningen</t>
  </si>
  <si>
    <t>Vervoersvoorziening</t>
  </si>
  <si>
    <t>Overige faciliterende voorziening</t>
  </si>
  <si>
    <t>Anders</t>
  </si>
  <si>
    <t>Uitbesteed en onbekend</t>
  </si>
  <si>
    <t>Niet nader in te delen</t>
  </si>
  <si>
    <t>18 tot 21 jaar</t>
  </si>
  <si>
    <t>21 tot 23 jaar</t>
  </si>
  <si>
    <t>23 tot 25 jaar</t>
  </si>
  <si>
    <t>25 tot 27 jaar</t>
  </si>
  <si>
    <t>27 tot 30 jaar</t>
  </si>
  <si>
    <t>30 tot 35 jaar</t>
  </si>
  <si>
    <t>45 tot 50 jaar</t>
  </si>
  <si>
    <t>50 tot 55 jaar</t>
  </si>
  <si>
    <t>55 tot 65 jaar</t>
  </si>
  <si>
    <t>65 tot AOW-leeftijd</t>
  </si>
  <si>
    <t>Man</t>
  </si>
  <si>
    <t>Vrouw</t>
  </si>
  <si>
    <t>Arbeidsvermogen</t>
  </si>
  <si>
    <t>Totaal</t>
  </si>
  <si>
    <t>Onder WML</t>
  </si>
  <si>
    <t>WML of hoger: Met hulp</t>
  </si>
  <si>
    <t>WML of hoger: Zelfstandig</t>
  </si>
  <si>
    <t>(Tijdelijk) onbemiddelbaar</t>
  </si>
  <si>
    <t>Nog niet bekend</t>
  </si>
  <si>
    <t>Personen met een re-integratievoorzieningen</t>
  </si>
  <si>
    <t>Leeftijd</t>
  </si>
  <si>
    <t>Personen met een re-integratievoorziening</t>
  </si>
  <si>
    <t>Doel inzet voorziening</t>
  </si>
  <si>
    <t>Re-integratie</t>
  </si>
  <si>
    <t>Participatie</t>
  </si>
  <si>
    <t>Geslacht</t>
  </si>
  <si>
    <t>1 voorziening</t>
  </si>
  <si>
    <t>2 voorzieningen</t>
  </si>
  <si>
    <t>3 voorzieningen</t>
  </si>
  <si>
    <t>4 of meer voorzieningen</t>
  </si>
  <si>
    <t>De enige voorziening</t>
  </si>
  <si>
    <t>1 andere voorziening</t>
  </si>
  <si>
    <t>2 andere voorzieningen</t>
  </si>
  <si>
    <t>3 of meer andere voorzieningen</t>
  </si>
  <si>
    <t>Aantal</t>
  </si>
  <si>
    <t>Personen met: Loonkostensubsidie op grond van de Participatiewet</t>
  </si>
  <si>
    <t>w.v. met forfaitaire loonkostensubsidie</t>
  </si>
  <si>
    <t>w.v. met tijdelijke loonkostensubsidie</t>
  </si>
  <si>
    <t>w.v. met wIW/ID-baan</t>
  </si>
  <si>
    <t>w.v. met beschut werk</t>
  </si>
  <si>
    <t>w.v. met participatieplaats</t>
  </si>
  <si>
    <t>w.v. met proefplaatsing t.b.v. loonwaardebepaling</t>
  </si>
  <si>
    <t>w.v. met overige werkplekken</t>
  </si>
  <si>
    <t>w.v. met jobcoach/begeleiding op de werkplek</t>
  </si>
  <si>
    <t>w.v. met werkplekaanpassing</t>
  </si>
  <si>
    <t>w.v. met coaching naar werk of naar participatie</t>
  </si>
  <si>
    <t>w.v. met training/cursus/opleiding</t>
  </si>
  <si>
    <t>w.v. met vrijwilligerswerk</t>
  </si>
  <si>
    <t>w.v. met overige sociale activering</t>
  </si>
  <si>
    <t>w.v. met vervoersvoorziening</t>
  </si>
  <si>
    <t>w.v. met overige faciliterende voorziening</t>
  </si>
  <si>
    <t>w.v. met uitbesteed en onbekend</t>
  </si>
  <si>
    <t>w.v. met niet nader in te delen</t>
  </si>
  <si>
    <t>w.v. met ongeldig type voorziening</t>
  </si>
  <si>
    <t>Personen met: Jobcoach/begeleiding op de werkplek</t>
  </si>
  <si>
    <t>w.v. met loonkostensubsidie op grond van de Participatiewet</t>
  </si>
  <si>
    <t>Personen met: Beschut werk</t>
  </si>
  <si>
    <t>Tabel P.KC2</t>
  </si>
  <si>
    <t>Bron: CBS</t>
  </si>
  <si>
    <t>Tabel P.1A1</t>
  </si>
  <si>
    <t>Tabel P.1A2</t>
  </si>
  <si>
    <t>Tabel P.1C</t>
  </si>
  <si>
    <t>Tabel P.2A</t>
  </si>
  <si>
    <t>Tabel P.2C</t>
  </si>
  <si>
    <t>Tabel P.2D</t>
  </si>
  <si>
    <t>Tabel P.5A</t>
  </si>
  <si>
    <t>Tabel P.6A</t>
  </si>
  <si>
    <t>Tabel P.6B</t>
  </si>
  <si>
    <t>Tabel P.6C</t>
  </si>
  <si>
    <t>Inleiding</t>
  </si>
  <si>
    <t>De verslagperiode van deze tabellenset is het eerste kwartaal van 2023.</t>
  </si>
  <si>
    <t>Populatie</t>
  </si>
  <si>
    <t>Opmerkingen bij de tabellen</t>
  </si>
  <si>
    <t>Privacy</t>
  </si>
  <si>
    <t xml:space="preserve">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</si>
  <si>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</si>
  <si>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</si>
  <si>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</si>
  <si>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r>
      <rPr>
        <b/>
        <i/>
        <sz val="8"/>
        <rFont val="Arial"/>
        <family val="2"/>
      </rPr>
      <t xml:space="preserve">WML of hoger: Zelfstandig - </t>
    </r>
    <r>
      <rPr>
        <sz val="8"/>
        <rFont val="Arial"/>
        <family val="2"/>
      </rPr>
      <t>Betreft personen die (naar verwachting) in staat zijn om het WML of hoger te verdienen. Zij hebben daarbij géén hulp nodig van een financiële voorziening (‘Onder WML’) of een ‘niet-financiële voorziening op de werkplek’ (‘WML of hoger: Met hulp’). Wel kunnen voorzieningen ingezet worden ter voorbereiding op het werk, zoals bijvoorbeeld een vaardigheidstraining of vakinhoudelijke (bij)scholing.</t>
    </r>
  </si>
  <si>
    <r>
      <t xml:space="preserve">Beëindigde voorziening - </t>
    </r>
    <r>
      <rPr>
        <sz val="8"/>
        <rFont val="Arial"/>
        <family val="2"/>
      </rPr>
      <t>De voorziening heeft een einddatum die ligt in de verslagperiode.</t>
    </r>
  </si>
  <si>
    <r>
      <t xml:space="preserve">Doel inzet voorzieningen - </t>
    </r>
    <r>
      <rPr>
        <sz val="8"/>
        <rFont val="Arial"/>
        <family val="2"/>
      </rPr>
      <t>Dit persoonskenmerk geeft aan wat, naar inschatting van de gemeente, het actuele overkoepelende doel van de inzet van de voorzieningen voor de persoon is. De categorieën binnen dit kenmerk zijn: Re-integratie en Participatie. Als de persoon naar oordeel van de gemeente in voldoende mate deelneemt aan de samenleving en de voorzieningen meer gericht zijn op het verkrijgen of behouden van werk, dan is het overkoepelende doel re-integratie. Van participatie is sprake als de voorzieningen voornamelijk gericht zijn op het gaan of blijven deelnemen aan de maatschappij.</t>
    </r>
  </si>
  <si>
    <r>
      <rPr>
        <b/>
        <i/>
        <sz val="8"/>
        <rFont val="Arial"/>
        <family val="2"/>
      </rPr>
      <t xml:space="preserve">Gestarte voorziening - </t>
    </r>
    <r>
      <rPr>
        <sz val="8"/>
        <rFont val="Arial"/>
        <family val="2"/>
      </rPr>
      <t>De voorziening heeft een begindatum die ligt in de verslagperiode.</t>
    </r>
  </si>
  <si>
    <r>
      <t xml:space="preserve">Loonwaarde - </t>
    </r>
    <r>
      <rPr>
        <sz val="8"/>
        <rFont val="Arial"/>
        <family val="2"/>
      </rPr>
      <t>De loonwaarde is het vastgestelde arbeidsvermogen van de werknemer. Als er sprake is van een loonkostensubsidie op grond van de Participatiewet of forfaitaire loonkostensubsidie, moet de loonwaarde worden opgegeven (voor de SRG), uitgedrukt als percentage van het WML. Op basis van een onderzoek op de werkplek wordt de loonwaarde van een persoon met een arbeidsbeperking ten opzichte van werknemers zonder beperking op die werkplek vastgesteld.
Bij een forfaitaire loonkostensubsidie (die wordt ingezet als de loonwaarde nog niet is vastgesteld) wordt bij aanlevering aan (in de SRG) bij de loonwaarde standaard 50% ingevuld. Bij een lopende loonkostensubsidie op grond van de Participatiewet, wordt de loonwaarde gevuld naar de stand op de laatste dag van de verslagmaand. In het geval van beëindiging van de voorziening wordt de loonwaarde ingevuld naar de waarde op de laatste dag van de voorziening.</t>
    </r>
  </si>
  <si>
    <r>
      <t xml:space="preserve">Lopend eind verslagperiode - </t>
    </r>
    <r>
      <rPr>
        <sz val="8"/>
        <rFont val="Arial"/>
        <family val="2"/>
      </rPr>
      <t xml:space="preserve">De voorziening heeft een begindatum die valt vóór of ín de verslagperiode en een einddatum die na de verslagperiode ligt, of nog onbekend is. Voorzieningen die op de laatste dag van de verslagperiode zijn beëindigd worden niet gerekend als lopend aan het einde van de verslagperiode. </t>
    </r>
  </si>
  <si>
    <r>
      <t>Re-integratie- /participatievoorziening</t>
    </r>
    <r>
      <rPr>
        <sz val="8"/>
        <rFont val="Arial"/>
        <family val="2"/>
      </rPr>
      <t xml:space="preserve"> - De tabellen betreffen zowel re-integratie- als participatievoorzieningen. Participatievoorzieningen zijn daarbij voorzieningen die gericht zijn op het gaan of blijven deelnemen aan de maatschappij. Hiertoe worden o.a. de voorzieningen gerekend die vallen onder het Type voorziening Overige sociale activering. Re-integratievoorzieningen zijn daarentegen gericht op het verkrijgen of behouden van werk. Een voorbeeld hiervan zijn de loonkostensubsidies. Het is verder niet relevant of een voorziening door de gemeenten zelf wordt uitgevoerd of wordt ingekocht. De verschillende typen voorzieningen worden hieronder toegelicht in de volgorde dat ze in de tabellen voorkomen.</t>
    </r>
  </si>
  <si>
    <r>
      <t xml:space="preserve">Forfaitaire loonkostensubsidie - </t>
    </r>
    <r>
      <rPr>
        <sz val="8"/>
        <rFont val="Arial"/>
        <family val="2"/>
      </rPr>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6 maanden. Tijdens deze periode wordt de werkelijk van toepassing zijnde loonwaarde van de persoon vastgesteld. Na uiterlijk 6 maanden moet de gemeente de forfaitaire loonkostensubsidie beëindigen.</t>
    </r>
  </si>
  <si>
    <r>
      <t xml:space="preserve">Tijdelijke loonkostensubsidie - </t>
    </r>
    <r>
      <rPr>
        <sz val="8"/>
        <rFont val="Arial"/>
        <family val="2"/>
      </rPr>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r>
  </si>
  <si>
    <r>
      <rPr>
        <b/>
        <i/>
        <sz val="8"/>
        <rFont val="Arial"/>
        <family val="2"/>
      </rPr>
      <t xml:space="preserve">Proefplaatsing t.b.v. loonwaardebepaling - </t>
    </r>
    <r>
      <rPr>
        <sz val="8"/>
        <rFont val="Arial"/>
        <family val="2"/>
      </rPr>
      <t>Een persoon die op grond van de Participatiewet voor loonkostensubsidie in aanmerking komt, kan voor een beperkte periode (maximaal 3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de uitkering en de werkgever hoeft geen loon te betalen.</t>
    </r>
  </si>
  <si>
    <r>
      <rPr>
        <b/>
        <i/>
        <sz val="8"/>
        <rFont val="Arial"/>
        <family val="2"/>
      </rPr>
      <t xml:space="preserve">Overige werkplekken - </t>
    </r>
    <r>
      <rPr>
        <sz val="8"/>
        <rFont val="Arial"/>
        <family val="2"/>
      </rPr>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r>
  </si>
  <si>
    <r>
      <rPr>
        <b/>
        <i/>
        <sz val="8"/>
        <rFont val="Arial"/>
        <family val="2"/>
      </rPr>
      <t xml:space="preserve">Werkplekaanpassing - </t>
    </r>
    <r>
      <rPr>
        <sz val="8"/>
        <rFont val="Arial"/>
        <family val="2"/>
      </rPr>
      <t>Een werkplekaanpassing betreft een aanpassing, om een persoon met een arbeidsbeperking te kunnen laten functioneren op de werkplek. Denk hierbij o.a. aan een rolstoeloprit, aangepast toilet.</t>
    </r>
  </si>
  <si>
    <r>
      <rPr>
        <b/>
        <i/>
        <sz val="8"/>
        <rFont val="Arial"/>
        <family val="2"/>
      </rPr>
      <t xml:space="preserve">Training/cursus/opleiding - </t>
    </r>
    <r>
      <rPr>
        <sz val="8"/>
        <rFont val="Arial"/>
        <family val="2"/>
      </rPr>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r>
  </si>
  <si>
    <r>
      <rPr>
        <b/>
        <i/>
        <sz val="8"/>
        <rFont val="Arial"/>
        <family val="2"/>
      </rPr>
      <t xml:space="preserve">Vrijwilligerswerk - </t>
    </r>
    <r>
      <rPr>
        <sz val="8"/>
        <rFont val="Arial"/>
        <family val="2"/>
      </rPr>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voor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r>
  </si>
  <si>
    <r>
      <rPr>
        <b/>
        <i/>
        <sz val="8"/>
        <rFont val="Arial"/>
        <family val="2"/>
      </rPr>
      <t xml:space="preserve">Overige sociale activering - </t>
    </r>
    <r>
      <rPr>
        <sz val="8"/>
        <rFont val="Arial"/>
        <family val="2"/>
      </rPr>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diens eigen welzijn doet en niet iets wat derden of de maatschappij ten goede komt.</t>
    </r>
  </si>
  <si>
    <r>
      <rPr>
        <b/>
        <i/>
        <sz val="8"/>
        <rFont val="Arial"/>
        <family val="2"/>
      </rPr>
      <t xml:space="preserve">Vervoersvoorziening - </t>
    </r>
    <r>
      <rPr>
        <sz val="8"/>
        <rFont val="Arial"/>
        <family val="2"/>
      </rPr>
      <t>Het betreft alle vervoersvoorzieningen en reiskostenvergoedingen ten behoeve van de re-integratie of participatie (zoals bekostigd uit het re-integratiebudget).</t>
    </r>
  </si>
  <si>
    <r>
      <rPr>
        <b/>
        <i/>
        <sz val="8"/>
        <rFont val="Arial"/>
        <family val="2"/>
      </rPr>
      <t xml:space="preserve">Overige faciliterende voorziening - </t>
    </r>
    <r>
      <rPr>
        <sz val="8"/>
        <rFont val="Arial"/>
        <family val="2"/>
      </rPr>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r>
  </si>
  <si>
    <t>Afkortingen</t>
  </si>
  <si>
    <r>
      <rPr>
        <b/>
        <i/>
        <sz val="8"/>
        <rFont val="Arial"/>
        <family val="2"/>
      </rPr>
      <t>AVG</t>
    </r>
    <r>
      <rPr>
        <sz val="8"/>
        <rFont val="Arial"/>
        <family val="2"/>
      </rPr>
      <t xml:space="preserve"> - Algemene Verordering Gegevensbescherming</t>
    </r>
  </si>
  <si>
    <r>
      <rPr>
        <b/>
        <i/>
        <sz val="8"/>
        <rFont val="Arial"/>
        <family val="2"/>
      </rPr>
      <t>BRP</t>
    </r>
    <r>
      <rPr>
        <sz val="8"/>
        <rFont val="Arial"/>
        <family val="2"/>
      </rPr>
      <t xml:space="preserve"> - Basisregistratie Personen</t>
    </r>
  </si>
  <si>
    <r>
      <t xml:space="preserve">CBS </t>
    </r>
    <r>
      <rPr>
        <sz val="8"/>
        <rFont val="Arial"/>
        <family val="2"/>
      </rPr>
      <t>- Centraal Bureau voor de Statistiek</t>
    </r>
  </si>
  <si>
    <r>
      <rPr>
        <b/>
        <i/>
        <sz val="8"/>
        <rFont val="Arial"/>
        <family val="2"/>
      </rPr>
      <t xml:space="preserve">SRG </t>
    </r>
    <r>
      <rPr>
        <sz val="8"/>
        <rFont val="Arial"/>
        <family val="2"/>
      </rPr>
      <t>- Statistiek Re-integratie door Gemeenten</t>
    </r>
  </si>
  <si>
    <r>
      <rPr>
        <b/>
        <i/>
        <sz val="8"/>
        <rFont val="Arial"/>
        <family val="2"/>
      </rPr>
      <t>SZW</t>
    </r>
    <r>
      <rPr>
        <sz val="8"/>
        <rFont val="Arial"/>
        <family val="2"/>
      </rPr>
      <t xml:space="preserve"> - Ministerie van Sociale Zaken en Werkgelegenheid</t>
    </r>
  </si>
  <si>
    <r>
      <rPr>
        <b/>
        <i/>
        <sz val="8"/>
        <rFont val="Arial"/>
        <family val="2"/>
      </rPr>
      <t>UWV</t>
    </r>
    <r>
      <rPr>
        <sz val="8"/>
        <rFont val="Arial"/>
        <family val="2"/>
      </rPr>
      <t xml:space="preserve"> - Uitvoeringsinstituut Werknemersverzekeringen</t>
    </r>
  </si>
  <si>
    <r>
      <rPr>
        <b/>
        <i/>
        <sz val="8"/>
        <rFont val="Arial"/>
        <family val="2"/>
      </rPr>
      <t>WML</t>
    </r>
    <r>
      <rPr>
        <sz val="8"/>
        <rFont val="Arial"/>
        <family val="2"/>
      </rPr>
      <t xml:space="preserve"> - Wettelijk minimumloon</t>
    </r>
  </si>
  <si>
    <t>Bronbestanden</t>
  </si>
  <si>
    <t>Bron</t>
  </si>
  <si>
    <t>Statistiek Re-integratie door Gemeenten (SRG)</t>
  </si>
  <si>
    <t>Algemene beschrijving</t>
  </si>
  <si>
    <t xml:space="preserve">De Statistiek Re-integratie door Gemeenten (SRG) is ontwikkeld om een landelijk beeld te geven van de inzet van re-integratie- en participatievoorzieningen door gemeenten.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</si>
  <si>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Leverancier</t>
  </si>
  <si>
    <t>Gemeenten</t>
  </si>
  <si>
    <t>Integraal of steekproef</t>
  </si>
  <si>
    <t>Integraal</t>
  </si>
  <si>
    <t>Periodiciteit</t>
  </si>
  <si>
    <t>Maandelijks</t>
  </si>
  <si>
    <t>Bijzonderheden</t>
  </si>
  <si>
    <t>Er wordt gebruik gemaakt van transactiebestanden. De term transactiebestand wordt gebruikt voor bestanden waarin de administratief vertraagde informatie voor drie maanden is teruggelegd. Vijf maanden na afloop van de verslagmaand zijn de transactiebestanden beschikbaar.</t>
  </si>
  <si>
    <t>Basisregistratie Personen (BRP)</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</si>
  <si>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t>
  </si>
  <si>
    <t>n.v.t.</t>
  </si>
  <si>
    <t>Het ministerie van Sociale Zaken en Werkgelegenheid (SZW) wil graag inzicht in de deelnemers aan re-integratie- en participatievoorzieningen van gemeenten. Om hierin te voorzien stelt het Centraal Bureau voor de Statistiek (CBS) deze tabellenset op met informatie over de populatie in de Statistiek Re-integratie door Gemeenten (SRG). Ten behoeve van een aantal tabellen zijn gegevens uit de SRG gekoppeld aan gegevens uit de Basisregistratie Personen (BRP).
Vanaf verslagjaar 2023 gaat de Statistiek Re-integratie door Gemeenten (SRG) over van een registratiesysteem naar een transactiesysteem. Bij een transactiesysteem vindt teruglegging van administratief vertraagde informatie plaats. Dit betekent dat de registergegevens die voor de verslagmaand zijn ontvangen, worden aangepast op basis van registergegevens uit latere verslagmaanden. Voor de SRG is het aantal maanden dat teruggelegd wordt, vastgelegd op drie maanden. Dit betekent dat als er in de drie maanden na de verslagmaand nieuwe informatie wordt aangeleverd over de begin- of einddatum van een voorziening, deze informatie wordt teruggelegd. Door toepassing van het transactiesysteem is er een trendbreuk tussen december 2022 en januari 2023.</t>
  </si>
  <si>
    <r>
      <t xml:space="preserve">Deze tabellenset bevat tabellen over </t>
    </r>
    <r>
      <rPr>
        <i/>
        <sz val="8"/>
        <rFont val="Arial"/>
        <family val="2"/>
      </rPr>
      <t>personen met een voorziening</t>
    </r>
    <r>
      <rPr>
        <sz val="8"/>
        <rFont val="Arial"/>
        <family val="2"/>
      </rPr>
      <t xml:space="preserve">. Dit zijn personen waaraan re-integratie- en/of participatievoorzieningen zijn verstrekt door alle gemeenten in de betreffende verslagmaand. </t>
    </r>
  </si>
  <si>
    <t>Hieronder wordt per tabel in deze tabellenset een korte toelichting gegeven:</t>
  </si>
  <si>
    <r>
      <rPr>
        <b/>
        <sz val="8"/>
        <rFont val="Arial"/>
        <family val="2"/>
      </rPr>
      <t>Tabel P.KC2</t>
    </r>
    <r>
      <rPr>
        <sz val="8"/>
        <rFont val="Arial"/>
        <family val="2"/>
      </rPr>
      <t xml:space="preserve"> - Deze tabel bevat maandgegevens over het totaal aantal personen met een voorziening lopend aan het begin van de verslagmaand en lopend aan het eind van de verslagmaand, alsmede hoeveel personen er in de verslagmaand een voorziening zijn gestart en beëindigd.</t>
    </r>
  </si>
  <si>
    <r>
      <rPr>
        <b/>
        <sz val="8"/>
        <rFont val="Arial"/>
        <family val="2"/>
      </rPr>
      <t>Tabel P.1A1</t>
    </r>
    <r>
      <rPr>
        <sz val="8"/>
        <rFont val="Arial"/>
        <family val="2"/>
      </rPr>
      <t xml:space="preserve"> - Deze tabel, met een verdeling naar leeftijdsgroepen, bevat kwartaalgegevens over het aantal personen met een voorziening lopend aan het begin van het kwartaal en met een voorziening lopend aan het eind van het kwartaal. De aantallen personen zijn daarbij beschikbaar voor het totaal en per Type voorziening en zijn daarbinnen verdeeld naar groepen van leeftijden van die personen met een voorziening.</t>
    </r>
  </si>
  <si>
    <r>
      <rPr>
        <b/>
        <sz val="8"/>
        <rFont val="Arial"/>
        <family val="2"/>
      </rPr>
      <t>Tabel P.1A2</t>
    </r>
    <r>
      <rPr>
        <sz val="8"/>
        <rFont val="Arial"/>
        <family val="2"/>
      </rPr>
      <t xml:space="preserve"> - Deze tabel, met een verdeling naar leeftijdsgroepen, bevat kwartaalgegevens over het aantal personen met een voorziening lopend aan het begin van het kwartaal en met een voorziening lopend aan het eind van het kwartaal. De aantallen personen zijn daarbij beschikbaar voor het totaal</t>
    </r>
    <r>
      <rPr>
        <sz val="8"/>
        <color indexed="10"/>
        <rFont val="Arial"/>
        <family val="2"/>
      </rPr>
      <t xml:space="preserve"> </t>
    </r>
    <r>
      <rPr>
        <sz val="8"/>
        <rFont val="Arial"/>
        <family val="2"/>
      </rPr>
      <t>en per Type voorziening en zijn daarbinnen verdeeld naar groepen van leeftijden van die personen met een voorziening.
Ten opzichte van tabel P.1A1 bevat deze tabel een gedetailleerdere groepsindeling van de leeftijden.</t>
    </r>
  </si>
  <si>
    <r>
      <rPr>
        <b/>
        <sz val="8"/>
        <rFont val="Arial"/>
        <family val="2"/>
      </rPr>
      <t>Tabel P.1C</t>
    </r>
    <r>
      <rPr>
        <sz val="8"/>
        <rFont val="Arial"/>
        <family val="2"/>
      </rPr>
      <t xml:space="preserve"> - Deze tabel, met een verdeling naar geslacht, bevat kwartaalgegevens over het aantal personen met een voorziening lopend aan het begin van het kwartaal en met een voorziening lopend aan het eind van het kwartaal. De aantallen personen zijn daarbij beschikbaar voor het totaal en per Type voorziening en zijn daarbinnen verdeeld naar geslacht van die personen met een voorziening.
.</t>
    </r>
  </si>
  <si>
    <r>
      <rPr>
        <b/>
        <sz val="8"/>
        <rFont val="Arial"/>
        <family val="2"/>
      </rPr>
      <t>Tabel P.2A</t>
    </r>
    <r>
      <rPr>
        <sz val="8"/>
        <rFont val="Arial"/>
        <family val="2"/>
      </rPr>
      <t xml:space="preserve"> - Deze tabel bevat kwartaalgegevens over het aantal personen met een lopende voorziening aan het begin van het kwartaal en het aantal personen met een lopende voorziening aan het eind van het kwartaal verdeeld naar Arbeidsvermogen. Deze aantallen zijn daarbij gesplitst naar groepen van leeftijden. Indien een persoon meerdere voorzieningen heeft met verschillend Arbeidsvermogen, dan wordt het hoogste Arbeidsvermogen geselecteerd (mits dit bekend is).</t>
    </r>
  </si>
  <si>
    <r>
      <rPr>
        <b/>
        <sz val="8"/>
        <rFont val="Arial"/>
        <family val="2"/>
      </rPr>
      <t>Tabel P.2C</t>
    </r>
    <r>
      <rPr>
        <sz val="8"/>
        <rFont val="Arial"/>
        <family val="2"/>
      </rPr>
      <t xml:space="preserve"> - Deze tabel bevat kwartaalgegevens over het aantal personen met een lopende voorziening aan het begin van het kwartaal en het aantal met een lopende voorziening aan het eind van het kwartaal verdeeld naar Doel inzet voorzieningen. Deze aantallen zijn daarbij gesplitst naar groepen van leeftijden. Indien een persoon meerdere voorzieningen heeft met verschillend Doel inzet voorzieningen, dan wordt het re-integratie gekozen (mits dit bekend is).
</t>
    </r>
  </si>
  <si>
    <r>
      <rPr>
        <b/>
        <sz val="8"/>
        <rFont val="Arial"/>
        <family val="2"/>
      </rPr>
      <t>Tabel P.2D</t>
    </r>
    <r>
      <rPr>
        <sz val="8"/>
        <rFont val="Arial"/>
        <family val="2"/>
      </rPr>
      <t xml:space="preserve"> -  Deze tabel, met een verdeling naar diverse persoonskenmerken, bevat kwartaalgegevens over het aantal personen met een voorziening lopend aan het begin van het kwartaal en met een voorziening lopend aan het eind van het kwartaal. De aantallen personen zijn daarbij beschikbaar voor het totaal, per hoofdcategorie Type voorziening en per Type voorziening. Voor elk van deze categorieën is een uitsplitsing gemaakt naar geslacht, naar leeftijdsgroepen en naar Doel inzet voorzieningen</t>
    </r>
  </si>
  <si>
    <r>
      <rPr>
        <b/>
        <sz val="8"/>
        <rFont val="Arial"/>
        <family val="2"/>
      </rPr>
      <t>Tabel P.5A</t>
    </r>
    <r>
      <rPr>
        <sz val="8"/>
        <rFont val="Arial"/>
        <family val="2"/>
      </rPr>
      <t xml:space="preserve"> - Deze tabel met aantallen voorzieningen per persoon, bevat kwartaalgegevens over het aantal personen met een lopende voorziening aan het begin van het kwartaal en het aantal personen met een lopende voorziening aan het eind van het kwartaal met daarbij een uitsplitsing naar (groepen van) aantallen voorzieningen die zij respectievelijk aan het begin en aan het eind van het kwartaal hebben gekregen. De aantallen personen zijn daarbij ook beschikbaar per hoofdcategorie Type voorziening en per Type voorziening. Bij elk Type voorziening is een uitsplitsing gegeven naar hoeveel personen naast de betreffende voorziening nog één of meer andere lopende voorzieningen hebben aan respectievelijk het begin en het einde van het kwartaal. Dit hoeft niet perse een voorziening van een ander type dan de betreffende voorziening te zijn.</t>
    </r>
  </si>
  <si>
    <r>
      <rPr>
        <b/>
        <sz val="8"/>
        <rFont val="Arial"/>
        <family val="2"/>
      </rPr>
      <t>Tabel P.6A</t>
    </r>
    <r>
      <rPr>
        <sz val="8"/>
        <rFont val="Arial"/>
        <family val="2"/>
      </rPr>
      <t xml:space="preserve"> - Deze tabel bevat kwartaalgegevens over het aantal personen dat aan het einde van het kwartaal  een lopende (Type) voorziening 'Loonkostensubsidie op grond van de Participatiewet' heeft én daarbij aan het einde van het kwartaal nog één of meer andere lopende voorzieningen heeft. </t>
    </r>
  </si>
  <si>
    <r>
      <rPr>
        <b/>
        <sz val="8"/>
        <rFont val="Arial"/>
        <family val="2"/>
      </rPr>
      <t>Tabel P.6B</t>
    </r>
    <r>
      <rPr>
        <sz val="8"/>
        <rFont val="Arial"/>
        <family val="2"/>
      </rPr>
      <t xml:space="preserve"> -- Deze tabel bevat kwartaalgegevens over het aantal personen dat aan het einde van het kwartaal een lopende (Type) voorziening 'Jobcoach/begeleiding op de werkplek' heeft én daarbij aan het einde van het kwartaal nog één of meer andere lopende voorzieningen heeft. </t>
    </r>
  </si>
  <si>
    <r>
      <rPr>
        <b/>
        <sz val="8"/>
        <rFont val="Arial"/>
        <family val="2"/>
      </rPr>
      <t>Tabel P.6C</t>
    </r>
    <r>
      <rPr>
        <sz val="8"/>
        <rFont val="Arial"/>
        <family val="2"/>
      </rPr>
      <t xml:space="preserve"> -Deze tabel bevat kwartaalgegevens over het aantal personen dat aan het einde van het kwartaal een lopende (Type) voorziening 'Beschut werk' heeft én daarbij aan het einde van het kwartaal nog één of meer andere lopende voorzieningen heeft. </t>
    </r>
  </si>
  <si>
    <t xml:space="preserve">De eerste tabel van deze tabellenset, tabel P.KC2 geeft het unieke aantal personen met een voorziening weer. Ongeacht het aantal voorzieningen dat iemand ontvangt, telt de persoon maar één keer per situatie (lopend/gestart/beëindigd) mee. De tabellen P.2A en P.2C geven ook enkel unieke personen weer. Een persoon komt dus maar één keer in deze tabellen voor.
In de andere tabellen geeft het totaal het totaal aantal unieke personen weer. Vervolgens wordt per hoofdcategorie het aantal unieke personen voor de desbetreffende hoofdcategorie weergegeven. Dit betekent dat personen die meerdere typen voorzieningen hebben die binnen één hoofdcategorie vallen, maar één keer meetellen. Als ze meerdere voorzieningen hebben die binnen verschillende hoofdcategorieën vallen, dan worden ze bij elk van deze hoofdcategorieën meegeteld. Voorbeeld: iemand ontvangt zowel een vervoersvoorziening als een overige faciliterende voorziening. Dit zijn twee voorzieningen die vallen binnen dezelfde hoofdcategorie. Deze persoon telt dan in de hoofdcategorie Faciliterende voorzieningen maar één keer mee. Als een persoon echter vrijwilligerswerk (hoofdcategorie Voorziening naar werk of naar participatie) en een vervoersvoorziening (hoofdcategorie Faciliterende voorzieningen), dan telt de persoon bij beide hoofdcategorieën één keer mee. In het hoofdtotaal aan het begin van de tabel telt de persoon wel maar één keer mee.
Per type voorziening wordt het aantal unieke personen met dat specifieke type getoond. Dit betekent dat personen die meerdere typen voorzieningen hebben, bij elk van deze typen meetellen. Een persoon met twee voorzieningen komt in de uitsplitsing van deze tabel dus twee keer voor als dit twee verschillende typen voorzieningen zijn, maar in het totaal maar één keer. Iemand die twee voorzieningen van hetzelfde type heeft, wordt bij het desbetreffende type en in het totaal ook maar één keer meegeteld. De typen voorzieningen tellen dus niet op tot het totaal. 
Het kan voorkomen dat het aantal personen aan het eind van de ene maand niet overeen komt met het aantal personen aan het begin van de volgende maand. Dit komt doordat gemeenten voorzieningen soms opeens niet meer aanleveren, terwijl er geen einddatum is opgegeven. Ook kan het voorkomen dat voorzieningen voor het eerst aangeleverd worden met een begindatum in een eerdere maand.  
</t>
  </si>
  <si>
    <t>Aandachtspunten bij de cijfers</t>
  </si>
  <si>
    <t>Bescherming van persoonsgegevens</t>
  </si>
  <si>
    <t xml:space="preserve">Om onthulling van informatie over individuele personen te voorkomen, zijn de cijfers afgerond op tientallen. Hierdoor hoeft het totaal niet overeen te komen met de som van onderliggende uitsplitsingen. </t>
  </si>
  <si>
    <r>
      <t xml:space="preserve">Arbeidsvermogen - </t>
    </r>
    <r>
      <rPr>
        <sz val="8"/>
        <rFont val="Arial"/>
        <family val="2"/>
      </rPr>
      <t>- Arbeidsvermogen drukt de mate uit waarin een persoon (naar verwachting) in staat is om door het verrichten van algemeen geaccepteerde arbeid het wettelijk minimumloon (WML) per uur te verdienen. Dit persoonskenmerk bestaat uit de volgende vijf categorieën: Onder WML, WML of hoger: Met hulp, WML of hoger: Zelfstandig, (Tijdelijk) onbemiddelbaar, Nog niet bekend. Deze categorieën worden hieronder uitgelegd in de volgorde zoals ze in de tabellen voorkomen.</t>
    </r>
  </si>
  <si>
    <r>
      <t xml:space="preserve">Onder </t>
    </r>
    <r>
      <rPr>
        <b/>
        <i/>
        <sz val="8"/>
        <rFont val="Arial"/>
        <family val="2"/>
      </rPr>
      <t>WML -</t>
    </r>
    <r>
      <rPr>
        <sz val="8"/>
        <rFont val="Arial"/>
        <family val="2"/>
      </rPr>
      <t>Betreft personen met een (naar verwachting) tijdelijk of langdurig verminderde productiviteit, en die daardoor (naar verwachting) een financiële voorziening nodig hebben om het WML te kunnen (gaan) verdienen.</t>
    </r>
  </si>
  <si>
    <r>
      <rPr>
        <b/>
        <i/>
        <sz val="8"/>
        <rFont val="Arial"/>
        <family val="2"/>
      </rPr>
      <t xml:space="preserve">WML of hoger: </t>
    </r>
    <r>
      <rPr>
        <sz val="8"/>
        <rFont val="Arial"/>
        <family val="2"/>
      </rPr>
      <t>Met hulp - Betreft personen die (naar verwachting) alleen het WML of hoger kunnen verdienen, indien ze een ‘niet-financiële voorziening op de werkplek’ ontvangen. Er mag daarbij sprake zijn van structurele inzet van de voorziening.
Tot de ‘niet-financiële voorzieningen op de werkplek’ behoren alle voorzieningen die noodzakelijk zijn om werk te kunnen uitvoeren. Indien (naar verwachting) ook inzet van een financiële voorziening nodig is of indien daarvan al sprake is, dan is arbeidsvermogen ‘Onder WML’ van toepassing.</t>
    </r>
    <r>
      <rPr>
        <b/>
        <i/>
        <sz val="8"/>
        <rFont val="Arial"/>
        <family val="2"/>
      </rPr>
      <t xml:space="preserve">
</t>
    </r>
  </si>
  <si>
    <r>
      <t>(</t>
    </r>
    <r>
      <rPr>
        <b/>
        <i/>
        <sz val="8"/>
        <rFont val="Arial"/>
        <family val="2"/>
      </rPr>
      <t xml:space="preserve">Tijdelijk) onbemiddelbaar </t>
    </r>
    <r>
      <rPr>
        <sz val="8"/>
        <rFont val="Arial"/>
        <family val="2"/>
      </rPr>
      <t>- Betreft personen die vanwege persoonlijke omstandigheden of problematiek in de omgeving volgens de gemeente (naar verwachting) tijdelijk of langdurig niet inzetbaar zijn op de arbeidsmarkt. Hierbij valt te denken aan langdurige ziekte, handicap, een gebrek aan vaardigheden, schuldenproblematiek of gebrek aan een stabiele thuissituatie. Eventuele inzet van financiële voorzieningen maakt daarbij niet dat de persoon bemiddelbaar wordt. Inzet van niet-financiële voorzieningen kan er wel toe leiden dat de persoon op termijn bemiddelbaar wordt voor de arbeidsmarkt.</t>
    </r>
  </si>
  <si>
    <r>
      <t>Nog niet bekend -</t>
    </r>
    <r>
      <rPr>
        <sz val="8"/>
        <rFont val="Arial"/>
        <family val="2"/>
      </rPr>
      <t xml:space="preserve"> Nog niet bekend - Betreft personen van wie het arbeidsvermogen nog niet is ingeschat en vastgelegd. Voor nieuwe klanten kan het voorkomen dat een inschatting of vaststelling van het arbeidsvermogen pas volgt na eerste inzet van een voorziening. Worden in een verslagmaand al wel gegevens over de inzet van een voorziening meegeleverd dan kan in deze specifieke situatie het arbeidsvermogen tijdelijk worden gevuld met de waarde ‘Nog niet bekend’.
</t>
    </r>
  </si>
  <si>
    <r>
      <t xml:space="preserve">Leeftijd - </t>
    </r>
    <r>
      <rPr>
        <sz val="8"/>
        <rFont val="Arial"/>
        <family val="2"/>
      </rPr>
      <t xml:space="preserve">De bepaling van de leeftijd voor het kunnen indelen naar de leeftijdsgroepen, wordt gedaan aan de hand van de geboortemaand en het geboortejaar zoals in het BRP bekend is. In de tabellen V.A1, V.A2 en V.4A is de leeftijd bepaald op de laatste dag van het kwartaal.
</t>
    </r>
    <r>
      <rPr>
        <b/>
        <i/>
        <sz val="8"/>
        <rFont val="Arial"/>
        <family val="2"/>
      </rPr>
      <t xml:space="preserve">
</t>
    </r>
  </si>
  <si>
    <r>
      <t xml:space="preserve">Lopend begin verslagperiode - </t>
    </r>
    <r>
      <rPr>
        <sz val="8"/>
        <rFont val="Arial"/>
        <family val="2"/>
      </rPr>
      <t xml:space="preserve">- De voorziening heeft een begindatum die valt vóór de verslagperiode en een die in of na de verslagperiode ligt, of nog onbekend is. Voorzieningen die op de eerste dag van de verslagperiode starten worden niet gerekend als lopend aan het begin van de verslagperiode. </t>
    </r>
  </si>
  <si>
    <r>
      <t xml:space="preserve">Loonkostensubsidie (Participatiewet) </t>
    </r>
    <r>
      <rPr>
        <sz val="8"/>
        <rFont val="Arial"/>
        <family val="2"/>
      </rPr>
      <t xml:space="preserve">- - De loonkostensubsidie op grond van de Participatiewet is een subsidie die een werkgever krijgt als ondersteuning om een persoon in dienst te nemen, die een arbeidsvermogen heeft dat onder het WML ligt. De loonkostensubsidie vult de loonwaarde van een persoon (inclusief vakantiegeld, naar rato van de loonwaarde) aan tot het niveau van het WML (inclusief vakantiegeld). De loonkostensubsidie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loonkostensubsidie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
</t>
    </r>
  </si>
  <si>
    <r>
      <t xml:space="preserve">WIW/ID-baan - </t>
    </r>
    <r>
      <rPr>
        <sz val="8"/>
        <rFont val="Arial"/>
        <family val="2"/>
      </rPr>
      <t>WIW/ID-baan - 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r>
  </si>
  <si>
    <r>
      <t xml:space="preserve">Beschut werk </t>
    </r>
    <r>
      <rPr>
        <sz val="8"/>
        <rFont val="Arial"/>
        <family val="2"/>
      </rPr>
      <t xml:space="preserve">-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Beschut werk - Indien noodzakelijk organiseert de gemeente voor een persoon een beschutte werkplek (werk in een omgeving onder aangepaste omstandigheden). Bij beschut werk is de persoon in dienst bij een werkgever en krijgt loon voor de arbeid die gedurende zekere tijd wordt verricht. Niet de werkzaamheden zelf typeren of het een beschutte werkplek is, maar de mate van begeleiding en/of werkplekaanpassing. De mate van begeleiding en/of werkplekaanpassing is zodanig hoog dat niet van een reguliere werkgever verwacht kan worden dat die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
</t>
    </r>
  </si>
  <si>
    <r>
      <t xml:space="preserve">Participatieplaats </t>
    </r>
    <r>
      <rPr>
        <sz val="8"/>
        <rFont val="Arial"/>
        <family val="2"/>
      </rPr>
      <t xml:space="preserve"> - 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
</t>
    </r>
  </si>
  <si>
    <r>
      <t xml:space="preserve">Jobcoach / begeleiding op de werkplek - </t>
    </r>
    <r>
      <rPr>
        <sz val="8"/>
        <rFont val="Arial"/>
        <family val="2"/>
      </rPr>
      <t xml:space="preserve">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
</t>
    </r>
  </si>
  <si>
    <r>
      <rPr>
        <b/>
        <i/>
        <sz val="8"/>
        <rFont val="Arial"/>
        <family val="2"/>
      </rPr>
      <t xml:space="preserve">Coaching naar werk of naar participatie - </t>
    </r>
    <r>
      <rPr>
        <sz val="8"/>
        <rFont val="Arial"/>
        <family val="2"/>
      </rPr>
      <t>Een persoon wordt buiten een arbeidsbetrekking naar werk of naar participatie (in de maatschappij) toe begeleid. De coaching is gericht op het opdoen van persoonlijke of werk-gerelateerde vaardigheden/competenties en vindt plaats in een een-op-een situatie. De voorziening kan worden ingezet voor zowel kort- als langdurig werklozen.De coaching kan door een externe of gemeentelijke loopbaanadviseur gedaan worden of door een potentiele toekomstige werkgever.</t>
    </r>
  </si>
  <si>
    <r>
      <rPr>
        <b/>
        <i/>
        <sz val="8"/>
        <rFont val="Arial"/>
        <family val="2"/>
      </rPr>
      <t xml:space="preserve">Uitbesteed én onbekend </t>
    </r>
    <r>
      <rPr>
        <sz val="8"/>
        <rFont val="Arial"/>
        <family val="2"/>
      </rPr>
      <t>- 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en de berichtgever daarbij (tijdelijk) te weinig informatie ontvangt van die externe instelling om de ondersteuning aan de persoon in te kunnen delen naar de verschillende typen aan voorzieningen. Met dit type voorziening wordt dan ook aangeven dat er wel (een) voorziening(en) aangeboden is (zijn), maar er onvoldoende informatie is om te definiëren wát er precies aangeboden wordt.</t>
    </r>
  </si>
  <si>
    <r>
      <rPr>
        <b/>
        <i/>
        <sz val="8"/>
        <rFont val="Arial"/>
        <family val="2"/>
      </rPr>
      <t>Niet nader in te delen - Dit type voorziening betreft alle individueel ingezette voorzieningen die wel tot de SRG behoren, maar die niet vallen onder de hiervoor genoemde typen voorzieningen.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</si>
</sst>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0;\-###\ ##0"/>
    <numFmt numFmtId="165" formatCode="##0;\-##0"/>
  </numFmts>
  <fonts count="24" x14ac:knownFonts="1">
    <font>
      <sz val="8"/>
      <color rgb="FF000000"/>
      <name val="Arial"/>
    </font>
    <font>
      <sz val="11"/>
      <color theme="1"/>
      <name val="Calibri"/>
      <family val="2"/>
      <scheme val="minor"/>
    </font>
    <font>
      <b/>
      <sz val="20"/>
      <color rgb="FF000000"/>
      <name val="Arial"/>
    </font>
    <font>
      <b/>
      <sz val="14"/>
      <color rgb="FF000000"/>
      <name val="Arial"/>
    </font>
    <font>
      <i/>
      <sz val="13"/>
      <color rgb="FF000000"/>
      <name val="Arial"/>
    </font>
    <font>
      <b/>
      <sz val="11"/>
      <color rgb="FF000000"/>
      <name val="Arial"/>
    </font>
    <font>
      <b/>
      <sz val="12"/>
      <color rgb="FF000000"/>
      <name val="Arial"/>
    </font>
    <font>
      <i/>
      <sz val="8"/>
      <color rgb="FF000000"/>
      <name val="Arial"/>
    </font>
    <font>
      <u/>
      <sz val="8"/>
      <color theme="10"/>
      <name val="Arial"/>
    </font>
    <font>
      <b/>
      <sz val="8"/>
      <color rgb="FF000000"/>
      <name val="Arial"/>
    </font>
    <font>
      <sz val="8"/>
      <color theme="1"/>
      <name val="Arial"/>
      <family val="2"/>
    </font>
    <font>
      <b/>
      <sz val="12"/>
      <name val="Arial"/>
      <family val="2"/>
    </font>
    <font>
      <sz val="10"/>
      <name val="Arial"/>
      <family val="2"/>
    </font>
    <font>
      <sz val="11"/>
      <name val="Calibri"/>
      <family val="2"/>
      <scheme val="minor"/>
    </font>
    <font>
      <b/>
      <i/>
      <sz val="8"/>
      <name val="Arial"/>
      <family val="2"/>
    </font>
    <font>
      <sz val="8"/>
      <name val="Arial"/>
      <family val="2"/>
    </font>
    <font>
      <sz val="8"/>
      <name val="Calibri"/>
      <family val="2"/>
      <scheme val="minor"/>
    </font>
    <font>
      <i/>
      <sz val="8"/>
      <name val="Arial"/>
      <family val="2"/>
    </font>
    <font>
      <b/>
      <sz val="8"/>
      <name val="Arial"/>
      <family val="2"/>
    </font>
    <font>
      <b/>
      <i/>
      <sz val="8"/>
      <color theme="1"/>
      <name val="Arial"/>
      <family val="2"/>
    </font>
    <font>
      <u/>
      <sz val="11"/>
      <color theme="10"/>
      <name val="Calibri"/>
      <family val="2"/>
      <scheme val="minor"/>
    </font>
    <font>
      <u/>
      <sz val="8"/>
      <color theme="10"/>
      <name val="Calibri"/>
      <family val="2"/>
      <scheme val="minor"/>
    </font>
    <font>
      <sz val="10"/>
      <color rgb="FFFF0000"/>
      <name val="Arial"/>
      <family val="2"/>
    </font>
    <font>
      <sz val="8"/>
      <color indexed="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right/>
      <top/>
      <bottom style="thin">
        <color rgb="FF000000"/>
      </bottom>
      <diagonal/>
    </border>
    <border>
      <left/>
      <right/>
      <top style="thin">
        <color rgb="FF000000"/>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0" fontId="1" fillId="0" borderId="0"/>
    <xf numFmtId="0" fontId="12" fillId="0" borderId="0"/>
    <xf numFmtId="0" fontId="20" fillId="0" borderId="0" applyNumberFormat="0" applyFill="0" applyBorder="0" applyAlignment="0" applyProtection="0"/>
    <xf numFmtId="0" fontId="1" fillId="0" borderId="0"/>
    <xf numFmtId="0" fontId="12" fillId="0" borderId="0"/>
    <xf numFmtId="0" fontId="8" fillId="0" borderId="0" applyNumberFormat="0" applyFill="0" applyBorder="0" applyAlignment="0" applyProtection="0"/>
  </cellStyleXfs>
  <cellXfs count="97">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9" fillId="0" borderId="0" xfId="0" applyFont="1"/>
    <xf numFmtId="0" fontId="0" fillId="0" borderId="1" xfId="0" applyFont="1" applyBorder="1" applyAlignment="1">
      <alignment horizontal="right" vertical="center" wrapText="1"/>
    </xf>
    <xf numFmtId="164" fontId="0" fillId="0" borderId="0" xfId="0" applyNumberFormat="1" applyFont="1"/>
    <xf numFmtId="164" fontId="0" fillId="0" borderId="0" xfId="0" applyNumberFormat="1" applyFont="1"/>
    <xf numFmtId="164" fontId="0" fillId="0" borderId="0" xfId="0" applyNumberFormat="1" applyFont="1"/>
    <xf numFmtId="0" fontId="0" fillId="0" borderId="0" xfId="0" applyFont="1" applyAlignment="1">
      <alignment wrapText="1"/>
    </xf>
    <xf numFmtId="0" fontId="0" fillId="0" borderId="2" xfId="0" applyFont="1" applyBorder="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5"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164" fontId="0" fillId="0" borderId="0" xfId="0" applyNumberFormat="1" applyFont="1"/>
    <xf numFmtId="0" fontId="9" fillId="0" borderId="0" xfId="0" applyFont="1" applyAlignment="1">
      <alignment horizontal="left" vertical="center"/>
    </xf>
    <xf numFmtId="0" fontId="0" fillId="0" borderId="2" xfId="0" applyFont="1" applyBorder="1" applyAlignment="1">
      <alignment horizontal="left" vertical="top"/>
    </xf>
    <xf numFmtId="0" fontId="15" fillId="2" borderId="0" xfId="2" applyFont="1" applyFill="1" applyAlignment="1">
      <alignment horizontal="left" vertical="top" wrapText="1"/>
    </xf>
    <xf numFmtId="0" fontId="11" fillId="2" borderId="0" xfId="2" applyFont="1" applyFill="1" applyBorder="1" applyAlignment="1">
      <alignment horizontal="left" vertical="top" wrapText="1"/>
    </xf>
    <xf numFmtId="0" fontId="12" fillId="2" borderId="0" xfId="2" applyFont="1" applyFill="1" applyAlignment="1">
      <alignment horizontal="left" wrapText="1"/>
    </xf>
    <xf numFmtId="0" fontId="12" fillId="2" borderId="0" xfId="2" applyFont="1" applyFill="1" applyAlignment="1">
      <alignment wrapText="1"/>
    </xf>
    <xf numFmtId="0" fontId="18" fillId="2" borderId="0" xfId="2" applyFont="1" applyFill="1" applyBorder="1" applyAlignment="1">
      <alignment horizontal="left" vertical="top" wrapText="1"/>
    </xf>
    <xf numFmtId="0" fontId="15" fillId="2" borderId="0" xfId="2" applyFont="1" applyFill="1" applyAlignment="1">
      <alignment horizontal="left" wrapText="1"/>
    </xf>
    <xf numFmtId="0" fontId="12" fillId="2" borderId="5" xfId="2" applyFont="1" applyFill="1" applyBorder="1" applyAlignment="1">
      <alignment wrapText="1"/>
    </xf>
    <xf numFmtId="0" fontId="22" fillId="2" borderId="0" xfId="2" applyFont="1" applyFill="1" applyBorder="1" applyAlignment="1">
      <alignment wrapText="1"/>
    </xf>
    <xf numFmtId="0" fontId="15" fillId="2" borderId="6" xfId="5" applyFont="1" applyFill="1" applyBorder="1" applyAlignment="1">
      <alignment horizontal="left" vertical="top" wrapText="1"/>
    </xf>
    <xf numFmtId="0" fontId="15" fillId="2" borderId="8" xfId="5" applyFont="1" applyFill="1" applyBorder="1" applyAlignment="1">
      <alignment horizontal="left" vertical="top" wrapText="1"/>
    </xf>
    <xf numFmtId="0" fontId="22" fillId="2" borderId="5" xfId="2" applyFont="1" applyFill="1" applyBorder="1" applyAlignment="1">
      <alignment wrapText="1"/>
    </xf>
    <xf numFmtId="0" fontId="14" fillId="2" borderId="0" xfId="2" applyFont="1" applyFill="1" applyAlignment="1">
      <alignment horizontal="left" vertical="top" wrapText="1"/>
    </xf>
    <xf numFmtId="0" fontId="12" fillId="2" borderId="0" xfId="2" applyFont="1" applyFill="1" applyAlignment="1">
      <alignment horizontal="left" vertical="top" wrapText="1"/>
    </xf>
    <xf numFmtId="0" fontId="18" fillId="2" borderId="3" xfId="4" applyFont="1" applyFill="1" applyBorder="1" applyAlignment="1">
      <alignment horizontal="left" vertical="top" wrapText="1"/>
    </xf>
    <xf numFmtId="0" fontId="18" fillId="2" borderId="4" xfId="5" applyFont="1" applyFill="1" applyBorder="1" applyAlignment="1">
      <alignment horizontal="left" vertical="top" wrapText="1"/>
    </xf>
    <xf numFmtId="0" fontId="15" fillId="2" borderId="5" xfId="4" applyFont="1" applyFill="1" applyBorder="1" applyAlignment="1">
      <alignment horizontal="left" vertical="top" wrapText="1"/>
    </xf>
    <xf numFmtId="0" fontId="15" fillId="2" borderId="6" xfId="1" applyFont="1" applyFill="1" applyBorder="1" applyAlignment="1">
      <alignment horizontal="left" vertical="top" wrapText="1"/>
    </xf>
    <xf numFmtId="0" fontId="15" fillId="2" borderId="5" xfId="2" applyFont="1" applyFill="1" applyBorder="1" applyAlignment="1">
      <alignment horizontal="left" vertical="top" wrapText="1"/>
    </xf>
    <xf numFmtId="0" fontId="15" fillId="2" borderId="7" xfId="4" applyFont="1" applyFill="1" applyBorder="1" applyAlignment="1">
      <alignment horizontal="left" vertical="top" wrapText="1"/>
    </xf>
    <xf numFmtId="0" fontId="10" fillId="2" borderId="6" xfId="1" applyFont="1" applyFill="1" applyBorder="1" applyAlignment="1">
      <alignment vertical="center" wrapText="1"/>
    </xf>
    <xf numFmtId="0" fontId="11" fillId="2" borderId="0" xfId="0" applyFont="1" applyFill="1" applyAlignment="1">
      <alignment horizontal="justify" vertical="top" wrapText="1"/>
    </xf>
    <xf numFmtId="0" fontId="16" fillId="2" borderId="0" xfId="0" applyFont="1" applyFill="1" applyAlignment="1">
      <alignment horizontal="justify" vertical="top" wrapText="1"/>
    </xf>
    <xf numFmtId="0" fontId="14" fillId="2" borderId="0" xfId="0" applyFont="1" applyFill="1" applyAlignment="1">
      <alignment horizontal="justify" vertical="top" wrapText="1"/>
    </xf>
    <xf numFmtId="0" fontId="15" fillId="2" borderId="0" xfId="0" applyFont="1" applyFill="1" applyAlignment="1">
      <alignment horizontal="justify" vertical="top" wrapText="1"/>
    </xf>
    <xf numFmtId="0" fontId="14" fillId="2" borderId="0" xfId="0" applyFont="1" applyFill="1" applyAlignment="1">
      <alignment horizontal="justify"/>
    </xf>
    <xf numFmtId="0" fontId="15" fillId="2" borderId="0" xfId="0" applyFont="1" applyFill="1" applyAlignment="1">
      <alignment horizontal="justify" vertical="top"/>
    </xf>
    <xf numFmtId="0" fontId="15" fillId="2" borderId="0" xfId="0" applyFont="1" applyFill="1" applyAlignment="1">
      <alignment horizontal="left" vertical="top" wrapText="1" indent="5"/>
    </xf>
    <xf numFmtId="0" fontId="14" fillId="2" borderId="0" xfId="0" applyFont="1" applyFill="1" applyAlignment="1">
      <alignment horizontal="left" vertical="top" wrapText="1" indent="5"/>
    </xf>
    <xf numFmtId="0" fontId="17" fillId="2" borderId="0" xfId="0" applyFont="1" applyFill="1" applyAlignment="1">
      <alignment horizontal="left" vertical="top" wrapText="1"/>
    </xf>
    <xf numFmtId="0" fontId="14" fillId="2" borderId="0" xfId="2" applyFont="1" applyFill="1" applyAlignment="1">
      <alignment horizontal="justify" vertical="center" wrapText="1"/>
    </xf>
    <xf numFmtId="0" fontId="17" fillId="2" borderId="0" xfId="2" applyFont="1" applyFill="1" applyAlignment="1">
      <alignment horizontal="justify" vertical="center" wrapText="1"/>
    </xf>
    <xf numFmtId="0" fontId="15" fillId="2" borderId="0" xfId="2" applyFont="1" applyFill="1" applyAlignment="1">
      <alignment horizontal="justify" vertical="center" wrapText="1"/>
    </xf>
    <xf numFmtId="0" fontId="19" fillId="2" borderId="0" xfId="0" applyFont="1" applyFill="1" applyAlignment="1">
      <alignment vertical="center" wrapText="1"/>
    </xf>
    <xf numFmtId="0" fontId="10" fillId="2" borderId="0" xfId="0" applyFont="1" applyFill="1" applyAlignment="1">
      <alignment vertical="center" wrapText="1"/>
    </xf>
    <xf numFmtId="0" fontId="21" fillId="2" borderId="0" xfId="6" applyFont="1" applyFill="1" applyAlignment="1">
      <alignment vertical="center" wrapText="1"/>
    </xf>
    <xf numFmtId="0" fontId="18" fillId="2" borderId="0" xfId="0" quotePrefix="1" applyFont="1" applyFill="1" applyAlignment="1">
      <alignment horizontal="left" vertical="top" wrapText="1" indent="5"/>
    </xf>
    <xf numFmtId="0" fontId="14" fillId="2" borderId="0" xfId="0" quotePrefix="1" applyFont="1" applyFill="1" applyAlignment="1">
      <alignment horizontal="left" vertical="top" wrapText="1" indent="5"/>
    </xf>
    <xf numFmtId="0" fontId="18" fillId="2" borderId="0" xfId="0" applyFont="1" applyFill="1" applyAlignment="1">
      <alignment horizontal="justify" vertical="top" wrapText="1"/>
    </xf>
    <xf numFmtId="0" fontId="14" fillId="2" borderId="0" xfId="2" applyFont="1" applyFill="1" applyAlignment="1">
      <alignment horizontal="justify" vertical="top" wrapText="1"/>
    </xf>
    <xf numFmtId="0" fontId="17" fillId="2" borderId="0" xfId="0" quotePrefix="1" applyFont="1" applyFill="1" applyAlignment="1">
      <alignment horizontal="left" vertical="top" wrapText="1" indent="5"/>
    </xf>
    <xf numFmtId="0" fontId="15" fillId="2" borderId="0" xfId="2" applyFont="1" applyFill="1" applyAlignment="1">
      <alignment horizontal="left" vertical="top" wrapText="1" indent="5"/>
    </xf>
    <xf numFmtId="0" fontId="17" fillId="2" borderId="0" xfId="0" quotePrefix="1" applyFont="1" applyFill="1" applyAlignment="1">
      <alignment horizontal="left" vertical="top" wrapText="1"/>
    </xf>
    <xf numFmtId="0" fontId="15" fillId="2" borderId="0" xfId="0" applyFont="1" applyFill="1" applyBorder="1" applyAlignment="1">
      <alignment horizontal="justify" vertical="top" wrapText="1"/>
    </xf>
    <xf numFmtId="0" fontId="0" fillId="0" borderId="1" xfId="0" applyFont="1" applyBorder="1" applyAlignment="1">
      <alignment horizontal="left" vertical="center" wrapText="1"/>
    </xf>
    <xf numFmtId="0" fontId="0" fillId="2" borderId="0" xfId="0" applyFill="1"/>
    <xf numFmtId="0" fontId="13" fillId="2" borderId="0" xfId="0" applyFont="1" applyFill="1"/>
    <xf numFmtId="0" fontId="10" fillId="2" borderId="0" xfId="0" applyFont="1" applyFill="1" applyAlignment="1">
      <alignment wrapText="1"/>
    </xf>
  </cellXfs>
  <cellStyles count="7">
    <cellStyle name="Hyperlink" xfId="6" builtinId="8"/>
    <cellStyle name="Hyperlink 2" xfId="3"/>
    <cellStyle name="Standaard" xfId="0" builtinId="0"/>
    <cellStyle name="Standaard 2" xfId="1"/>
    <cellStyle name="Standaard 2 2" xfId="2"/>
    <cellStyle name="Standaard 4" xfId="4"/>
    <cellStyle name="Standaard 5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8"/>
  <sheetViews>
    <sheetView showGridLines="0" workbookViewId="0"/>
  </sheetViews>
  <sheetFormatPr defaultColWidth="11.5546875" defaultRowHeight="10" x14ac:dyDescent="0.2"/>
  <sheetData>
    <row r="3" spans="1:1" ht="25" x14ac:dyDescent="0.5">
      <c r="A3" s="1" t="s">
        <v>0</v>
      </c>
    </row>
    <row r="6" spans="1:1" ht="18" x14ac:dyDescent="0.4">
      <c r="A6" s="2" t="s">
        <v>1</v>
      </c>
    </row>
    <row r="7" spans="1:1" ht="16.5" x14ac:dyDescent="0.35">
      <c r="A7" s="3" t="s">
        <v>2</v>
      </c>
    </row>
    <row r="9" spans="1:1" ht="18" x14ac:dyDescent="0.4">
      <c r="A9" s="2" t="s">
        <v>3</v>
      </c>
    </row>
    <row r="15" spans="1:1" ht="14" x14ac:dyDescent="0.3">
      <c r="A15" s="4" t="s">
        <v>4</v>
      </c>
    </row>
    <row r="16" spans="1:1" ht="14" x14ac:dyDescent="0.3">
      <c r="A16" s="4" t="s">
        <v>5</v>
      </c>
    </row>
    <row r="27" spans="1:1" x14ac:dyDescent="0.2">
      <c r="A27" t="s">
        <v>6</v>
      </c>
    </row>
    <row r="28" spans="1:1" x14ac:dyDescent="0.2">
      <c r="A28" t="s">
        <v>7</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showGridLines="0" workbookViewId="0"/>
  </sheetViews>
  <sheetFormatPr defaultColWidth="11.5546875" defaultRowHeight="10" x14ac:dyDescent="0.2"/>
  <cols>
    <col min="1" max="1" width="41.6640625" customWidth="1"/>
    <col min="2" max="2" width="21.6640625" customWidth="1"/>
    <col min="3" max="3" width="2.6640625" customWidth="1"/>
    <col min="4" max="4" width="10.6640625" customWidth="1"/>
    <col min="5" max="5" width="15.88671875" customWidth="1"/>
    <col min="6" max="6" width="14.6640625" customWidth="1"/>
    <col min="7" max="7" width="10.6640625" customWidth="1"/>
    <col min="8" max="9" width="2.6640625" customWidth="1"/>
    <col min="10" max="10" width="10.6640625" customWidth="1"/>
    <col min="11" max="11" width="15.88671875" customWidth="1"/>
    <col min="12" max="12" width="14.6640625" customWidth="1"/>
    <col min="13" max="13" width="10.6640625" customWidth="1"/>
  </cols>
  <sheetData>
    <row r="1" spans="1:13" ht="15" customHeight="1" x14ac:dyDescent="0.2">
      <c r="A1" s="48" t="s">
        <v>136</v>
      </c>
    </row>
    <row r="2" spans="1:13" ht="15" customHeight="1" x14ac:dyDescent="0.2">
      <c r="A2" s="48" t="s">
        <v>17</v>
      </c>
    </row>
    <row r="4" spans="1:13" x14ac:dyDescent="0.2">
      <c r="A4" s="14"/>
      <c r="B4" s="14"/>
      <c r="C4" s="14"/>
      <c r="D4" s="14"/>
      <c r="E4" s="14"/>
      <c r="F4" s="14"/>
      <c r="G4" s="14"/>
      <c r="H4" s="14"/>
      <c r="I4" s="14"/>
      <c r="J4" s="14"/>
      <c r="K4" s="14"/>
      <c r="L4" s="14"/>
      <c r="M4" s="14"/>
    </row>
    <row r="5" spans="1:13" x14ac:dyDescent="0.2">
      <c r="A5" t="s">
        <v>5</v>
      </c>
      <c r="B5" t="s">
        <v>5</v>
      </c>
      <c r="D5" s="93" t="s">
        <v>39</v>
      </c>
      <c r="E5" s="93" t="s">
        <v>5</v>
      </c>
      <c r="F5" s="93" t="s">
        <v>5</v>
      </c>
      <c r="G5" s="93" t="s">
        <v>5</v>
      </c>
      <c r="H5" s="93"/>
      <c r="I5" s="93"/>
      <c r="J5" s="93" t="s">
        <v>5</v>
      </c>
      <c r="K5" s="93" t="s">
        <v>5</v>
      </c>
      <c r="L5" s="93" t="s">
        <v>5</v>
      </c>
      <c r="M5" s="93" t="s">
        <v>5</v>
      </c>
    </row>
    <row r="6" spans="1:13" x14ac:dyDescent="0.2">
      <c r="A6" t="s">
        <v>5</v>
      </c>
      <c r="B6" t="s">
        <v>5</v>
      </c>
      <c r="D6" s="93" t="s">
        <v>35</v>
      </c>
      <c r="E6" s="93" t="s">
        <v>5</v>
      </c>
      <c r="F6" s="93" t="s">
        <v>5</v>
      </c>
      <c r="G6" s="93" t="s">
        <v>5</v>
      </c>
      <c r="J6" s="93" t="s">
        <v>36</v>
      </c>
      <c r="K6" s="93" t="s">
        <v>5</v>
      </c>
      <c r="L6" s="93" t="s">
        <v>5</v>
      </c>
      <c r="M6" s="93" t="s">
        <v>5</v>
      </c>
    </row>
    <row r="7" spans="1:13" x14ac:dyDescent="0.2">
      <c r="A7" t="s">
        <v>5</v>
      </c>
      <c r="B7" t="s">
        <v>5</v>
      </c>
      <c r="D7" s="93" t="s">
        <v>95</v>
      </c>
      <c r="E7" s="93" t="s">
        <v>5</v>
      </c>
      <c r="F7" s="93" t="s">
        <v>5</v>
      </c>
      <c r="G7" s="93" t="s">
        <v>5</v>
      </c>
      <c r="J7" s="93" t="s">
        <v>95</v>
      </c>
      <c r="K7" s="93" t="s">
        <v>5</v>
      </c>
      <c r="L7" s="93" t="s">
        <v>5</v>
      </c>
      <c r="M7" s="93" t="s">
        <v>5</v>
      </c>
    </row>
    <row r="8" spans="1:13" x14ac:dyDescent="0.2">
      <c r="A8" t="s">
        <v>5</v>
      </c>
      <c r="B8" t="s">
        <v>5</v>
      </c>
      <c r="D8" s="9" t="s">
        <v>86</v>
      </c>
      <c r="E8" s="9" t="s">
        <v>96</v>
      </c>
      <c r="F8" s="9" t="s">
        <v>97</v>
      </c>
      <c r="G8" s="9" t="s">
        <v>48</v>
      </c>
      <c r="J8" s="9" t="s">
        <v>86</v>
      </c>
      <c r="K8" s="9" t="s">
        <v>96</v>
      </c>
      <c r="L8" s="9" t="s">
        <v>97</v>
      </c>
      <c r="M8" s="9" t="s">
        <v>48</v>
      </c>
    </row>
    <row r="10" spans="1:13" x14ac:dyDescent="0.2">
      <c r="A10" s="13" t="s">
        <v>94</v>
      </c>
      <c r="B10" s="13" t="s">
        <v>86</v>
      </c>
      <c r="D10" s="33">
        <v>159640</v>
      </c>
      <c r="E10" s="34">
        <v>108620</v>
      </c>
      <c r="F10" s="35">
        <v>51010</v>
      </c>
      <c r="G10" s="36">
        <v>0</v>
      </c>
      <c r="J10" s="37">
        <v>164230</v>
      </c>
      <c r="K10" s="38">
        <v>112820</v>
      </c>
      <c r="L10" s="39">
        <v>51400</v>
      </c>
      <c r="M10" s="40">
        <v>10</v>
      </c>
    </row>
    <row r="12" spans="1:13" x14ac:dyDescent="0.2">
      <c r="A12" s="13" t="s">
        <v>93</v>
      </c>
      <c r="B12" s="13" t="s">
        <v>41</v>
      </c>
      <c r="D12" s="33">
        <v>510</v>
      </c>
      <c r="E12" s="34">
        <v>480</v>
      </c>
      <c r="F12" s="35">
        <v>30</v>
      </c>
      <c r="G12" s="36">
        <v>0</v>
      </c>
      <c r="J12" s="37">
        <v>780</v>
      </c>
      <c r="K12" s="38">
        <v>740</v>
      </c>
      <c r="L12" s="39">
        <v>40</v>
      </c>
      <c r="M12" s="40">
        <v>0</v>
      </c>
    </row>
    <row r="13" spans="1:13" x14ac:dyDescent="0.2">
      <c r="A13" t="s">
        <v>5</v>
      </c>
      <c r="B13" s="13" t="s">
        <v>42</v>
      </c>
      <c r="D13" s="33">
        <v>32120</v>
      </c>
      <c r="E13" s="34">
        <v>27390</v>
      </c>
      <c r="F13" s="35">
        <v>4730</v>
      </c>
      <c r="G13" s="36">
        <v>0</v>
      </c>
      <c r="J13" s="37">
        <v>34390</v>
      </c>
      <c r="K13" s="38">
        <v>29210</v>
      </c>
      <c r="L13" s="39">
        <v>5180</v>
      </c>
      <c r="M13" s="40">
        <v>0</v>
      </c>
    </row>
    <row r="14" spans="1:13" x14ac:dyDescent="0.2">
      <c r="A14" t="s">
        <v>5</v>
      </c>
      <c r="B14" s="13" t="s">
        <v>43</v>
      </c>
      <c r="D14" s="33">
        <v>26030</v>
      </c>
      <c r="E14" s="34">
        <v>19510</v>
      </c>
      <c r="F14" s="35">
        <v>6520</v>
      </c>
      <c r="G14" s="36">
        <v>0</v>
      </c>
      <c r="J14" s="37">
        <v>26740</v>
      </c>
      <c r="K14" s="38">
        <v>20140</v>
      </c>
      <c r="L14" s="39">
        <v>6600</v>
      </c>
      <c r="M14" s="40">
        <v>0</v>
      </c>
    </row>
    <row r="15" spans="1:13" x14ac:dyDescent="0.2">
      <c r="A15" t="s">
        <v>5</v>
      </c>
      <c r="B15" s="13" t="s">
        <v>44</v>
      </c>
      <c r="D15" s="33">
        <v>34360</v>
      </c>
      <c r="E15" s="34">
        <v>23680</v>
      </c>
      <c r="F15" s="35">
        <v>10680</v>
      </c>
      <c r="G15" s="36">
        <v>0</v>
      </c>
      <c r="J15" s="37">
        <v>35030</v>
      </c>
      <c r="K15" s="38">
        <v>24250</v>
      </c>
      <c r="L15" s="39">
        <v>10770</v>
      </c>
      <c r="M15" s="40">
        <v>0</v>
      </c>
    </row>
    <row r="16" spans="1:13" x14ac:dyDescent="0.2">
      <c r="A16" t="s">
        <v>5</v>
      </c>
      <c r="B16" s="13" t="s">
        <v>45</v>
      </c>
      <c r="D16" s="33">
        <v>32650</v>
      </c>
      <c r="E16" s="34">
        <v>20400</v>
      </c>
      <c r="F16" s="35">
        <v>12260</v>
      </c>
      <c r="G16" s="36">
        <v>0</v>
      </c>
      <c r="J16" s="37">
        <v>33240</v>
      </c>
      <c r="K16" s="38">
        <v>21000</v>
      </c>
      <c r="L16" s="39">
        <v>12250</v>
      </c>
      <c r="M16" s="40">
        <v>0</v>
      </c>
    </row>
    <row r="17" spans="1:13" x14ac:dyDescent="0.2">
      <c r="A17" t="s">
        <v>5</v>
      </c>
      <c r="B17" s="13" t="s">
        <v>46</v>
      </c>
      <c r="D17" s="33">
        <v>33830</v>
      </c>
      <c r="E17" s="34">
        <v>17110</v>
      </c>
      <c r="F17" s="35">
        <v>16720</v>
      </c>
      <c r="G17" s="36">
        <v>0</v>
      </c>
      <c r="J17" s="37">
        <v>33950</v>
      </c>
      <c r="K17" s="38">
        <v>17450</v>
      </c>
      <c r="L17" s="39">
        <v>16500</v>
      </c>
      <c r="M17" s="40">
        <v>0</v>
      </c>
    </row>
    <row r="18" spans="1:13" x14ac:dyDescent="0.2">
      <c r="A18" t="s">
        <v>5</v>
      </c>
      <c r="B18" s="13" t="s">
        <v>47</v>
      </c>
      <c r="D18" s="33">
        <v>120</v>
      </c>
      <c r="E18" s="34">
        <v>40</v>
      </c>
      <c r="F18" s="35">
        <v>80</v>
      </c>
      <c r="G18" s="36">
        <v>0</v>
      </c>
      <c r="J18" s="37">
        <v>80</v>
      </c>
      <c r="K18" s="38">
        <v>30</v>
      </c>
      <c r="L18" s="39">
        <v>60</v>
      </c>
      <c r="M18" s="40">
        <v>0</v>
      </c>
    </row>
    <row r="19" spans="1:13" x14ac:dyDescent="0.2">
      <c r="A19" t="s">
        <v>5</v>
      </c>
      <c r="B19" s="13" t="s">
        <v>48</v>
      </c>
      <c r="D19" s="33">
        <v>20</v>
      </c>
      <c r="E19" s="34">
        <v>20</v>
      </c>
      <c r="F19" s="35">
        <v>0</v>
      </c>
      <c r="G19" s="36">
        <v>0</v>
      </c>
      <c r="J19" s="37">
        <v>20</v>
      </c>
      <c r="K19" s="38">
        <v>20</v>
      </c>
      <c r="L19" s="39">
        <v>0</v>
      </c>
      <c r="M19" s="40">
        <v>0</v>
      </c>
    </row>
    <row r="21" spans="1:13" x14ac:dyDescent="0.2">
      <c r="A21" s="49" t="s">
        <v>131</v>
      </c>
      <c r="B21" s="14"/>
      <c r="C21" s="14"/>
      <c r="D21" s="14"/>
      <c r="E21" s="14"/>
      <c r="F21" s="14"/>
      <c r="G21" s="14"/>
      <c r="H21" s="14"/>
      <c r="I21" s="14"/>
      <c r="J21" s="14"/>
      <c r="K21" s="14"/>
      <c r="L21" s="14"/>
      <c r="M21" s="14"/>
    </row>
  </sheetData>
  <mergeCells count="5">
    <mergeCell ref="D5:M5"/>
    <mergeCell ref="D6:G6"/>
    <mergeCell ref="J6:M6"/>
    <mergeCell ref="D7:G7"/>
    <mergeCell ref="J7:M7"/>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3"/>
  <sheetViews>
    <sheetView showGridLines="0" workbookViewId="0"/>
  </sheetViews>
  <sheetFormatPr defaultColWidth="11.5546875" defaultRowHeight="10" x14ac:dyDescent="0.2"/>
  <cols>
    <col min="1" max="1" width="44.6640625" customWidth="1"/>
    <col min="2" max="2" width="50.6640625" customWidth="1"/>
    <col min="3" max="3" width="22.6640625" customWidth="1"/>
    <col min="4" max="4" width="21.6640625" customWidth="1"/>
    <col min="5" max="5" width="2.6640625" customWidth="1"/>
    <col min="6" max="6" width="20.6640625" customWidth="1"/>
    <col min="7" max="7" width="19.6640625" customWidth="1"/>
  </cols>
  <sheetData>
    <row r="1" spans="1:7" ht="15" customHeight="1" x14ac:dyDescent="0.2">
      <c r="A1" s="48" t="s">
        <v>137</v>
      </c>
    </row>
    <row r="2" spans="1:7" ht="15" customHeight="1" x14ac:dyDescent="0.2">
      <c r="A2" s="48" t="s">
        <v>18</v>
      </c>
    </row>
    <row r="4" spans="1:7" x14ac:dyDescent="0.2">
      <c r="A4" s="14"/>
      <c r="B4" s="14"/>
      <c r="C4" s="14"/>
      <c r="D4" s="14"/>
      <c r="E4" s="14"/>
      <c r="F4" s="14"/>
      <c r="G4" s="14"/>
    </row>
    <row r="5" spans="1:7" x14ac:dyDescent="0.2">
      <c r="A5" t="s">
        <v>5</v>
      </c>
      <c r="B5" t="s">
        <v>5</v>
      </c>
      <c r="C5" t="s">
        <v>5</v>
      </c>
      <c r="D5" t="s">
        <v>5</v>
      </c>
      <c r="F5" s="93" t="s">
        <v>39</v>
      </c>
      <c r="G5" s="93" t="s">
        <v>5</v>
      </c>
    </row>
    <row r="6" spans="1:7" x14ac:dyDescent="0.2">
      <c r="A6" t="s">
        <v>5</v>
      </c>
      <c r="B6" t="s">
        <v>5</v>
      </c>
      <c r="C6" t="s">
        <v>5</v>
      </c>
      <c r="D6" t="s">
        <v>5</v>
      </c>
      <c r="F6" s="9" t="s">
        <v>35</v>
      </c>
      <c r="G6" s="9" t="s">
        <v>36</v>
      </c>
    </row>
    <row r="8" spans="1:7" x14ac:dyDescent="0.2">
      <c r="A8" s="13" t="s">
        <v>94</v>
      </c>
      <c r="B8" s="13" t="s">
        <v>86</v>
      </c>
      <c r="C8" t="s">
        <v>5</v>
      </c>
      <c r="D8" t="s">
        <v>5</v>
      </c>
      <c r="F8" s="41">
        <v>159640</v>
      </c>
      <c r="G8" s="42">
        <v>164230</v>
      </c>
    </row>
    <row r="10" spans="1:7" x14ac:dyDescent="0.2">
      <c r="A10" t="s">
        <v>5</v>
      </c>
      <c r="B10" t="s">
        <v>5</v>
      </c>
      <c r="C10" s="13" t="s">
        <v>98</v>
      </c>
      <c r="D10" s="13" t="s">
        <v>83</v>
      </c>
      <c r="F10" s="41">
        <v>82100</v>
      </c>
      <c r="G10" s="42">
        <v>84980</v>
      </c>
    </row>
    <row r="11" spans="1:7" x14ac:dyDescent="0.2">
      <c r="A11" t="s">
        <v>5</v>
      </c>
      <c r="B11" t="s">
        <v>5</v>
      </c>
      <c r="C11" t="s">
        <v>5</v>
      </c>
      <c r="D11" s="13" t="s">
        <v>84</v>
      </c>
      <c r="F11" s="41">
        <v>77520</v>
      </c>
      <c r="G11" s="42">
        <v>79230</v>
      </c>
    </row>
    <row r="12" spans="1:7" x14ac:dyDescent="0.2">
      <c r="A12" t="s">
        <v>5</v>
      </c>
      <c r="B12" t="s">
        <v>5</v>
      </c>
      <c r="C12" t="s">
        <v>5</v>
      </c>
      <c r="D12" s="13" t="s">
        <v>48</v>
      </c>
      <c r="F12" s="41">
        <v>20</v>
      </c>
      <c r="G12" s="42">
        <v>20</v>
      </c>
    </row>
    <row r="14" spans="1:7" x14ac:dyDescent="0.2">
      <c r="A14" t="s">
        <v>5</v>
      </c>
      <c r="B14" t="s">
        <v>5</v>
      </c>
      <c r="C14" s="13" t="s">
        <v>93</v>
      </c>
      <c r="D14" s="13" t="s">
        <v>41</v>
      </c>
      <c r="F14" s="41">
        <v>510</v>
      </c>
      <c r="G14" s="42">
        <v>780</v>
      </c>
    </row>
    <row r="15" spans="1:7" x14ac:dyDescent="0.2">
      <c r="A15" t="s">
        <v>5</v>
      </c>
      <c r="B15" t="s">
        <v>5</v>
      </c>
      <c r="C15" t="s">
        <v>5</v>
      </c>
      <c r="D15" s="13" t="s">
        <v>42</v>
      </c>
      <c r="F15" s="41">
        <v>32120</v>
      </c>
      <c r="G15" s="42">
        <v>34390</v>
      </c>
    </row>
    <row r="16" spans="1:7" x14ac:dyDescent="0.2">
      <c r="A16" t="s">
        <v>5</v>
      </c>
      <c r="B16" t="s">
        <v>5</v>
      </c>
      <c r="C16" t="s">
        <v>5</v>
      </c>
      <c r="D16" s="13" t="s">
        <v>43</v>
      </c>
      <c r="F16" s="41">
        <v>26030</v>
      </c>
      <c r="G16" s="42">
        <v>26740</v>
      </c>
    </row>
    <row r="17" spans="1:7" x14ac:dyDescent="0.2">
      <c r="A17" t="s">
        <v>5</v>
      </c>
      <c r="B17" t="s">
        <v>5</v>
      </c>
      <c r="C17" t="s">
        <v>5</v>
      </c>
      <c r="D17" s="13" t="s">
        <v>44</v>
      </c>
      <c r="F17" s="41">
        <v>34360</v>
      </c>
      <c r="G17" s="42">
        <v>35030</v>
      </c>
    </row>
    <row r="18" spans="1:7" x14ac:dyDescent="0.2">
      <c r="A18" t="s">
        <v>5</v>
      </c>
      <c r="B18" t="s">
        <v>5</v>
      </c>
      <c r="C18" t="s">
        <v>5</v>
      </c>
      <c r="D18" s="13" t="s">
        <v>45</v>
      </c>
      <c r="F18" s="41">
        <v>32650</v>
      </c>
      <c r="G18" s="42">
        <v>33240</v>
      </c>
    </row>
    <row r="19" spans="1:7" x14ac:dyDescent="0.2">
      <c r="A19" t="s">
        <v>5</v>
      </c>
      <c r="B19" t="s">
        <v>5</v>
      </c>
      <c r="C19" t="s">
        <v>5</v>
      </c>
      <c r="D19" s="13" t="s">
        <v>46</v>
      </c>
      <c r="F19" s="41">
        <v>33830</v>
      </c>
      <c r="G19" s="42">
        <v>33950</v>
      </c>
    </row>
    <row r="20" spans="1:7" x14ac:dyDescent="0.2">
      <c r="A20" t="s">
        <v>5</v>
      </c>
      <c r="B20" t="s">
        <v>5</v>
      </c>
      <c r="C20" t="s">
        <v>5</v>
      </c>
      <c r="D20" s="13" t="s">
        <v>47</v>
      </c>
      <c r="F20" s="41">
        <v>120</v>
      </c>
      <c r="G20" s="42">
        <v>80</v>
      </c>
    </row>
    <row r="21" spans="1:7" x14ac:dyDescent="0.2">
      <c r="A21" t="s">
        <v>5</v>
      </c>
      <c r="B21" t="s">
        <v>5</v>
      </c>
      <c r="C21" t="s">
        <v>5</v>
      </c>
      <c r="D21" s="13" t="s">
        <v>48</v>
      </c>
      <c r="F21" s="41">
        <v>20</v>
      </c>
      <c r="G21" s="42">
        <v>20</v>
      </c>
    </row>
    <row r="23" spans="1:7" x14ac:dyDescent="0.2">
      <c r="A23" t="s">
        <v>5</v>
      </c>
      <c r="B23" t="s">
        <v>5</v>
      </c>
      <c r="C23" s="13" t="s">
        <v>95</v>
      </c>
      <c r="D23" s="13" t="s">
        <v>96</v>
      </c>
      <c r="F23" s="41">
        <v>108620</v>
      </c>
      <c r="G23" s="42">
        <v>112820</v>
      </c>
    </row>
    <row r="24" spans="1:7" x14ac:dyDescent="0.2">
      <c r="A24" t="s">
        <v>5</v>
      </c>
      <c r="B24" t="s">
        <v>5</v>
      </c>
      <c r="C24" t="s">
        <v>5</v>
      </c>
      <c r="D24" s="13" t="s">
        <v>97</v>
      </c>
      <c r="F24" s="41">
        <v>51010</v>
      </c>
      <c r="G24" s="42">
        <v>51400</v>
      </c>
    </row>
    <row r="25" spans="1:7" x14ac:dyDescent="0.2">
      <c r="A25" t="s">
        <v>5</v>
      </c>
      <c r="B25" t="s">
        <v>5</v>
      </c>
      <c r="C25" t="s">
        <v>5</v>
      </c>
      <c r="D25" s="13" t="s">
        <v>48</v>
      </c>
      <c r="F25" s="41">
        <v>0</v>
      </c>
      <c r="G25" s="42">
        <v>10</v>
      </c>
    </row>
    <row r="27" spans="1:7" x14ac:dyDescent="0.2">
      <c r="A27" s="13" t="s">
        <v>49</v>
      </c>
      <c r="B27" t="s">
        <v>5</v>
      </c>
      <c r="C27" t="s">
        <v>5</v>
      </c>
      <c r="D27" t="s">
        <v>5</v>
      </c>
      <c r="F27" s="41">
        <v>32570</v>
      </c>
      <c r="G27" s="42">
        <v>35200</v>
      </c>
    </row>
    <row r="29" spans="1:7" x14ac:dyDescent="0.2">
      <c r="A29" t="s">
        <v>5</v>
      </c>
      <c r="B29" t="s">
        <v>5</v>
      </c>
      <c r="C29" s="13" t="s">
        <v>98</v>
      </c>
      <c r="D29" s="13" t="s">
        <v>83</v>
      </c>
      <c r="F29" s="41">
        <v>22570</v>
      </c>
      <c r="G29" s="42">
        <v>24410</v>
      </c>
    </row>
    <row r="30" spans="1:7" x14ac:dyDescent="0.2">
      <c r="A30" t="s">
        <v>5</v>
      </c>
      <c r="B30" t="s">
        <v>5</v>
      </c>
      <c r="C30" t="s">
        <v>5</v>
      </c>
      <c r="D30" s="13" t="s">
        <v>84</v>
      </c>
      <c r="F30" s="41">
        <v>9990</v>
      </c>
      <c r="G30" s="42">
        <v>10790</v>
      </c>
    </row>
    <row r="31" spans="1:7" x14ac:dyDescent="0.2">
      <c r="A31" t="s">
        <v>5</v>
      </c>
      <c r="B31" t="s">
        <v>5</v>
      </c>
      <c r="C31" t="s">
        <v>5</v>
      </c>
      <c r="D31" s="13" t="s">
        <v>48</v>
      </c>
      <c r="F31" s="41">
        <v>10</v>
      </c>
      <c r="G31" s="42">
        <v>10</v>
      </c>
    </row>
    <row r="33" spans="1:7" x14ac:dyDescent="0.2">
      <c r="A33" t="s">
        <v>5</v>
      </c>
      <c r="B33" t="s">
        <v>5</v>
      </c>
      <c r="C33" s="13" t="s">
        <v>93</v>
      </c>
      <c r="D33" s="13" t="s">
        <v>41</v>
      </c>
      <c r="F33" s="41">
        <v>280</v>
      </c>
      <c r="G33" s="42">
        <v>410</v>
      </c>
    </row>
    <row r="34" spans="1:7" x14ac:dyDescent="0.2">
      <c r="A34" t="s">
        <v>5</v>
      </c>
      <c r="B34" t="s">
        <v>5</v>
      </c>
      <c r="C34" t="s">
        <v>5</v>
      </c>
      <c r="D34" s="13" t="s">
        <v>42</v>
      </c>
      <c r="F34" s="41">
        <v>14130</v>
      </c>
      <c r="G34" s="42">
        <v>15090</v>
      </c>
    </row>
    <row r="35" spans="1:7" x14ac:dyDescent="0.2">
      <c r="A35" t="s">
        <v>5</v>
      </c>
      <c r="B35" t="s">
        <v>5</v>
      </c>
      <c r="C35" t="s">
        <v>5</v>
      </c>
      <c r="D35" s="13" t="s">
        <v>43</v>
      </c>
      <c r="F35" s="41">
        <v>4260</v>
      </c>
      <c r="G35" s="42">
        <v>4550</v>
      </c>
    </row>
    <row r="36" spans="1:7" x14ac:dyDescent="0.2">
      <c r="A36" t="s">
        <v>5</v>
      </c>
      <c r="B36" t="s">
        <v>5</v>
      </c>
      <c r="C36" t="s">
        <v>5</v>
      </c>
      <c r="D36" s="13" t="s">
        <v>44</v>
      </c>
      <c r="F36" s="41">
        <v>4350</v>
      </c>
      <c r="G36" s="42">
        <v>4800</v>
      </c>
    </row>
    <row r="37" spans="1:7" x14ac:dyDescent="0.2">
      <c r="A37" t="s">
        <v>5</v>
      </c>
      <c r="B37" t="s">
        <v>5</v>
      </c>
      <c r="C37" t="s">
        <v>5</v>
      </c>
      <c r="D37" s="13" t="s">
        <v>45</v>
      </c>
      <c r="F37" s="41">
        <v>4830</v>
      </c>
      <c r="G37" s="42">
        <v>5270</v>
      </c>
    </row>
    <row r="38" spans="1:7" x14ac:dyDescent="0.2">
      <c r="A38" t="s">
        <v>5</v>
      </c>
      <c r="B38" t="s">
        <v>5</v>
      </c>
      <c r="C38" t="s">
        <v>5</v>
      </c>
      <c r="D38" s="13" t="s">
        <v>46</v>
      </c>
      <c r="F38" s="41">
        <v>4700</v>
      </c>
      <c r="G38" s="42">
        <v>5080</v>
      </c>
    </row>
    <row r="39" spans="1:7" x14ac:dyDescent="0.2">
      <c r="A39" t="s">
        <v>5</v>
      </c>
      <c r="B39" t="s">
        <v>5</v>
      </c>
      <c r="C39" t="s">
        <v>5</v>
      </c>
      <c r="D39" s="13" t="s">
        <v>47</v>
      </c>
      <c r="F39" s="41">
        <v>0</v>
      </c>
      <c r="G39" s="42">
        <v>0</v>
      </c>
    </row>
    <row r="40" spans="1:7" x14ac:dyDescent="0.2">
      <c r="A40" t="s">
        <v>5</v>
      </c>
      <c r="B40" t="s">
        <v>5</v>
      </c>
      <c r="C40" t="s">
        <v>5</v>
      </c>
      <c r="D40" s="13" t="s">
        <v>48</v>
      </c>
      <c r="F40" s="41">
        <v>10</v>
      </c>
      <c r="G40" s="42">
        <v>10</v>
      </c>
    </row>
    <row r="42" spans="1:7" x14ac:dyDescent="0.2">
      <c r="A42" t="s">
        <v>5</v>
      </c>
      <c r="B42" t="s">
        <v>5</v>
      </c>
      <c r="C42" s="13" t="s">
        <v>95</v>
      </c>
      <c r="D42" s="13" t="s">
        <v>96</v>
      </c>
      <c r="F42" s="41">
        <v>32370</v>
      </c>
      <c r="G42" s="42">
        <v>34990</v>
      </c>
    </row>
    <row r="43" spans="1:7" x14ac:dyDescent="0.2">
      <c r="A43" t="s">
        <v>5</v>
      </c>
      <c r="B43" t="s">
        <v>5</v>
      </c>
      <c r="C43" t="s">
        <v>5</v>
      </c>
      <c r="D43" s="13" t="s">
        <v>97</v>
      </c>
      <c r="F43" s="41">
        <v>190</v>
      </c>
      <c r="G43" s="42">
        <v>210</v>
      </c>
    </row>
    <row r="44" spans="1:7" x14ac:dyDescent="0.2">
      <c r="A44" t="s">
        <v>5</v>
      </c>
      <c r="B44" t="s">
        <v>5</v>
      </c>
      <c r="C44" t="s">
        <v>5</v>
      </c>
      <c r="D44" s="13" t="s">
        <v>48</v>
      </c>
      <c r="F44" s="41">
        <v>0</v>
      </c>
      <c r="G44" s="42">
        <v>0</v>
      </c>
    </row>
    <row r="46" spans="1:7" x14ac:dyDescent="0.2">
      <c r="A46" t="s">
        <v>5</v>
      </c>
      <c r="B46" s="13" t="s">
        <v>50</v>
      </c>
      <c r="C46" t="s">
        <v>5</v>
      </c>
      <c r="D46" t="s">
        <v>5</v>
      </c>
      <c r="F46" s="41">
        <v>29350</v>
      </c>
      <c r="G46" s="42">
        <v>32030</v>
      </c>
    </row>
    <row r="48" spans="1:7" x14ac:dyDescent="0.2">
      <c r="A48" t="s">
        <v>5</v>
      </c>
      <c r="B48" t="s">
        <v>5</v>
      </c>
      <c r="C48" s="13" t="s">
        <v>98</v>
      </c>
      <c r="D48" s="13" t="s">
        <v>83</v>
      </c>
      <c r="F48" s="41">
        <v>20440</v>
      </c>
      <c r="G48" s="42">
        <v>22290</v>
      </c>
    </row>
    <row r="49" spans="1:7" x14ac:dyDescent="0.2">
      <c r="A49" t="s">
        <v>5</v>
      </c>
      <c r="B49" t="s">
        <v>5</v>
      </c>
      <c r="C49" t="s">
        <v>5</v>
      </c>
      <c r="D49" s="13" t="s">
        <v>84</v>
      </c>
      <c r="F49" s="41">
        <v>8900</v>
      </c>
      <c r="G49" s="42">
        <v>9740</v>
      </c>
    </row>
    <row r="50" spans="1:7" x14ac:dyDescent="0.2">
      <c r="A50" t="s">
        <v>5</v>
      </c>
      <c r="B50" t="s">
        <v>5</v>
      </c>
      <c r="C50" t="s">
        <v>5</v>
      </c>
      <c r="D50" s="13" t="s">
        <v>48</v>
      </c>
      <c r="F50" s="41">
        <v>10</v>
      </c>
      <c r="G50" s="42">
        <v>10</v>
      </c>
    </row>
    <row r="52" spans="1:7" x14ac:dyDescent="0.2">
      <c r="A52" t="s">
        <v>5</v>
      </c>
      <c r="B52" t="s">
        <v>5</v>
      </c>
      <c r="C52" s="13" t="s">
        <v>93</v>
      </c>
      <c r="D52" s="13" t="s">
        <v>41</v>
      </c>
      <c r="F52" s="41">
        <v>170</v>
      </c>
      <c r="G52" s="42">
        <v>300</v>
      </c>
    </row>
    <row r="53" spans="1:7" x14ac:dyDescent="0.2">
      <c r="A53" t="s">
        <v>5</v>
      </c>
      <c r="B53" t="s">
        <v>5</v>
      </c>
      <c r="C53" t="s">
        <v>5</v>
      </c>
      <c r="D53" s="13" t="s">
        <v>42</v>
      </c>
      <c r="F53" s="41">
        <v>12760</v>
      </c>
      <c r="G53" s="42">
        <v>13820</v>
      </c>
    </row>
    <row r="54" spans="1:7" x14ac:dyDescent="0.2">
      <c r="A54" t="s">
        <v>5</v>
      </c>
      <c r="B54" t="s">
        <v>5</v>
      </c>
      <c r="C54" t="s">
        <v>5</v>
      </c>
      <c r="D54" s="13" t="s">
        <v>43</v>
      </c>
      <c r="F54" s="41">
        <v>3770</v>
      </c>
      <c r="G54" s="42">
        <v>4060</v>
      </c>
    </row>
    <row r="55" spans="1:7" x14ac:dyDescent="0.2">
      <c r="A55" t="s">
        <v>5</v>
      </c>
      <c r="B55" t="s">
        <v>5</v>
      </c>
      <c r="C55" t="s">
        <v>5</v>
      </c>
      <c r="D55" s="13" t="s">
        <v>44</v>
      </c>
      <c r="F55" s="41">
        <v>3850</v>
      </c>
      <c r="G55" s="42">
        <v>4290</v>
      </c>
    </row>
    <row r="56" spans="1:7" x14ac:dyDescent="0.2">
      <c r="A56" t="s">
        <v>5</v>
      </c>
      <c r="B56" t="s">
        <v>5</v>
      </c>
      <c r="C56" t="s">
        <v>5</v>
      </c>
      <c r="D56" s="13" t="s">
        <v>45</v>
      </c>
      <c r="F56" s="41">
        <v>4380</v>
      </c>
      <c r="G56" s="42">
        <v>4780</v>
      </c>
    </row>
    <row r="57" spans="1:7" x14ac:dyDescent="0.2">
      <c r="A57" t="s">
        <v>5</v>
      </c>
      <c r="B57" t="s">
        <v>5</v>
      </c>
      <c r="C57" t="s">
        <v>5</v>
      </c>
      <c r="D57" s="13" t="s">
        <v>46</v>
      </c>
      <c r="F57" s="41">
        <v>4420</v>
      </c>
      <c r="G57" s="42">
        <v>4770</v>
      </c>
    </row>
    <row r="58" spans="1:7" x14ac:dyDescent="0.2">
      <c r="A58" t="s">
        <v>5</v>
      </c>
      <c r="B58" t="s">
        <v>5</v>
      </c>
      <c r="C58" t="s">
        <v>5</v>
      </c>
      <c r="D58" s="13" t="s">
        <v>47</v>
      </c>
      <c r="F58" s="41">
        <v>0</v>
      </c>
      <c r="G58" s="42">
        <v>0</v>
      </c>
    </row>
    <row r="59" spans="1:7" x14ac:dyDescent="0.2">
      <c r="A59" t="s">
        <v>5</v>
      </c>
      <c r="B59" t="s">
        <v>5</v>
      </c>
      <c r="C59" t="s">
        <v>5</v>
      </c>
      <c r="D59" s="13" t="s">
        <v>48</v>
      </c>
      <c r="F59" s="41">
        <v>10</v>
      </c>
      <c r="G59" s="42">
        <v>10</v>
      </c>
    </row>
    <row r="61" spans="1:7" x14ac:dyDescent="0.2">
      <c r="A61" t="s">
        <v>5</v>
      </c>
      <c r="B61" t="s">
        <v>5</v>
      </c>
      <c r="C61" s="13" t="s">
        <v>95</v>
      </c>
      <c r="D61" s="13" t="s">
        <v>96</v>
      </c>
      <c r="F61" s="41">
        <v>29240</v>
      </c>
      <c r="G61" s="42">
        <v>31900</v>
      </c>
    </row>
    <row r="62" spans="1:7" x14ac:dyDescent="0.2">
      <c r="A62" t="s">
        <v>5</v>
      </c>
      <c r="B62" t="s">
        <v>5</v>
      </c>
      <c r="C62" t="s">
        <v>5</v>
      </c>
      <c r="D62" s="13" t="s">
        <v>97</v>
      </c>
      <c r="F62" s="41">
        <v>110</v>
      </c>
      <c r="G62" s="42">
        <v>140</v>
      </c>
    </row>
    <row r="63" spans="1:7" x14ac:dyDescent="0.2">
      <c r="A63" t="s">
        <v>5</v>
      </c>
      <c r="B63" t="s">
        <v>5</v>
      </c>
      <c r="C63" t="s">
        <v>5</v>
      </c>
      <c r="D63" s="13" t="s">
        <v>48</v>
      </c>
      <c r="F63" s="41">
        <v>0</v>
      </c>
      <c r="G63" s="42">
        <v>0</v>
      </c>
    </row>
    <row r="65" spans="1:7" x14ac:dyDescent="0.2">
      <c r="A65" t="s">
        <v>5</v>
      </c>
      <c r="B65" s="13" t="s">
        <v>51</v>
      </c>
      <c r="C65" t="s">
        <v>5</v>
      </c>
      <c r="D65" t="s">
        <v>5</v>
      </c>
      <c r="F65" s="41">
        <v>2570</v>
      </c>
      <c r="G65" s="42">
        <v>2530</v>
      </c>
    </row>
    <row r="67" spans="1:7" x14ac:dyDescent="0.2">
      <c r="A67" t="s">
        <v>5</v>
      </c>
      <c r="B67" t="s">
        <v>5</v>
      </c>
      <c r="C67" s="13" t="s">
        <v>98</v>
      </c>
      <c r="D67" s="13" t="s">
        <v>83</v>
      </c>
      <c r="F67" s="41">
        <v>1700</v>
      </c>
      <c r="G67" s="42">
        <v>1700</v>
      </c>
    </row>
    <row r="68" spans="1:7" x14ac:dyDescent="0.2">
      <c r="A68" t="s">
        <v>5</v>
      </c>
      <c r="B68" t="s">
        <v>5</v>
      </c>
      <c r="C68" t="s">
        <v>5</v>
      </c>
      <c r="D68" s="13" t="s">
        <v>84</v>
      </c>
      <c r="F68" s="41">
        <v>880</v>
      </c>
      <c r="G68" s="42">
        <v>840</v>
      </c>
    </row>
    <row r="69" spans="1:7" x14ac:dyDescent="0.2">
      <c r="A69" t="s">
        <v>5</v>
      </c>
      <c r="B69" t="s">
        <v>5</v>
      </c>
      <c r="C69" t="s">
        <v>5</v>
      </c>
      <c r="D69" s="13" t="s">
        <v>48</v>
      </c>
      <c r="F69" s="41">
        <v>0</v>
      </c>
      <c r="G69" s="42">
        <v>0</v>
      </c>
    </row>
    <row r="71" spans="1:7" x14ac:dyDescent="0.2">
      <c r="A71" t="s">
        <v>5</v>
      </c>
      <c r="B71" t="s">
        <v>5</v>
      </c>
      <c r="C71" s="13" t="s">
        <v>93</v>
      </c>
      <c r="D71" s="13" t="s">
        <v>41</v>
      </c>
      <c r="F71" s="41">
        <v>110</v>
      </c>
      <c r="G71" s="42">
        <v>110</v>
      </c>
    </row>
    <row r="72" spans="1:7" x14ac:dyDescent="0.2">
      <c r="A72" t="s">
        <v>5</v>
      </c>
      <c r="B72" t="s">
        <v>5</v>
      </c>
      <c r="C72" t="s">
        <v>5</v>
      </c>
      <c r="D72" s="13" t="s">
        <v>42</v>
      </c>
      <c r="F72" s="41">
        <v>1340</v>
      </c>
      <c r="G72" s="42">
        <v>1240</v>
      </c>
    </row>
    <row r="73" spans="1:7" x14ac:dyDescent="0.2">
      <c r="A73" t="s">
        <v>5</v>
      </c>
      <c r="B73" t="s">
        <v>5</v>
      </c>
      <c r="C73" t="s">
        <v>5</v>
      </c>
      <c r="D73" s="13" t="s">
        <v>43</v>
      </c>
      <c r="F73" s="41">
        <v>370</v>
      </c>
      <c r="G73" s="42">
        <v>370</v>
      </c>
    </row>
    <row r="74" spans="1:7" x14ac:dyDescent="0.2">
      <c r="A74" t="s">
        <v>5</v>
      </c>
      <c r="B74" t="s">
        <v>5</v>
      </c>
      <c r="C74" t="s">
        <v>5</v>
      </c>
      <c r="D74" s="13" t="s">
        <v>44</v>
      </c>
      <c r="F74" s="41">
        <v>290</v>
      </c>
      <c r="G74" s="42">
        <v>310</v>
      </c>
    </row>
    <row r="75" spans="1:7" x14ac:dyDescent="0.2">
      <c r="A75" t="s">
        <v>5</v>
      </c>
      <c r="B75" t="s">
        <v>5</v>
      </c>
      <c r="C75" t="s">
        <v>5</v>
      </c>
      <c r="D75" s="13" t="s">
        <v>45</v>
      </c>
      <c r="F75" s="41">
        <v>290</v>
      </c>
      <c r="G75" s="42">
        <v>310</v>
      </c>
    </row>
    <row r="76" spans="1:7" x14ac:dyDescent="0.2">
      <c r="A76" t="s">
        <v>5</v>
      </c>
      <c r="B76" t="s">
        <v>5</v>
      </c>
      <c r="C76" t="s">
        <v>5</v>
      </c>
      <c r="D76" s="13" t="s">
        <v>46</v>
      </c>
      <c r="F76" s="41">
        <v>170</v>
      </c>
      <c r="G76" s="42">
        <v>180</v>
      </c>
    </row>
    <row r="77" spans="1:7" x14ac:dyDescent="0.2">
      <c r="A77" t="s">
        <v>5</v>
      </c>
      <c r="B77" t="s">
        <v>5</v>
      </c>
      <c r="C77" t="s">
        <v>5</v>
      </c>
      <c r="D77" s="13" t="s">
        <v>47</v>
      </c>
      <c r="F77" s="41">
        <v>0</v>
      </c>
      <c r="G77" s="42">
        <v>0</v>
      </c>
    </row>
    <row r="78" spans="1:7" x14ac:dyDescent="0.2">
      <c r="A78" t="s">
        <v>5</v>
      </c>
      <c r="B78" t="s">
        <v>5</v>
      </c>
      <c r="C78" t="s">
        <v>5</v>
      </c>
      <c r="D78" s="13" t="s">
        <v>48</v>
      </c>
      <c r="F78" s="41">
        <v>0</v>
      </c>
      <c r="G78" s="42">
        <v>0</v>
      </c>
    </row>
    <row r="80" spans="1:7" x14ac:dyDescent="0.2">
      <c r="A80" t="s">
        <v>5</v>
      </c>
      <c r="B80" t="s">
        <v>5</v>
      </c>
      <c r="C80" s="13" t="s">
        <v>95</v>
      </c>
      <c r="D80" s="13" t="s">
        <v>96</v>
      </c>
      <c r="F80" s="41">
        <v>2510</v>
      </c>
      <c r="G80" s="42">
        <v>2480</v>
      </c>
    </row>
    <row r="81" spans="1:7" x14ac:dyDescent="0.2">
      <c r="A81" t="s">
        <v>5</v>
      </c>
      <c r="B81" t="s">
        <v>5</v>
      </c>
      <c r="C81" t="s">
        <v>5</v>
      </c>
      <c r="D81" s="13" t="s">
        <v>97</v>
      </c>
      <c r="F81" s="41">
        <v>60</v>
      </c>
      <c r="G81" s="42">
        <v>60</v>
      </c>
    </row>
    <row r="82" spans="1:7" x14ac:dyDescent="0.2">
      <c r="A82" t="s">
        <v>5</v>
      </c>
      <c r="B82" t="s">
        <v>5</v>
      </c>
      <c r="C82" t="s">
        <v>5</v>
      </c>
      <c r="D82" s="13" t="s">
        <v>48</v>
      </c>
      <c r="F82" s="41">
        <v>0</v>
      </c>
      <c r="G82" s="42">
        <v>0</v>
      </c>
    </row>
    <row r="84" spans="1:7" x14ac:dyDescent="0.2">
      <c r="A84" t="s">
        <v>5</v>
      </c>
      <c r="B84" s="13" t="s">
        <v>52</v>
      </c>
      <c r="C84" t="s">
        <v>5</v>
      </c>
      <c r="D84" t="s">
        <v>5</v>
      </c>
      <c r="F84" s="41">
        <v>730</v>
      </c>
      <c r="G84" s="42">
        <v>720</v>
      </c>
    </row>
    <row r="86" spans="1:7" x14ac:dyDescent="0.2">
      <c r="A86" t="s">
        <v>5</v>
      </c>
      <c r="B86" t="s">
        <v>5</v>
      </c>
      <c r="C86" s="13" t="s">
        <v>98</v>
      </c>
      <c r="D86" s="13" t="s">
        <v>83</v>
      </c>
      <c r="F86" s="41">
        <v>490</v>
      </c>
      <c r="G86" s="42">
        <v>480</v>
      </c>
    </row>
    <row r="87" spans="1:7" x14ac:dyDescent="0.2">
      <c r="A87" t="s">
        <v>5</v>
      </c>
      <c r="B87" t="s">
        <v>5</v>
      </c>
      <c r="C87" t="s">
        <v>5</v>
      </c>
      <c r="D87" s="13" t="s">
        <v>84</v>
      </c>
      <c r="F87" s="41">
        <v>250</v>
      </c>
      <c r="G87" s="42">
        <v>240</v>
      </c>
    </row>
    <row r="88" spans="1:7" x14ac:dyDescent="0.2">
      <c r="A88" t="s">
        <v>5</v>
      </c>
      <c r="B88" t="s">
        <v>5</v>
      </c>
      <c r="C88" t="s">
        <v>5</v>
      </c>
      <c r="D88" s="13" t="s">
        <v>48</v>
      </c>
      <c r="F88" s="41">
        <v>0</v>
      </c>
      <c r="G88" s="42">
        <v>0</v>
      </c>
    </row>
    <row r="90" spans="1:7" x14ac:dyDescent="0.2">
      <c r="A90" t="s">
        <v>5</v>
      </c>
      <c r="B90" t="s">
        <v>5</v>
      </c>
      <c r="C90" s="13" t="s">
        <v>93</v>
      </c>
      <c r="D90" s="13" t="s">
        <v>41</v>
      </c>
      <c r="F90" s="41">
        <v>0</v>
      </c>
      <c r="G90" s="42">
        <v>0</v>
      </c>
    </row>
    <row r="91" spans="1:7" x14ac:dyDescent="0.2">
      <c r="A91" t="s">
        <v>5</v>
      </c>
      <c r="B91" t="s">
        <v>5</v>
      </c>
      <c r="C91" t="s">
        <v>5</v>
      </c>
      <c r="D91" s="13" t="s">
        <v>42</v>
      </c>
      <c r="F91" s="41">
        <v>80</v>
      </c>
      <c r="G91" s="42">
        <v>80</v>
      </c>
    </row>
    <row r="92" spans="1:7" x14ac:dyDescent="0.2">
      <c r="A92" t="s">
        <v>5</v>
      </c>
      <c r="B92" t="s">
        <v>5</v>
      </c>
      <c r="C92" t="s">
        <v>5</v>
      </c>
      <c r="D92" s="13" t="s">
        <v>43</v>
      </c>
      <c r="F92" s="41">
        <v>130</v>
      </c>
      <c r="G92" s="42">
        <v>130</v>
      </c>
    </row>
    <row r="93" spans="1:7" x14ac:dyDescent="0.2">
      <c r="A93" t="s">
        <v>5</v>
      </c>
      <c r="B93" t="s">
        <v>5</v>
      </c>
      <c r="C93" t="s">
        <v>5</v>
      </c>
      <c r="D93" s="13" t="s">
        <v>44</v>
      </c>
      <c r="F93" s="41">
        <v>220</v>
      </c>
      <c r="G93" s="42">
        <v>200</v>
      </c>
    </row>
    <row r="94" spans="1:7" x14ac:dyDescent="0.2">
      <c r="A94" t="s">
        <v>5</v>
      </c>
      <c r="B94" t="s">
        <v>5</v>
      </c>
      <c r="C94" t="s">
        <v>5</v>
      </c>
      <c r="D94" s="13" t="s">
        <v>45</v>
      </c>
      <c r="F94" s="41">
        <v>170</v>
      </c>
      <c r="G94" s="42">
        <v>180</v>
      </c>
    </row>
    <row r="95" spans="1:7" x14ac:dyDescent="0.2">
      <c r="A95" t="s">
        <v>5</v>
      </c>
      <c r="B95" t="s">
        <v>5</v>
      </c>
      <c r="C95" t="s">
        <v>5</v>
      </c>
      <c r="D95" s="13" t="s">
        <v>46</v>
      </c>
      <c r="F95" s="41">
        <v>130</v>
      </c>
      <c r="G95" s="42">
        <v>130</v>
      </c>
    </row>
    <row r="96" spans="1:7" x14ac:dyDescent="0.2">
      <c r="A96" t="s">
        <v>5</v>
      </c>
      <c r="B96" t="s">
        <v>5</v>
      </c>
      <c r="C96" t="s">
        <v>5</v>
      </c>
      <c r="D96" s="13" t="s">
        <v>47</v>
      </c>
      <c r="F96" s="41">
        <v>0</v>
      </c>
      <c r="G96" s="42">
        <v>0</v>
      </c>
    </row>
    <row r="97" spans="1:7" x14ac:dyDescent="0.2">
      <c r="A97" t="s">
        <v>5</v>
      </c>
      <c r="B97" t="s">
        <v>5</v>
      </c>
      <c r="C97" t="s">
        <v>5</v>
      </c>
      <c r="D97" s="13" t="s">
        <v>48</v>
      </c>
      <c r="F97" s="41">
        <v>0</v>
      </c>
      <c r="G97" s="42">
        <v>0</v>
      </c>
    </row>
    <row r="99" spans="1:7" x14ac:dyDescent="0.2">
      <c r="A99" t="s">
        <v>5</v>
      </c>
      <c r="B99" t="s">
        <v>5</v>
      </c>
      <c r="C99" s="13" t="s">
        <v>95</v>
      </c>
      <c r="D99" s="13" t="s">
        <v>96</v>
      </c>
      <c r="F99" s="41">
        <v>710</v>
      </c>
      <c r="G99" s="42">
        <v>710</v>
      </c>
    </row>
    <row r="100" spans="1:7" x14ac:dyDescent="0.2">
      <c r="A100" t="s">
        <v>5</v>
      </c>
      <c r="B100" t="s">
        <v>5</v>
      </c>
      <c r="C100" t="s">
        <v>5</v>
      </c>
      <c r="D100" s="13" t="s">
        <v>97</v>
      </c>
      <c r="F100" s="41">
        <v>20</v>
      </c>
      <c r="G100" s="42">
        <v>10</v>
      </c>
    </row>
    <row r="101" spans="1:7" x14ac:dyDescent="0.2">
      <c r="A101" t="s">
        <v>5</v>
      </c>
      <c r="B101" t="s">
        <v>5</v>
      </c>
      <c r="C101" t="s">
        <v>5</v>
      </c>
      <c r="D101" s="13" t="s">
        <v>48</v>
      </c>
      <c r="F101" s="41">
        <v>0</v>
      </c>
      <c r="G101" s="42">
        <v>0</v>
      </c>
    </row>
    <row r="103" spans="1:7" x14ac:dyDescent="0.2">
      <c r="A103" s="13" t="s">
        <v>53</v>
      </c>
      <c r="B103" t="s">
        <v>5</v>
      </c>
      <c r="C103" t="s">
        <v>5</v>
      </c>
      <c r="D103" t="s">
        <v>5</v>
      </c>
      <c r="F103" s="41">
        <v>22130</v>
      </c>
      <c r="G103" s="42">
        <v>22860</v>
      </c>
    </row>
    <row r="105" spans="1:7" x14ac:dyDescent="0.2">
      <c r="A105" t="s">
        <v>5</v>
      </c>
      <c r="B105" t="s">
        <v>5</v>
      </c>
      <c r="C105" s="13" t="s">
        <v>98</v>
      </c>
      <c r="D105" s="13" t="s">
        <v>83</v>
      </c>
      <c r="F105" s="41">
        <v>12770</v>
      </c>
      <c r="G105" s="42">
        <v>13260</v>
      </c>
    </row>
    <row r="106" spans="1:7" x14ac:dyDescent="0.2">
      <c r="A106" t="s">
        <v>5</v>
      </c>
      <c r="B106" t="s">
        <v>5</v>
      </c>
      <c r="C106" t="s">
        <v>5</v>
      </c>
      <c r="D106" s="13" t="s">
        <v>84</v>
      </c>
      <c r="F106" s="41">
        <v>9360</v>
      </c>
      <c r="G106" s="42">
        <v>9590</v>
      </c>
    </row>
    <row r="107" spans="1:7" x14ac:dyDescent="0.2">
      <c r="A107" t="s">
        <v>5</v>
      </c>
      <c r="B107" t="s">
        <v>5</v>
      </c>
      <c r="C107" t="s">
        <v>5</v>
      </c>
      <c r="D107" s="13" t="s">
        <v>48</v>
      </c>
      <c r="F107" s="41">
        <v>10</v>
      </c>
      <c r="G107" s="42">
        <v>10</v>
      </c>
    </row>
    <row r="109" spans="1:7" x14ac:dyDescent="0.2">
      <c r="A109" t="s">
        <v>5</v>
      </c>
      <c r="B109" t="s">
        <v>5</v>
      </c>
      <c r="C109" s="13" t="s">
        <v>93</v>
      </c>
      <c r="D109" s="13" t="s">
        <v>41</v>
      </c>
      <c r="F109" s="41">
        <v>50</v>
      </c>
      <c r="G109" s="42">
        <v>80</v>
      </c>
    </row>
    <row r="110" spans="1:7" x14ac:dyDescent="0.2">
      <c r="A110" t="s">
        <v>5</v>
      </c>
      <c r="B110" t="s">
        <v>5</v>
      </c>
      <c r="C110" t="s">
        <v>5</v>
      </c>
      <c r="D110" s="13" t="s">
        <v>42</v>
      </c>
      <c r="F110" s="41">
        <v>5070</v>
      </c>
      <c r="G110" s="42">
        <v>5270</v>
      </c>
    </row>
    <row r="111" spans="1:7" x14ac:dyDescent="0.2">
      <c r="A111" t="s">
        <v>5</v>
      </c>
      <c r="B111" t="s">
        <v>5</v>
      </c>
      <c r="C111" t="s">
        <v>5</v>
      </c>
      <c r="D111" s="13" t="s">
        <v>43</v>
      </c>
      <c r="F111" s="41">
        <v>3430</v>
      </c>
      <c r="G111" s="42">
        <v>3580</v>
      </c>
    </row>
    <row r="112" spans="1:7" x14ac:dyDescent="0.2">
      <c r="A112" t="s">
        <v>5</v>
      </c>
      <c r="B112" t="s">
        <v>5</v>
      </c>
      <c r="C112" t="s">
        <v>5</v>
      </c>
      <c r="D112" s="13" t="s">
        <v>44</v>
      </c>
      <c r="F112" s="41">
        <v>4870</v>
      </c>
      <c r="G112" s="42">
        <v>5070</v>
      </c>
    </row>
    <row r="113" spans="1:7" x14ac:dyDescent="0.2">
      <c r="A113" t="s">
        <v>5</v>
      </c>
      <c r="B113" t="s">
        <v>5</v>
      </c>
      <c r="C113" t="s">
        <v>5</v>
      </c>
      <c r="D113" s="13" t="s">
        <v>45</v>
      </c>
      <c r="F113" s="41">
        <v>4690</v>
      </c>
      <c r="G113" s="42">
        <v>4800</v>
      </c>
    </row>
    <row r="114" spans="1:7" x14ac:dyDescent="0.2">
      <c r="A114" t="s">
        <v>5</v>
      </c>
      <c r="B114" t="s">
        <v>5</v>
      </c>
      <c r="C114" t="s">
        <v>5</v>
      </c>
      <c r="D114" s="13" t="s">
        <v>46</v>
      </c>
      <c r="F114" s="41">
        <v>4010</v>
      </c>
      <c r="G114" s="42">
        <v>4040</v>
      </c>
    </row>
    <row r="115" spans="1:7" x14ac:dyDescent="0.2">
      <c r="A115" t="s">
        <v>5</v>
      </c>
      <c r="B115" t="s">
        <v>5</v>
      </c>
      <c r="C115" t="s">
        <v>5</v>
      </c>
      <c r="D115" s="13" t="s">
        <v>47</v>
      </c>
      <c r="F115" s="41">
        <v>10</v>
      </c>
      <c r="G115" s="42">
        <v>0</v>
      </c>
    </row>
    <row r="116" spans="1:7" x14ac:dyDescent="0.2">
      <c r="A116" t="s">
        <v>5</v>
      </c>
      <c r="B116" t="s">
        <v>5</v>
      </c>
      <c r="C116" t="s">
        <v>5</v>
      </c>
      <c r="D116" s="13" t="s">
        <v>48</v>
      </c>
      <c r="F116" s="41">
        <v>10</v>
      </c>
      <c r="G116" s="42">
        <v>10</v>
      </c>
    </row>
    <row r="118" spans="1:7" x14ac:dyDescent="0.2">
      <c r="A118" t="s">
        <v>5</v>
      </c>
      <c r="B118" t="s">
        <v>5</v>
      </c>
      <c r="C118" s="13" t="s">
        <v>95</v>
      </c>
      <c r="D118" s="13" t="s">
        <v>96</v>
      </c>
      <c r="F118" s="41">
        <v>18290</v>
      </c>
      <c r="G118" s="42">
        <v>18850</v>
      </c>
    </row>
    <row r="119" spans="1:7" x14ac:dyDescent="0.2">
      <c r="A119" t="s">
        <v>5</v>
      </c>
      <c r="B119" t="s">
        <v>5</v>
      </c>
      <c r="C119" t="s">
        <v>5</v>
      </c>
      <c r="D119" s="13" t="s">
        <v>97</v>
      </c>
      <c r="F119" s="41">
        <v>3840</v>
      </c>
      <c r="G119" s="42">
        <v>4010</v>
      </c>
    </row>
    <row r="120" spans="1:7" x14ac:dyDescent="0.2">
      <c r="A120" t="s">
        <v>5</v>
      </c>
      <c r="B120" t="s">
        <v>5</v>
      </c>
      <c r="C120" t="s">
        <v>5</v>
      </c>
      <c r="D120" s="13" t="s">
        <v>48</v>
      </c>
      <c r="F120" s="41">
        <v>0</v>
      </c>
      <c r="G120" s="42">
        <v>0</v>
      </c>
    </row>
    <row r="122" spans="1:7" x14ac:dyDescent="0.2">
      <c r="A122" t="s">
        <v>5</v>
      </c>
      <c r="B122" s="13" t="s">
        <v>54</v>
      </c>
      <c r="C122" t="s">
        <v>5</v>
      </c>
      <c r="D122" t="s">
        <v>5</v>
      </c>
      <c r="F122" s="41">
        <v>240</v>
      </c>
      <c r="G122" s="42">
        <v>240</v>
      </c>
    </row>
    <row r="124" spans="1:7" x14ac:dyDescent="0.2">
      <c r="A124" t="s">
        <v>5</v>
      </c>
      <c r="B124" t="s">
        <v>5</v>
      </c>
      <c r="C124" s="13" t="s">
        <v>98</v>
      </c>
      <c r="D124" s="13" t="s">
        <v>83</v>
      </c>
      <c r="F124" s="41">
        <v>150</v>
      </c>
      <c r="G124" s="42">
        <v>150</v>
      </c>
    </row>
    <row r="125" spans="1:7" x14ac:dyDescent="0.2">
      <c r="A125" t="s">
        <v>5</v>
      </c>
      <c r="B125" t="s">
        <v>5</v>
      </c>
      <c r="C125" t="s">
        <v>5</v>
      </c>
      <c r="D125" s="13" t="s">
        <v>84</v>
      </c>
      <c r="F125" s="41">
        <v>90</v>
      </c>
      <c r="G125" s="42">
        <v>80</v>
      </c>
    </row>
    <row r="126" spans="1:7" x14ac:dyDescent="0.2">
      <c r="A126" t="s">
        <v>5</v>
      </c>
      <c r="B126" t="s">
        <v>5</v>
      </c>
      <c r="C126" t="s">
        <v>5</v>
      </c>
      <c r="D126" s="13" t="s">
        <v>48</v>
      </c>
      <c r="F126" s="41">
        <v>0</v>
      </c>
      <c r="G126" s="42">
        <v>0</v>
      </c>
    </row>
    <row r="128" spans="1:7" x14ac:dyDescent="0.2">
      <c r="A128" t="s">
        <v>5</v>
      </c>
      <c r="B128" t="s">
        <v>5</v>
      </c>
      <c r="C128" s="13" t="s">
        <v>93</v>
      </c>
      <c r="D128" s="13" t="s">
        <v>41</v>
      </c>
      <c r="F128" s="41">
        <v>0</v>
      </c>
      <c r="G128" s="42">
        <v>0</v>
      </c>
    </row>
    <row r="129" spans="1:7" x14ac:dyDescent="0.2">
      <c r="A129" t="s">
        <v>5</v>
      </c>
      <c r="B129" t="s">
        <v>5</v>
      </c>
      <c r="C129" t="s">
        <v>5</v>
      </c>
      <c r="D129" s="13" t="s">
        <v>42</v>
      </c>
      <c r="F129" s="41">
        <v>0</v>
      </c>
      <c r="G129" s="42">
        <v>0</v>
      </c>
    </row>
    <row r="130" spans="1:7" x14ac:dyDescent="0.2">
      <c r="A130" t="s">
        <v>5</v>
      </c>
      <c r="B130" t="s">
        <v>5</v>
      </c>
      <c r="C130" t="s">
        <v>5</v>
      </c>
      <c r="D130" s="13" t="s">
        <v>43</v>
      </c>
      <c r="F130" s="41">
        <v>0</v>
      </c>
      <c r="G130" s="42">
        <v>0</v>
      </c>
    </row>
    <row r="131" spans="1:7" x14ac:dyDescent="0.2">
      <c r="A131" t="s">
        <v>5</v>
      </c>
      <c r="B131" t="s">
        <v>5</v>
      </c>
      <c r="C131" t="s">
        <v>5</v>
      </c>
      <c r="D131" s="13" t="s">
        <v>44</v>
      </c>
      <c r="F131" s="41">
        <v>10</v>
      </c>
      <c r="G131" s="42">
        <v>10</v>
      </c>
    </row>
    <row r="132" spans="1:7" x14ac:dyDescent="0.2">
      <c r="A132" t="s">
        <v>5</v>
      </c>
      <c r="B132" t="s">
        <v>5</v>
      </c>
      <c r="C132" t="s">
        <v>5</v>
      </c>
      <c r="D132" s="13" t="s">
        <v>45</v>
      </c>
      <c r="F132" s="41">
        <v>50</v>
      </c>
      <c r="G132" s="42">
        <v>50</v>
      </c>
    </row>
    <row r="133" spans="1:7" x14ac:dyDescent="0.2">
      <c r="A133" t="s">
        <v>5</v>
      </c>
      <c r="B133" t="s">
        <v>5</v>
      </c>
      <c r="C133" t="s">
        <v>5</v>
      </c>
      <c r="D133" s="13" t="s">
        <v>46</v>
      </c>
      <c r="F133" s="41">
        <v>180</v>
      </c>
      <c r="G133" s="42">
        <v>180</v>
      </c>
    </row>
    <row r="134" spans="1:7" x14ac:dyDescent="0.2">
      <c r="A134" t="s">
        <v>5</v>
      </c>
      <c r="B134" t="s">
        <v>5</v>
      </c>
      <c r="C134" t="s">
        <v>5</v>
      </c>
      <c r="D134" s="13" t="s">
        <v>47</v>
      </c>
      <c r="F134" s="41">
        <v>0</v>
      </c>
      <c r="G134" s="42">
        <v>0</v>
      </c>
    </row>
    <row r="135" spans="1:7" x14ac:dyDescent="0.2">
      <c r="A135" t="s">
        <v>5</v>
      </c>
      <c r="B135" t="s">
        <v>5</v>
      </c>
      <c r="C135" t="s">
        <v>5</v>
      </c>
      <c r="D135" s="13" t="s">
        <v>48</v>
      </c>
      <c r="F135" s="41">
        <v>0</v>
      </c>
      <c r="G135" s="42">
        <v>0</v>
      </c>
    </row>
    <row r="137" spans="1:7" x14ac:dyDescent="0.2">
      <c r="A137" t="s">
        <v>5</v>
      </c>
      <c r="B137" t="s">
        <v>5</v>
      </c>
      <c r="C137" s="13" t="s">
        <v>95</v>
      </c>
      <c r="D137" s="13" t="s">
        <v>96</v>
      </c>
      <c r="F137" s="41">
        <v>240</v>
      </c>
      <c r="G137" s="42">
        <v>240</v>
      </c>
    </row>
    <row r="138" spans="1:7" x14ac:dyDescent="0.2">
      <c r="A138" t="s">
        <v>5</v>
      </c>
      <c r="B138" t="s">
        <v>5</v>
      </c>
      <c r="C138" t="s">
        <v>5</v>
      </c>
      <c r="D138" s="13" t="s">
        <v>97</v>
      </c>
      <c r="F138" s="41">
        <v>0</v>
      </c>
      <c r="G138" s="42">
        <v>0</v>
      </c>
    </row>
    <row r="139" spans="1:7" x14ac:dyDescent="0.2">
      <c r="A139" t="s">
        <v>5</v>
      </c>
      <c r="B139" t="s">
        <v>5</v>
      </c>
      <c r="C139" t="s">
        <v>5</v>
      </c>
      <c r="D139" s="13" t="s">
        <v>48</v>
      </c>
      <c r="F139" s="41">
        <v>0</v>
      </c>
      <c r="G139" s="42">
        <v>0</v>
      </c>
    </row>
    <row r="141" spans="1:7" x14ac:dyDescent="0.2">
      <c r="A141" t="s">
        <v>5</v>
      </c>
      <c r="B141" s="13" t="s">
        <v>55</v>
      </c>
      <c r="C141" t="s">
        <v>5</v>
      </c>
      <c r="D141" t="s">
        <v>5</v>
      </c>
      <c r="F141" s="41">
        <v>6540</v>
      </c>
      <c r="G141" s="42">
        <v>6620</v>
      </c>
    </row>
    <row r="143" spans="1:7" x14ac:dyDescent="0.2">
      <c r="A143" t="s">
        <v>5</v>
      </c>
      <c r="B143" t="s">
        <v>5</v>
      </c>
      <c r="C143" s="13" t="s">
        <v>98</v>
      </c>
      <c r="D143" s="13" t="s">
        <v>83</v>
      </c>
      <c r="F143" s="41">
        <v>4330</v>
      </c>
      <c r="G143" s="42">
        <v>4390</v>
      </c>
    </row>
    <row r="144" spans="1:7" x14ac:dyDescent="0.2">
      <c r="A144" t="s">
        <v>5</v>
      </c>
      <c r="B144" t="s">
        <v>5</v>
      </c>
      <c r="C144" t="s">
        <v>5</v>
      </c>
      <c r="D144" s="13" t="s">
        <v>84</v>
      </c>
      <c r="F144" s="41">
        <v>2200</v>
      </c>
      <c r="G144" s="42">
        <v>2240</v>
      </c>
    </row>
    <row r="145" spans="1:7" x14ac:dyDescent="0.2">
      <c r="A145" t="s">
        <v>5</v>
      </c>
      <c r="B145" t="s">
        <v>5</v>
      </c>
      <c r="C145" t="s">
        <v>5</v>
      </c>
      <c r="D145" s="13" t="s">
        <v>48</v>
      </c>
      <c r="F145" s="41">
        <v>0</v>
      </c>
      <c r="G145" s="42">
        <v>0</v>
      </c>
    </row>
    <row r="147" spans="1:7" x14ac:dyDescent="0.2">
      <c r="A147" t="s">
        <v>5</v>
      </c>
      <c r="B147" t="s">
        <v>5</v>
      </c>
      <c r="C147" s="13" t="s">
        <v>93</v>
      </c>
      <c r="D147" s="13" t="s">
        <v>41</v>
      </c>
      <c r="F147" s="41">
        <v>10</v>
      </c>
      <c r="G147" s="42">
        <v>20</v>
      </c>
    </row>
    <row r="148" spans="1:7" x14ac:dyDescent="0.2">
      <c r="A148" t="s">
        <v>5</v>
      </c>
      <c r="B148" t="s">
        <v>5</v>
      </c>
      <c r="C148" t="s">
        <v>5</v>
      </c>
      <c r="D148" s="13" t="s">
        <v>42</v>
      </c>
      <c r="F148" s="41">
        <v>2970</v>
      </c>
      <c r="G148" s="42">
        <v>2970</v>
      </c>
    </row>
    <row r="149" spans="1:7" x14ac:dyDescent="0.2">
      <c r="A149" t="s">
        <v>5</v>
      </c>
      <c r="B149" t="s">
        <v>5</v>
      </c>
      <c r="C149" t="s">
        <v>5</v>
      </c>
      <c r="D149" s="13" t="s">
        <v>43</v>
      </c>
      <c r="F149" s="41">
        <v>680</v>
      </c>
      <c r="G149" s="42">
        <v>700</v>
      </c>
    </row>
    <row r="150" spans="1:7" x14ac:dyDescent="0.2">
      <c r="A150" t="s">
        <v>5</v>
      </c>
      <c r="B150" t="s">
        <v>5</v>
      </c>
      <c r="C150" t="s">
        <v>5</v>
      </c>
      <c r="D150" s="13" t="s">
        <v>44</v>
      </c>
      <c r="F150" s="41">
        <v>800</v>
      </c>
      <c r="G150" s="42">
        <v>830</v>
      </c>
    </row>
    <row r="151" spans="1:7" x14ac:dyDescent="0.2">
      <c r="A151" t="s">
        <v>5</v>
      </c>
      <c r="B151" t="s">
        <v>5</v>
      </c>
      <c r="C151" t="s">
        <v>5</v>
      </c>
      <c r="D151" s="13" t="s">
        <v>45</v>
      </c>
      <c r="F151" s="41">
        <v>1070</v>
      </c>
      <c r="G151" s="42">
        <v>1070</v>
      </c>
    </row>
    <row r="152" spans="1:7" x14ac:dyDescent="0.2">
      <c r="A152" t="s">
        <v>5</v>
      </c>
      <c r="B152" t="s">
        <v>5</v>
      </c>
      <c r="C152" t="s">
        <v>5</v>
      </c>
      <c r="D152" s="13" t="s">
        <v>46</v>
      </c>
      <c r="F152" s="41">
        <v>1000</v>
      </c>
      <c r="G152" s="42">
        <v>1020</v>
      </c>
    </row>
    <row r="153" spans="1:7" x14ac:dyDescent="0.2">
      <c r="A153" t="s">
        <v>5</v>
      </c>
      <c r="B153" t="s">
        <v>5</v>
      </c>
      <c r="C153" t="s">
        <v>5</v>
      </c>
      <c r="D153" s="13" t="s">
        <v>47</v>
      </c>
      <c r="F153" s="41">
        <v>0</v>
      </c>
      <c r="G153" s="42">
        <v>0</v>
      </c>
    </row>
    <row r="154" spans="1:7" x14ac:dyDescent="0.2">
      <c r="A154" t="s">
        <v>5</v>
      </c>
      <c r="B154" t="s">
        <v>5</v>
      </c>
      <c r="C154" t="s">
        <v>5</v>
      </c>
      <c r="D154" s="13" t="s">
        <v>48</v>
      </c>
      <c r="F154" s="41">
        <v>0</v>
      </c>
      <c r="G154" s="42">
        <v>0</v>
      </c>
    </row>
    <row r="156" spans="1:7" x14ac:dyDescent="0.2">
      <c r="A156" t="s">
        <v>5</v>
      </c>
      <c r="B156" t="s">
        <v>5</v>
      </c>
      <c r="C156" s="13" t="s">
        <v>95</v>
      </c>
      <c r="D156" s="13" t="s">
        <v>96</v>
      </c>
      <c r="F156" s="41">
        <v>6400</v>
      </c>
      <c r="G156" s="42">
        <v>6490</v>
      </c>
    </row>
    <row r="157" spans="1:7" x14ac:dyDescent="0.2">
      <c r="A157" t="s">
        <v>5</v>
      </c>
      <c r="B157" t="s">
        <v>5</v>
      </c>
      <c r="C157" t="s">
        <v>5</v>
      </c>
      <c r="D157" s="13" t="s">
        <v>97</v>
      </c>
      <c r="F157" s="41">
        <v>130</v>
      </c>
      <c r="G157" s="42">
        <v>130</v>
      </c>
    </row>
    <row r="158" spans="1:7" x14ac:dyDescent="0.2">
      <c r="A158" t="s">
        <v>5</v>
      </c>
      <c r="B158" t="s">
        <v>5</v>
      </c>
      <c r="C158" t="s">
        <v>5</v>
      </c>
      <c r="D158" s="13" t="s">
        <v>48</v>
      </c>
      <c r="F158" s="41">
        <v>0</v>
      </c>
      <c r="G158" s="42">
        <v>0</v>
      </c>
    </row>
    <row r="160" spans="1:7" x14ac:dyDescent="0.2">
      <c r="A160" t="s">
        <v>5</v>
      </c>
      <c r="B160" s="13" t="s">
        <v>56</v>
      </c>
      <c r="C160" t="s">
        <v>5</v>
      </c>
      <c r="D160" t="s">
        <v>5</v>
      </c>
      <c r="F160" s="41">
        <v>3210</v>
      </c>
      <c r="G160" s="42">
        <v>3250</v>
      </c>
    </row>
    <row r="162" spans="1:7" x14ac:dyDescent="0.2">
      <c r="A162" t="s">
        <v>5</v>
      </c>
      <c r="B162" t="s">
        <v>5</v>
      </c>
      <c r="C162" s="13" t="s">
        <v>98</v>
      </c>
      <c r="D162" s="13" t="s">
        <v>83</v>
      </c>
      <c r="F162" s="41">
        <v>1540</v>
      </c>
      <c r="G162" s="42">
        <v>1590</v>
      </c>
    </row>
    <row r="163" spans="1:7" x14ac:dyDescent="0.2">
      <c r="A163" t="s">
        <v>5</v>
      </c>
      <c r="B163" t="s">
        <v>5</v>
      </c>
      <c r="C163" t="s">
        <v>5</v>
      </c>
      <c r="D163" s="13" t="s">
        <v>84</v>
      </c>
      <c r="F163" s="41">
        <v>1670</v>
      </c>
      <c r="G163" s="42">
        <v>1650</v>
      </c>
    </row>
    <row r="164" spans="1:7" x14ac:dyDescent="0.2">
      <c r="A164" t="s">
        <v>5</v>
      </c>
      <c r="B164" t="s">
        <v>5</v>
      </c>
      <c r="C164" t="s">
        <v>5</v>
      </c>
      <c r="D164" s="13" t="s">
        <v>48</v>
      </c>
      <c r="F164" s="41">
        <v>0</v>
      </c>
      <c r="G164" s="42">
        <v>0</v>
      </c>
    </row>
    <row r="166" spans="1:7" x14ac:dyDescent="0.2">
      <c r="A166" t="s">
        <v>5</v>
      </c>
      <c r="B166" t="s">
        <v>5</v>
      </c>
      <c r="C166" s="13" t="s">
        <v>93</v>
      </c>
      <c r="D166" s="13" t="s">
        <v>41</v>
      </c>
      <c r="F166" s="41">
        <v>0</v>
      </c>
      <c r="G166" s="42">
        <v>10</v>
      </c>
    </row>
    <row r="167" spans="1:7" x14ac:dyDescent="0.2">
      <c r="A167" t="s">
        <v>5</v>
      </c>
      <c r="B167" t="s">
        <v>5</v>
      </c>
      <c r="C167" t="s">
        <v>5</v>
      </c>
      <c r="D167" s="13" t="s">
        <v>42</v>
      </c>
      <c r="F167" s="41">
        <v>320</v>
      </c>
      <c r="G167" s="42">
        <v>330</v>
      </c>
    </row>
    <row r="168" spans="1:7" x14ac:dyDescent="0.2">
      <c r="A168" t="s">
        <v>5</v>
      </c>
      <c r="B168" t="s">
        <v>5</v>
      </c>
      <c r="C168" t="s">
        <v>5</v>
      </c>
      <c r="D168" s="13" t="s">
        <v>43</v>
      </c>
      <c r="F168" s="41">
        <v>460</v>
      </c>
      <c r="G168" s="42">
        <v>480</v>
      </c>
    </row>
    <row r="169" spans="1:7" x14ac:dyDescent="0.2">
      <c r="A169" t="s">
        <v>5</v>
      </c>
      <c r="B169" t="s">
        <v>5</v>
      </c>
      <c r="C169" t="s">
        <v>5</v>
      </c>
      <c r="D169" s="13" t="s">
        <v>44</v>
      </c>
      <c r="F169" s="41">
        <v>790</v>
      </c>
      <c r="G169" s="42">
        <v>810</v>
      </c>
    </row>
    <row r="170" spans="1:7" x14ac:dyDescent="0.2">
      <c r="A170" t="s">
        <v>5</v>
      </c>
      <c r="B170" t="s">
        <v>5</v>
      </c>
      <c r="C170" t="s">
        <v>5</v>
      </c>
      <c r="D170" s="13" t="s">
        <v>45</v>
      </c>
      <c r="F170" s="41">
        <v>790</v>
      </c>
      <c r="G170" s="42">
        <v>800</v>
      </c>
    </row>
    <row r="171" spans="1:7" x14ac:dyDescent="0.2">
      <c r="A171" t="s">
        <v>5</v>
      </c>
      <c r="B171" t="s">
        <v>5</v>
      </c>
      <c r="C171" t="s">
        <v>5</v>
      </c>
      <c r="D171" s="13" t="s">
        <v>46</v>
      </c>
      <c r="F171" s="41">
        <v>840</v>
      </c>
      <c r="G171" s="42">
        <v>830</v>
      </c>
    </row>
    <row r="172" spans="1:7" x14ac:dyDescent="0.2">
      <c r="A172" t="s">
        <v>5</v>
      </c>
      <c r="B172" t="s">
        <v>5</v>
      </c>
      <c r="C172" t="s">
        <v>5</v>
      </c>
      <c r="D172" s="13" t="s">
        <v>47</v>
      </c>
      <c r="F172" s="41">
        <v>0</v>
      </c>
      <c r="G172" s="42">
        <v>0</v>
      </c>
    </row>
    <row r="173" spans="1:7" x14ac:dyDescent="0.2">
      <c r="A173" t="s">
        <v>5</v>
      </c>
      <c r="B173" t="s">
        <v>5</v>
      </c>
      <c r="C173" t="s">
        <v>5</v>
      </c>
      <c r="D173" s="13" t="s">
        <v>48</v>
      </c>
      <c r="F173" s="41">
        <v>0</v>
      </c>
      <c r="G173" s="42">
        <v>0</v>
      </c>
    </row>
    <row r="175" spans="1:7" x14ac:dyDescent="0.2">
      <c r="A175" t="s">
        <v>5</v>
      </c>
      <c r="B175" t="s">
        <v>5</v>
      </c>
      <c r="C175" s="13" t="s">
        <v>95</v>
      </c>
      <c r="D175" s="13" t="s">
        <v>96</v>
      </c>
      <c r="F175" s="41">
        <v>1770</v>
      </c>
      <c r="G175" s="42">
        <v>1780</v>
      </c>
    </row>
    <row r="176" spans="1:7" x14ac:dyDescent="0.2">
      <c r="A176" t="s">
        <v>5</v>
      </c>
      <c r="B176" t="s">
        <v>5</v>
      </c>
      <c r="C176" t="s">
        <v>5</v>
      </c>
      <c r="D176" s="13" t="s">
        <v>97</v>
      </c>
      <c r="F176" s="41">
        <v>1440</v>
      </c>
      <c r="G176" s="42">
        <v>1470</v>
      </c>
    </row>
    <row r="177" spans="1:7" x14ac:dyDescent="0.2">
      <c r="A177" t="s">
        <v>5</v>
      </c>
      <c r="B177" t="s">
        <v>5</v>
      </c>
      <c r="C177" t="s">
        <v>5</v>
      </c>
      <c r="D177" s="13" t="s">
        <v>48</v>
      </c>
      <c r="F177" s="41">
        <v>0</v>
      </c>
      <c r="G177" s="42">
        <v>0</v>
      </c>
    </row>
    <row r="179" spans="1:7" x14ac:dyDescent="0.2">
      <c r="A179" t="s">
        <v>5</v>
      </c>
      <c r="B179" s="13" t="s">
        <v>57</v>
      </c>
      <c r="C179" t="s">
        <v>5</v>
      </c>
      <c r="D179" t="s">
        <v>5</v>
      </c>
      <c r="F179" s="41">
        <v>460</v>
      </c>
      <c r="G179" s="42">
        <v>510</v>
      </c>
    </row>
    <row r="181" spans="1:7" x14ac:dyDescent="0.2">
      <c r="A181" t="s">
        <v>5</v>
      </c>
      <c r="B181" t="s">
        <v>5</v>
      </c>
      <c r="C181" s="13" t="s">
        <v>98</v>
      </c>
      <c r="D181" s="13" t="s">
        <v>83</v>
      </c>
      <c r="F181" s="41">
        <v>270</v>
      </c>
      <c r="G181" s="42">
        <v>310</v>
      </c>
    </row>
    <row r="182" spans="1:7" x14ac:dyDescent="0.2">
      <c r="A182" t="s">
        <v>5</v>
      </c>
      <c r="B182" t="s">
        <v>5</v>
      </c>
      <c r="C182" t="s">
        <v>5</v>
      </c>
      <c r="D182" s="13" t="s">
        <v>84</v>
      </c>
      <c r="F182" s="41">
        <v>190</v>
      </c>
      <c r="G182" s="42">
        <v>200</v>
      </c>
    </row>
    <row r="183" spans="1:7" x14ac:dyDescent="0.2">
      <c r="A183" t="s">
        <v>5</v>
      </c>
      <c r="B183" t="s">
        <v>5</v>
      </c>
      <c r="C183" t="s">
        <v>5</v>
      </c>
      <c r="D183" s="13" t="s">
        <v>48</v>
      </c>
      <c r="F183" s="41">
        <v>0</v>
      </c>
      <c r="G183" s="42">
        <v>0</v>
      </c>
    </row>
    <row r="185" spans="1:7" x14ac:dyDescent="0.2">
      <c r="A185" t="s">
        <v>5</v>
      </c>
      <c r="B185" t="s">
        <v>5</v>
      </c>
      <c r="C185" s="13" t="s">
        <v>93</v>
      </c>
      <c r="D185" s="13" t="s">
        <v>41</v>
      </c>
      <c r="F185" s="41">
        <v>0</v>
      </c>
      <c r="G185" s="42">
        <v>0</v>
      </c>
    </row>
    <row r="186" spans="1:7" x14ac:dyDescent="0.2">
      <c r="A186" t="s">
        <v>5</v>
      </c>
      <c r="B186" t="s">
        <v>5</v>
      </c>
      <c r="C186" t="s">
        <v>5</v>
      </c>
      <c r="D186" s="13" t="s">
        <v>42</v>
      </c>
      <c r="F186" s="41">
        <v>100</v>
      </c>
      <c r="G186" s="42">
        <v>120</v>
      </c>
    </row>
    <row r="187" spans="1:7" x14ac:dyDescent="0.2">
      <c r="A187" t="s">
        <v>5</v>
      </c>
      <c r="B187" t="s">
        <v>5</v>
      </c>
      <c r="C187" t="s">
        <v>5</v>
      </c>
      <c r="D187" s="13" t="s">
        <v>43</v>
      </c>
      <c r="F187" s="41">
        <v>80</v>
      </c>
      <c r="G187" s="42">
        <v>100</v>
      </c>
    </row>
    <row r="188" spans="1:7" x14ac:dyDescent="0.2">
      <c r="A188" t="s">
        <v>5</v>
      </c>
      <c r="B188" t="s">
        <v>5</v>
      </c>
      <c r="C188" t="s">
        <v>5</v>
      </c>
      <c r="D188" s="13" t="s">
        <v>44</v>
      </c>
      <c r="F188" s="41">
        <v>90</v>
      </c>
      <c r="G188" s="42">
        <v>100</v>
      </c>
    </row>
    <row r="189" spans="1:7" x14ac:dyDescent="0.2">
      <c r="A189" t="s">
        <v>5</v>
      </c>
      <c r="B189" t="s">
        <v>5</v>
      </c>
      <c r="C189" t="s">
        <v>5</v>
      </c>
      <c r="D189" s="13" t="s">
        <v>45</v>
      </c>
      <c r="F189" s="41">
        <v>110</v>
      </c>
      <c r="G189" s="42">
        <v>110</v>
      </c>
    </row>
    <row r="190" spans="1:7" x14ac:dyDescent="0.2">
      <c r="A190" t="s">
        <v>5</v>
      </c>
      <c r="B190" t="s">
        <v>5</v>
      </c>
      <c r="C190" t="s">
        <v>5</v>
      </c>
      <c r="D190" s="13" t="s">
        <v>46</v>
      </c>
      <c r="F190" s="41">
        <v>80</v>
      </c>
      <c r="G190" s="42">
        <v>80</v>
      </c>
    </row>
    <row r="191" spans="1:7" x14ac:dyDescent="0.2">
      <c r="A191" t="s">
        <v>5</v>
      </c>
      <c r="B191" t="s">
        <v>5</v>
      </c>
      <c r="C191" t="s">
        <v>5</v>
      </c>
      <c r="D191" s="13" t="s">
        <v>47</v>
      </c>
      <c r="F191" s="41">
        <v>0</v>
      </c>
      <c r="G191" s="42">
        <v>0</v>
      </c>
    </row>
    <row r="192" spans="1:7" x14ac:dyDescent="0.2">
      <c r="A192" t="s">
        <v>5</v>
      </c>
      <c r="B192" t="s">
        <v>5</v>
      </c>
      <c r="C192" t="s">
        <v>5</v>
      </c>
      <c r="D192" s="13" t="s">
        <v>48</v>
      </c>
      <c r="F192" s="41">
        <v>0</v>
      </c>
      <c r="G192" s="42">
        <v>0</v>
      </c>
    </row>
    <row r="194" spans="1:7" x14ac:dyDescent="0.2">
      <c r="A194" t="s">
        <v>5</v>
      </c>
      <c r="B194" t="s">
        <v>5</v>
      </c>
      <c r="C194" s="13" t="s">
        <v>95</v>
      </c>
      <c r="D194" s="13" t="s">
        <v>96</v>
      </c>
      <c r="F194" s="41">
        <v>410</v>
      </c>
      <c r="G194" s="42">
        <v>470</v>
      </c>
    </row>
    <row r="195" spans="1:7" x14ac:dyDescent="0.2">
      <c r="A195" t="s">
        <v>5</v>
      </c>
      <c r="B195" t="s">
        <v>5</v>
      </c>
      <c r="C195" t="s">
        <v>5</v>
      </c>
      <c r="D195" s="13" t="s">
        <v>97</v>
      </c>
      <c r="F195" s="41">
        <v>50</v>
      </c>
      <c r="G195" s="42">
        <v>40</v>
      </c>
    </row>
    <row r="196" spans="1:7" x14ac:dyDescent="0.2">
      <c r="A196" t="s">
        <v>5</v>
      </c>
      <c r="B196" t="s">
        <v>5</v>
      </c>
      <c r="C196" t="s">
        <v>5</v>
      </c>
      <c r="D196" s="13" t="s">
        <v>48</v>
      </c>
      <c r="F196" s="41">
        <v>0</v>
      </c>
      <c r="G196" s="42">
        <v>0</v>
      </c>
    </row>
    <row r="198" spans="1:7" x14ac:dyDescent="0.2">
      <c r="A198" t="s">
        <v>5</v>
      </c>
      <c r="B198" s="13" t="s">
        <v>58</v>
      </c>
      <c r="C198" t="s">
        <v>5</v>
      </c>
      <c r="D198" t="s">
        <v>5</v>
      </c>
      <c r="F198" s="41">
        <v>11960</v>
      </c>
      <c r="G198" s="42">
        <v>12510</v>
      </c>
    </row>
    <row r="200" spans="1:7" x14ac:dyDescent="0.2">
      <c r="A200" t="s">
        <v>5</v>
      </c>
      <c r="B200" t="s">
        <v>5</v>
      </c>
      <c r="C200" s="13" t="s">
        <v>98</v>
      </c>
      <c r="D200" s="13" t="s">
        <v>83</v>
      </c>
      <c r="F200" s="41">
        <v>6610</v>
      </c>
      <c r="G200" s="42">
        <v>6970</v>
      </c>
    </row>
    <row r="201" spans="1:7" x14ac:dyDescent="0.2">
      <c r="A201" t="s">
        <v>5</v>
      </c>
      <c r="B201" t="s">
        <v>5</v>
      </c>
      <c r="C201" t="s">
        <v>5</v>
      </c>
      <c r="D201" s="13" t="s">
        <v>84</v>
      </c>
      <c r="F201" s="41">
        <v>5340</v>
      </c>
      <c r="G201" s="42">
        <v>5530</v>
      </c>
    </row>
    <row r="202" spans="1:7" x14ac:dyDescent="0.2">
      <c r="A202" t="s">
        <v>5</v>
      </c>
      <c r="B202" t="s">
        <v>5</v>
      </c>
      <c r="C202" t="s">
        <v>5</v>
      </c>
      <c r="D202" s="13" t="s">
        <v>48</v>
      </c>
      <c r="F202" s="41">
        <v>10</v>
      </c>
      <c r="G202" s="42">
        <v>10</v>
      </c>
    </row>
    <row r="204" spans="1:7" x14ac:dyDescent="0.2">
      <c r="A204" t="s">
        <v>5</v>
      </c>
      <c r="B204" t="s">
        <v>5</v>
      </c>
      <c r="C204" s="13" t="s">
        <v>93</v>
      </c>
      <c r="D204" s="13" t="s">
        <v>41</v>
      </c>
      <c r="F204" s="41">
        <v>40</v>
      </c>
      <c r="G204" s="42">
        <v>50</v>
      </c>
    </row>
    <row r="205" spans="1:7" x14ac:dyDescent="0.2">
      <c r="A205" t="s">
        <v>5</v>
      </c>
      <c r="B205" t="s">
        <v>5</v>
      </c>
      <c r="C205" t="s">
        <v>5</v>
      </c>
      <c r="D205" s="13" t="s">
        <v>42</v>
      </c>
      <c r="F205" s="41">
        <v>1750</v>
      </c>
      <c r="G205" s="42">
        <v>1930</v>
      </c>
    </row>
    <row r="206" spans="1:7" x14ac:dyDescent="0.2">
      <c r="A206" t="s">
        <v>5</v>
      </c>
      <c r="B206" t="s">
        <v>5</v>
      </c>
      <c r="C206" t="s">
        <v>5</v>
      </c>
      <c r="D206" s="13" t="s">
        <v>43</v>
      </c>
      <c r="F206" s="41">
        <v>2250</v>
      </c>
      <c r="G206" s="42">
        <v>2350</v>
      </c>
    </row>
    <row r="207" spans="1:7" x14ac:dyDescent="0.2">
      <c r="A207" t="s">
        <v>5</v>
      </c>
      <c r="B207" t="s">
        <v>5</v>
      </c>
      <c r="C207" t="s">
        <v>5</v>
      </c>
      <c r="D207" s="13" t="s">
        <v>44</v>
      </c>
      <c r="F207" s="41">
        <v>3250</v>
      </c>
      <c r="G207" s="42">
        <v>3380</v>
      </c>
    </row>
    <row r="208" spans="1:7" x14ac:dyDescent="0.2">
      <c r="A208" t="s">
        <v>5</v>
      </c>
      <c r="B208" t="s">
        <v>5</v>
      </c>
      <c r="C208" t="s">
        <v>5</v>
      </c>
      <c r="D208" s="13" t="s">
        <v>45</v>
      </c>
      <c r="F208" s="41">
        <v>2730</v>
      </c>
      <c r="G208" s="42">
        <v>2830</v>
      </c>
    </row>
    <row r="209" spans="1:7" x14ac:dyDescent="0.2">
      <c r="A209" t="s">
        <v>5</v>
      </c>
      <c r="B209" t="s">
        <v>5</v>
      </c>
      <c r="C209" t="s">
        <v>5</v>
      </c>
      <c r="D209" s="13" t="s">
        <v>46</v>
      </c>
      <c r="F209" s="41">
        <v>1950</v>
      </c>
      <c r="G209" s="42">
        <v>1980</v>
      </c>
    </row>
    <row r="210" spans="1:7" x14ac:dyDescent="0.2">
      <c r="A210" t="s">
        <v>5</v>
      </c>
      <c r="B210" t="s">
        <v>5</v>
      </c>
      <c r="C210" t="s">
        <v>5</v>
      </c>
      <c r="D210" s="13" t="s">
        <v>47</v>
      </c>
      <c r="F210" s="41">
        <v>0</v>
      </c>
      <c r="G210" s="42">
        <v>0</v>
      </c>
    </row>
    <row r="211" spans="1:7" x14ac:dyDescent="0.2">
      <c r="A211" t="s">
        <v>5</v>
      </c>
      <c r="B211" t="s">
        <v>5</v>
      </c>
      <c r="C211" t="s">
        <v>5</v>
      </c>
      <c r="D211" s="13" t="s">
        <v>48</v>
      </c>
      <c r="F211" s="41">
        <v>10</v>
      </c>
      <c r="G211" s="42">
        <v>10</v>
      </c>
    </row>
    <row r="213" spans="1:7" x14ac:dyDescent="0.2">
      <c r="A213" t="s">
        <v>5</v>
      </c>
      <c r="B213" t="s">
        <v>5</v>
      </c>
      <c r="C213" s="13" t="s">
        <v>95</v>
      </c>
      <c r="D213" s="13" t="s">
        <v>96</v>
      </c>
      <c r="F213" s="41">
        <v>9720</v>
      </c>
      <c r="G213" s="42">
        <v>10120</v>
      </c>
    </row>
    <row r="214" spans="1:7" x14ac:dyDescent="0.2">
      <c r="A214" t="s">
        <v>5</v>
      </c>
      <c r="B214" t="s">
        <v>5</v>
      </c>
      <c r="C214" t="s">
        <v>5</v>
      </c>
      <c r="D214" s="13" t="s">
        <v>97</v>
      </c>
      <c r="F214" s="41">
        <v>2240</v>
      </c>
      <c r="G214" s="42">
        <v>2380</v>
      </c>
    </row>
    <row r="215" spans="1:7" x14ac:dyDescent="0.2">
      <c r="A215" t="s">
        <v>5</v>
      </c>
      <c r="B215" t="s">
        <v>5</v>
      </c>
      <c r="C215" t="s">
        <v>5</v>
      </c>
      <c r="D215" s="13" t="s">
        <v>48</v>
      </c>
      <c r="F215" s="41">
        <v>0</v>
      </c>
      <c r="G215" s="42">
        <v>0</v>
      </c>
    </row>
    <row r="217" spans="1:7" x14ac:dyDescent="0.2">
      <c r="A217" s="13" t="s">
        <v>59</v>
      </c>
      <c r="B217" t="s">
        <v>5</v>
      </c>
      <c r="C217" t="s">
        <v>5</v>
      </c>
      <c r="D217" t="s">
        <v>5</v>
      </c>
      <c r="F217" s="41">
        <v>16330</v>
      </c>
      <c r="G217" s="42">
        <v>17110</v>
      </c>
    </row>
    <row r="219" spans="1:7" x14ac:dyDescent="0.2">
      <c r="A219" t="s">
        <v>5</v>
      </c>
      <c r="B219" t="s">
        <v>5</v>
      </c>
      <c r="C219" s="13" t="s">
        <v>98</v>
      </c>
      <c r="D219" s="13" t="s">
        <v>83</v>
      </c>
      <c r="F219" s="41">
        <v>10680</v>
      </c>
      <c r="G219" s="42">
        <v>11150</v>
      </c>
    </row>
    <row r="220" spans="1:7" x14ac:dyDescent="0.2">
      <c r="A220" t="s">
        <v>5</v>
      </c>
      <c r="B220" t="s">
        <v>5</v>
      </c>
      <c r="C220" t="s">
        <v>5</v>
      </c>
      <c r="D220" s="13" t="s">
        <v>84</v>
      </c>
      <c r="F220" s="41">
        <v>5650</v>
      </c>
      <c r="G220" s="42">
        <v>5950</v>
      </c>
    </row>
    <row r="221" spans="1:7" x14ac:dyDescent="0.2">
      <c r="A221" t="s">
        <v>5</v>
      </c>
      <c r="B221" t="s">
        <v>5</v>
      </c>
      <c r="C221" t="s">
        <v>5</v>
      </c>
      <c r="D221" s="13" t="s">
        <v>48</v>
      </c>
      <c r="F221" s="41">
        <v>0</v>
      </c>
      <c r="G221" s="42">
        <v>0</v>
      </c>
    </row>
    <row r="223" spans="1:7" x14ac:dyDescent="0.2">
      <c r="A223" t="s">
        <v>5</v>
      </c>
      <c r="B223" t="s">
        <v>5</v>
      </c>
      <c r="C223" s="13" t="s">
        <v>93</v>
      </c>
      <c r="D223" s="13" t="s">
        <v>41</v>
      </c>
      <c r="F223" s="41">
        <v>130</v>
      </c>
      <c r="G223" s="42">
        <v>190</v>
      </c>
    </row>
    <row r="224" spans="1:7" x14ac:dyDescent="0.2">
      <c r="A224" t="s">
        <v>5</v>
      </c>
      <c r="B224" t="s">
        <v>5</v>
      </c>
      <c r="C224" t="s">
        <v>5</v>
      </c>
      <c r="D224" s="13" t="s">
        <v>42</v>
      </c>
      <c r="F224" s="41">
        <v>6880</v>
      </c>
      <c r="G224" s="42">
        <v>7200</v>
      </c>
    </row>
    <row r="225" spans="1:7" x14ac:dyDescent="0.2">
      <c r="A225" t="s">
        <v>5</v>
      </c>
      <c r="B225" t="s">
        <v>5</v>
      </c>
      <c r="C225" t="s">
        <v>5</v>
      </c>
      <c r="D225" s="13" t="s">
        <v>43</v>
      </c>
      <c r="F225" s="41">
        <v>2550</v>
      </c>
      <c r="G225" s="42">
        <v>2630</v>
      </c>
    </row>
    <row r="226" spans="1:7" x14ac:dyDescent="0.2">
      <c r="A226" t="s">
        <v>5</v>
      </c>
      <c r="B226" t="s">
        <v>5</v>
      </c>
      <c r="C226" t="s">
        <v>5</v>
      </c>
      <c r="D226" s="13" t="s">
        <v>44</v>
      </c>
      <c r="F226" s="41">
        <v>2420</v>
      </c>
      <c r="G226" s="42">
        <v>2590</v>
      </c>
    </row>
    <row r="227" spans="1:7" x14ac:dyDescent="0.2">
      <c r="A227" t="s">
        <v>5</v>
      </c>
      <c r="B227" t="s">
        <v>5</v>
      </c>
      <c r="C227" t="s">
        <v>5</v>
      </c>
      <c r="D227" s="13" t="s">
        <v>45</v>
      </c>
      <c r="F227" s="41">
        <v>2380</v>
      </c>
      <c r="G227" s="42">
        <v>2460</v>
      </c>
    </row>
    <row r="228" spans="1:7" x14ac:dyDescent="0.2">
      <c r="A228" t="s">
        <v>5</v>
      </c>
      <c r="B228" t="s">
        <v>5</v>
      </c>
      <c r="C228" t="s">
        <v>5</v>
      </c>
      <c r="D228" s="13" t="s">
        <v>46</v>
      </c>
      <c r="F228" s="41">
        <v>1970</v>
      </c>
      <c r="G228" s="42">
        <v>2040</v>
      </c>
    </row>
    <row r="229" spans="1:7" x14ac:dyDescent="0.2">
      <c r="A229" t="s">
        <v>5</v>
      </c>
      <c r="B229" t="s">
        <v>5</v>
      </c>
      <c r="C229" t="s">
        <v>5</v>
      </c>
      <c r="D229" s="13" t="s">
        <v>47</v>
      </c>
      <c r="F229" s="41">
        <v>0</v>
      </c>
      <c r="G229" s="42">
        <v>0</v>
      </c>
    </row>
    <row r="230" spans="1:7" x14ac:dyDescent="0.2">
      <c r="A230" t="s">
        <v>5</v>
      </c>
      <c r="B230" t="s">
        <v>5</v>
      </c>
      <c r="C230" t="s">
        <v>5</v>
      </c>
      <c r="D230" s="13" t="s">
        <v>48</v>
      </c>
      <c r="F230" s="41">
        <v>0</v>
      </c>
      <c r="G230" s="42">
        <v>0</v>
      </c>
    </row>
    <row r="232" spans="1:7" x14ac:dyDescent="0.2">
      <c r="A232" t="s">
        <v>5</v>
      </c>
      <c r="B232" t="s">
        <v>5</v>
      </c>
      <c r="C232" s="13" t="s">
        <v>95</v>
      </c>
      <c r="D232" s="13" t="s">
        <v>96</v>
      </c>
      <c r="F232" s="41">
        <v>15570</v>
      </c>
      <c r="G232" s="42">
        <v>16330</v>
      </c>
    </row>
    <row r="233" spans="1:7" x14ac:dyDescent="0.2">
      <c r="A233" t="s">
        <v>5</v>
      </c>
      <c r="B233" t="s">
        <v>5</v>
      </c>
      <c r="C233" t="s">
        <v>5</v>
      </c>
      <c r="D233" s="13" t="s">
        <v>97</v>
      </c>
      <c r="F233" s="41">
        <v>760</v>
      </c>
      <c r="G233" s="42">
        <v>780</v>
      </c>
    </row>
    <row r="234" spans="1:7" x14ac:dyDescent="0.2">
      <c r="A234" t="s">
        <v>5</v>
      </c>
      <c r="B234" t="s">
        <v>5</v>
      </c>
      <c r="C234" t="s">
        <v>5</v>
      </c>
      <c r="D234" s="13" t="s">
        <v>48</v>
      </c>
      <c r="F234" s="41">
        <v>0</v>
      </c>
      <c r="G234" s="42">
        <v>0</v>
      </c>
    </row>
    <row r="236" spans="1:7" x14ac:dyDescent="0.2">
      <c r="A236" t="s">
        <v>5</v>
      </c>
      <c r="B236" s="13" t="s">
        <v>60</v>
      </c>
      <c r="C236" t="s">
        <v>5</v>
      </c>
      <c r="D236" t="s">
        <v>5</v>
      </c>
      <c r="F236" s="41">
        <v>16320</v>
      </c>
      <c r="G236" s="42">
        <v>17100</v>
      </c>
    </row>
    <row r="238" spans="1:7" x14ac:dyDescent="0.2">
      <c r="A238" t="s">
        <v>5</v>
      </c>
      <c r="B238" t="s">
        <v>5</v>
      </c>
      <c r="C238" s="13" t="s">
        <v>98</v>
      </c>
      <c r="D238" s="13" t="s">
        <v>83</v>
      </c>
      <c r="F238" s="41">
        <v>10670</v>
      </c>
      <c r="G238" s="42">
        <v>11150</v>
      </c>
    </row>
    <row r="239" spans="1:7" x14ac:dyDescent="0.2">
      <c r="A239" t="s">
        <v>5</v>
      </c>
      <c r="B239" t="s">
        <v>5</v>
      </c>
      <c r="C239" t="s">
        <v>5</v>
      </c>
      <c r="D239" s="13" t="s">
        <v>84</v>
      </c>
      <c r="F239" s="41">
        <v>5650</v>
      </c>
      <c r="G239" s="42">
        <v>5950</v>
      </c>
    </row>
    <row r="240" spans="1:7" x14ac:dyDescent="0.2">
      <c r="A240" t="s">
        <v>5</v>
      </c>
      <c r="B240" t="s">
        <v>5</v>
      </c>
      <c r="C240" t="s">
        <v>5</v>
      </c>
      <c r="D240" s="13" t="s">
        <v>48</v>
      </c>
      <c r="F240" s="41">
        <v>0</v>
      </c>
      <c r="G240" s="42">
        <v>0</v>
      </c>
    </row>
    <row r="242" spans="1:7" x14ac:dyDescent="0.2">
      <c r="A242" t="s">
        <v>5</v>
      </c>
      <c r="B242" t="s">
        <v>5</v>
      </c>
      <c r="C242" s="13" t="s">
        <v>93</v>
      </c>
      <c r="D242" s="13" t="s">
        <v>41</v>
      </c>
      <c r="F242" s="41">
        <v>130</v>
      </c>
      <c r="G242" s="42">
        <v>190</v>
      </c>
    </row>
    <row r="243" spans="1:7" x14ac:dyDescent="0.2">
      <c r="A243" t="s">
        <v>5</v>
      </c>
      <c r="B243" t="s">
        <v>5</v>
      </c>
      <c r="C243" t="s">
        <v>5</v>
      </c>
      <c r="D243" s="13" t="s">
        <v>42</v>
      </c>
      <c r="F243" s="41">
        <v>6870</v>
      </c>
      <c r="G243" s="42">
        <v>7190</v>
      </c>
    </row>
    <row r="244" spans="1:7" x14ac:dyDescent="0.2">
      <c r="A244" t="s">
        <v>5</v>
      </c>
      <c r="B244" t="s">
        <v>5</v>
      </c>
      <c r="C244" t="s">
        <v>5</v>
      </c>
      <c r="D244" s="13" t="s">
        <v>43</v>
      </c>
      <c r="F244" s="41">
        <v>2550</v>
      </c>
      <c r="G244" s="42">
        <v>2630</v>
      </c>
    </row>
    <row r="245" spans="1:7" x14ac:dyDescent="0.2">
      <c r="A245" t="s">
        <v>5</v>
      </c>
      <c r="B245" t="s">
        <v>5</v>
      </c>
      <c r="C245" t="s">
        <v>5</v>
      </c>
      <c r="D245" s="13" t="s">
        <v>44</v>
      </c>
      <c r="F245" s="41">
        <v>2420</v>
      </c>
      <c r="G245" s="42">
        <v>2590</v>
      </c>
    </row>
    <row r="246" spans="1:7" x14ac:dyDescent="0.2">
      <c r="A246" t="s">
        <v>5</v>
      </c>
      <c r="B246" t="s">
        <v>5</v>
      </c>
      <c r="C246" t="s">
        <v>5</v>
      </c>
      <c r="D246" s="13" t="s">
        <v>45</v>
      </c>
      <c r="F246" s="41">
        <v>2380</v>
      </c>
      <c r="G246" s="42">
        <v>2460</v>
      </c>
    </row>
    <row r="247" spans="1:7" x14ac:dyDescent="0.2">
      <c r="A247" t="s">
        <v>5</v>
      </c>
      <c r="B247" t="s">
        <v>5</v>
      </c>
      <c r="C247" t="s">
        <v>5</v>
      </c>
      <c r="D247" s="13" t="s">
        <v>46</v>
      </c>
      <c r="F247" s="41">
        <v>1970</v>
      </c>
      <c r="G247" s="42">
        <v>2040</v>
      </c>
    </row>
    <row r="248" spans="1:7" x14ac:dyDescent="0.2">
      <c r="A248" t="s">
        <v>5</v>
      </c>
      <c r="B248" t="s">
        <v>5</v>
      </c>
      <c r="C248" t="s">
        <v>5</v>
      </c>
      <c r="D248" s="13" t="s">
        <v>47</v>
      </c>
      <c r="F248" s="41">
        <v>0</v>
      </c>
      <c r="G248" s="42">
        <v>0</v>
      </c>
    </row>
    <row r="249" spans="1:7" x14ac:dyDescent="0.2">
      <c r="A249" t="s">
        <v>5</v>
      </c>
      <c r="B249" t="s">
        <v>5</v>
      </c>
      <c r="C249" t="s">
        <v>5</v>
      </c>
      <c r="D249" s="13" t="s">
        <v>48</v>
      </c>
      <c r="F249" s="41">
        <v>0</v>
      </c>
      <c r="G249" s="42">
        <v>0</v>
      </c>
    </row>
    <row r="251" spans="1:7" x14ac:dyDescent="0.2">
      <c r="A251" t="s">
        <v>5</v>
      </c>
      <c r="B251" t="s">
        <v>5</v>
      </c>
      <c r="C251" s="13" t="s">
        <v>95</v>
      </c>
      <c r="D251" s="13" t="s">
        <v>96</v>
      </c>
      <c r="F251" s="41">
        <v>15560</v>
      </c>
      <c r="G251" s="42">
        <v>16320</v>
      </c>
    </row>
    <row r="252" spans="1:7" x14ac:dyDescent="0.2">
      <c r="A252" t="s">
        <v>5</v>
      </c>
      <c r="B252" t="s">
        <v>5</v>
      </c>
      <c r="C252" t="s">
        <v>5</v>
      </c>
      <c r="D252" s="13" t="s">
        <v>97</v>
      </c>
      <c r="F252" s="41">
        <v>760</v>
      </c>
      <c r="G252" s="42">
        <v>780</v>
      </c>
    </row>
    <row r="253" spans="1:7" x14ac:dyDescent="0.2">
      <c r="A253" t="s">
        <v>5</v>
      </c>
      <c r="B253" t="s">
        <v>5</v>
      </c>
      <c r="C253" t="s">
        <v>5</v>
      </c>
      <c r="D253" s="13" t="s">
        <v>48</v>
      </c>
      <c r="F253" s="41">
        <v>0</v>
      </c>
      <c r="G253" s="42">
        <v>0</v>
      </c>
    </row>
    <row r="255" spans="1:7" x14ac:dyDescent="0.2">
      <c r="A255" t="s">
        <v>5</v>
      </c>
      <c r="B255" s="13" t="s">
        <v>61</v>
      </c>
      <c r="C255" t="s">
        <v>5</v>
      </c>
      <c r="D255" t="s">
        <v>5</v>
      </c>
      <c r="F255" s="41">
        <v>10</v>
      </c>
      <c r="G255" s="42">
        <v>10</v>
      </c>
    </row>
    <row r="257" spans="1:7" x14ac:dyDescent="0.2">
      <c r="A257" t="s">
        <v>5</v>
      </c>
      <c r="B257" t="s">
        <v>5</v>
      </c>
      <c r="C257" s="13" t="s">
        <v>98</v>
      </c>
      <c r="D257" s="13" t="s">
        <v>83</v>
      </c>
      <c r="F257" s="41">
        <v>10</v>
      </c>
      <c r="G257" s="42">
        <v>10</v>
      </c>
    </row>
    <row r="258" spans="1:7" x14ac:dyDescent="0.2">
      <c r="A258" t="s">
        <v>5</v>
      </c>
      <c r="B258" t="s">
        <v>5</v>
      </c>
      <c r="C258" t="s">
        <v>5</v>
      </c>
      <c r="D258" s="13" t="s">
        <v>84</v>
      </c>
      <c r="F258" s="41">
        <v>0</v>
      </c>
      <c r="G258" s="42">
        <v>0</v>
      </c>
    </row>
    <row r="259" spans="1:7" x14ac:dyDescent="0.2">
      <c r="A259" t="s">
        <v>5</v>
      </c>
      <c r="B259" t="s">
        <v>5</v>
      </c>
      <c r="C259" t="s">
        <v>5</v>
      </c>
      <c r="D259" s="13" t="s">
        <v>48</v>
      </c>
      <c r="F259" s="41">
        <v>0</v>
      </c>
      <c r="G259" s="42">
        <v>0</v>
      </c>
    </row>
    <row r="261" spans="1:7" x14ac:dyDescent="0.2">
      <c r="A261" t="s">
        <v>5</v>
      </c>
      <c r="B261" t="s">
        <v>5</v>
      </c>
      <c r="C261" s="13" t="s">
        <v>93</v>
      </c>
      <c r="D261" s="13" t="s">
        <v>41</v>
      </c>
      <c r="F261" s="41">
        <v>0</v>
      </c>
      <c r="G261" s="42">
        <v>0</v>
      </c>
    </row>
    <row r="262" spans="1:7" x14ac:dyDescent="0.2">
      <c r="A262" t="s">
        <v>5</v>
      </c>
      <c r="B262" t="s">
        <v>5</v>
      </c>
      <c r="C262" t="s">
        <v>5</v>
      </c>
      <c r="D262" s="13" t="s">
        <v>42</v>
      </c>
      <c r="F262" s="41">
        <v>10</v>
      </c>
      <c r="G262" s="42">
        <v>10</v>
      </c>
    </row>
    <row r="263" spans="1:7" x14ac:dyDescent="0.2">
      <c r="A263" t="s">
        <v>5</v>
      </c>
      <c r="B263" t="s">
        <v>5</v>
      </c>
      <c r="C263" t="s">
        <v>5</v>
      </c>
      <c r="D263" s="13" t="s">
        <v>43</v>
      </c>
      <c r="F263" s="41">
        <v>0</v>
      </c>
      <c r="G263" s="42">
        <v>0</v>
      </c>
    </row>
    <row r="264" spans="1:7" x14ac:dyDescent="0.2">
      <c r="A264" t="s">
        <v>5</v>
      </c>
      <c r="B264" t="s">
        <v>5</v>
      </c>
      <c r="C264" t="s">
        <v>5</v>
      </c>
      <c r="D264" s="13" t="s">
        <v>44</v>
      </c>
      <c r="F264" s="41">
        <v>0</v>
      </c>
      <c r="G264" s="42">
        <v>0</v>
      </c>
    </row>
    <row r="265" spans="1:7" x14ac:dyDescent="0.2">
      <c r="A265" t="s">
        <v>5</v>
      </c>
      <c r="B265" t="s">
        <v>5</v>
      </c>
      <c r="C265" t="s">
        <v>5</v>
      </c>
      <c r="D265" s="13" t="s">
        <v>45</v>
      </c>
      <c r="F265" s="41">
        <v>0</v>
      </c>
      <c r="G265" s="42">
        <v>0</v>
      </c>
    </row>
    <row r="266" spans="1:7" x14ac:dyDescent="0.2">
      <c r="A266" t="s">
        <v>5</v>
      </c>
      <c r="B266" t="s">
        <v>5</v>
      </c>
      <c r="C266" t="s">
        <v>5</v>
      </c>
      <c r="D266" s="13" t="s">
        <v>46</v>
      </c>
      <c r="F266" s="41">
        <v>0</v>
      </c>
      <c r="G266" s="42">
        <v>0</v>
      </c>
    </row>
    <row r="267" spans="1:7" x14ac:dyDescent="0.2">
      <c r="A267" t="s">
        <v>5</v>
      </c>
      <c r="B267" t="s">
        <v>5</v>
      </c>
      <c r="C267" t="s">
        <v>5</v>
      </c>
      <c r="D267" s="13" t="s">
        <v>47</v>
      </c>
      <c r="F267" s="41">
        <v>0</v>
      </c>
      <c r="G267" s="42">
        <v>0</v>
      </c>
    </row>
    <row r="268" spans="1:7" x14ac:dyDescent="0.2">
      <c r="A268" t="s">
        <v>5</v>
      </c>
      <c r="B268" t="s">
        <v>5</v>
      </c>
      <c r="C268" t="s">
        <v>5</v>
      </c>
      <c r="D268" s="13" t="s">
        <v>48</v>
      </c>
      <c r="F268" s="41">
        <v>0</v>
      </c>
      <c r="G268" s="42">
        <v>0</v>
      </c>
    </row>
    <row r="270" spans="1:7" x14ac:dyDescent="0.2">
      <c r="A270" t="s">
        <v>5</v>
      </c>
      <c r="B270" t="s">
        <v>5</v>
      </c>
      <c r="C270" s="13" t="s">
        <v>95</v>
      </c>
      <c r="D270" s="13" t="s">
        <v>96</v>
      </c>
      <c r="F270" s="41">
        <v>10</v>
      </c>
      <c r="G270" s="42">
        <v>10</v>
      </c>
    </row>
    <row r="271" spans="1:7" x14ac:dyDescent="0.2">
      <c r="A271" t="s">
        <v>5</v>
      </c>
      <c r="B271" t="s">
        <v>5</v>
      </c>
      <c r="C271" t="s">
        <v>5</v>
      </c>
      <c r="D271" s="13" t="s">
        <v>97</v>
      </c>
      <c r="F271" s="41">
        <v>0</v>
      </c>
      <c r="G271" s="42">
        <v>0</v>
      </c>
    </row>
    <row r="272" spans="1:7" x14ac:dyDescent="0.2">
      <c r="A272" t="s">
        <v>5</v>
      </c>
      <c r="B272" t="s">
        <v>5</v>
      </c>
      <c r="C272" t="s">
        <v>5</v>
      </c>
      <c r="D272" s="13" t="s">
        <v>48</v>
      </c>
      <c r="F272" s="41">
        <v>0</v>
      </c>
      <c r="G272" s="42">
        <v>0</v>
      </c>
    </row>
    <row r="274" spans="1:7" x14ac:dyDescent="0.2">
      <c r="A274" s="13" t="s">
        <v>62</v>
      </c>
      <c r="B274" t="s">
        <v>5</v>
      </c>
      <c r="C274" t="s">
        <v>5</v>
      </c>
      <c r="D274" t="s">
        <v>5</v>
      </c>
      <c r="F274" s="41">
        <v>105740</v>
      </c>
      <c r="G274" s="42">
        <v>107940</v>
      </c>
    </row>
    <row r="276" spans="1:7" x14ac:dyDescent="0.2">
      <c r="A276" t="s">
        <v>5</v>
      </c>
      <c r="B276" t="s">
        <v>5</v>
      </c>
      <c r="C276" s="13" t="s">
        <v>98</v>
      </c>
      <c r="D276" s="13" t="s">
        <v>83</v>
      </c>
      <c r="F276" s="41">
        <v>48380</v>
      </c>
      <c r="G276" s="42">
        <v>49580</v>
      </c>
    </row>
    <row r="277" spans="1:7" x14ac:dyDescent="0.2">
      <c r="A277" t="s">
        <v>5</v>
      </c>
      <c r="B277" t="s">
        <v>5</v>
      </c>
      <c r="C277" t="s">
        <v>5</v>
      </c>
      <c r="D277" s="13" t="s">
        <v>84</v>
      </c>
      <c r="F277" s="41">
        <v>57350</v>
      </c>
      <c r="G277" s="42">
        <v>58350</v>
      </c>
    </row>
    <row r="278" spans="1:7" x14ac:dyDescent="0.2">
      <c r="A278" t="s">
        <v>5</v>
      </c>
      <c r="B278" t="s">
        <v>5</v>
      </c>
      <c r="C278" t="s">
        <v>5</v>
      </c>
      <c r="D278" s="13" t="s">
        <v>48</v>
      </c>
      <c r="F278" s="41">
        <v>10</v>
      </c>
      <c r="G278" s="42">
        <v>10</v>
      </c>
    </row>
    <row r="280" spans="1:7" x14ac:dyDescent="0.2">
      <c r="A280" t="s">
        <v>5</v>
      </c>
      <c r="B280" t="s">
        <v>5</v>
      </c>
      <c r="C280" s="13" t="s">
        <v>93</v>
      </c>
      <c r="D280" s="13" t="s">
        <v>41</v>
      </c>
      <c r="F280" s="41">
        <v>170</v>
      </c>
      <c r="G280" s="42">
        <v>300</v>
      </c>
    </row>
    <row r="281" spans="1:7" x14ac:dyDescent="0.2">
      <c r="A281" t="s">
        <v>5</v>
      </c>
      <c r="B281" t="s">
        <v>5</v>
      </c>
      <c r="C281" t="s">
        <v>5</v>
      </c>
      <c r="D281" s="13" t="s">
        <v>42</v>
      </c>
      <c r="F281" s="41">
        <v>14290</v>
      </c>
      <c r="G281" s="42">
        <v>15560</v>
      </c>
    </row>
    <row r="282" spans="1:7" x14ac:dyDescent="0.2">
      <c r="A282" t="s">
        <v>5</v>
      </c>
      <c r="B282" t="s">
        <v>5</v>
      </c>
      <c r="C282" t="s">
        <v>5</v>
      </c>
      <c r="D282" s="13" t="s">
        <v>43</v>
      </c>
      <c r="F282" s="41">
        <v>17620</v>
      </c>
      <c r="G282" s="42">
        <v>18050</v>
      </c>
    </row>
    <row r="283" spans="1:7" x14ac:dyDescent="0.2">
      <c r="A283" t="s">
        <v>5</v>
      </c>
      <c r="B283" t="s">
        <v>5</v>
      </c>
      <c r="C283" t="s">
        <v>5</v>
      </c>
      <c r="D283" s="13" t="s">
        <v>44</v>
      </c>
      <c r="F283" s="41">
        <v>24690</v>
      </c>
      <c r="G283" s="42">
        <v>24910</v>
      </c>
    </row>
    <row r="284" spans="1:7" x14ac:dyDescent="0.2">
      <c r="A284" t="s">
        <v>5</v>
      </c>
      <c r="B284" t="s">
        <v>5</v>
      </c>
      <c r="C284" t="s">
        <v>5</v>
      </c>
      <c r="D284" s="13" t="s">
        <v>45</v>
      </c>
      <c r="F284" s="41">
        <v>23500</v>
      </c>
      <c r="G284" s="42">
        <v>23760</v>
      </c>
    </row>
    <row r="285" spans="1:7" x14ac:dyDescent="0.2">
      <c r="A285" t="s">
        <v>5</v>
      </c>
      <c r="B285" t="s">
        <v>5</v>
      </c>
      <c r="C285" t="s">
        <v>5</v>
      </c>
      <c r="D285" s="13" t="s">
        <v>46</v>
      </c>
      <c r="F285" s="41">
        <v>25360</v>
      </c>
      <c r="G285" s="42">
        <v>25290</v>
      </c>
    </row>
    <row r="286" spans="1:7" x14ac:dyDescent="0.2">
      <c r="A286" t="s">
        <v>5</v>
      </c>
      <c r="B286" t="s">
        <v>5</v>
      </c>
      <c r="C286" t="s">
        <v>5</v>
      </c>
      <c r="D286" s="13" t="s">
        <v>47</v>
      </c>
      <c r="F286" s="41">
        <v>100</v>
      </c>
      <c r="G286" s="42">
        <v>70</v>
      </c>
    </row>
    <row r="287" spans="1:7" x14ac:dyDescent="0.2">
      <c r="A287" t="s">
        <v>5</v>
      </c>
      <c r="B287" t="s">
        <v>5</v>
      </c>
      <c r="C287" t="s">
        <v>5</v>
      </c>
      <c r="D287" s="13" t="s">
        <v>48</v>
      </c>
      <c r="F287" s="41">
        <v>10</v>
      </c>
      <c r="G287" s="42">
        <v>10</v>
      </c>
    </row>
    <row r="289" spans="1:7" x14ac:dyDescent="0.2">
      <c r="A289" t="s">
        <v>5</v>
      </c>
      <c r="B289" t="s">
        <v>5</v>
      </c>
      <c r="C289" s="13" t="s">
        <v>95</v>
      </c>
      <c r="D289" s="13" t="s">
        <v>96</v>
      </c>
      <c r="F289" s="41">
        <v>60630</v>
      </c>
      <c r="G289" s="42">
        <v>62610</v>
      </c>
    </row>
    <row r="290" spans="1:7" x14ac:dyDescent="0.2">
      <c r="A290" t="s">
        <v>5</v>
      </c>
      <c r="B290" t="s">
        <v>5</v>
      </c>
      <c r="C290" t="s">
        <v>5</v>
      </c>
      <c r="D290" s="13" t="s">
        <v>97</v>
      </c>
      <c r="F290" s="41">
        <v>45110</v>
      </c>
      <c r="G290" s="42">
        <v>45320</v>
      </c>
    </row>
    <row r="291" spans="1:7" x14ac:dyDescent="0.2">
      <c r="A291" t="s">
        <v>5</v>
      </c>
      <c r="B291" t="s">
        <v>5</v>
      </c>
      <c r="C291" t="s">
        <v>5</v>
      </c>
      <c r="D291" s="13" t="s">
        <v>48</v>
      </c>
      <c r="F291" s="41">
        <v>0</v>
      </c>
      <c r="G291" s="42">
        <v>10</v>
      </c>
    </row>
    <row r="293" spans="1:7" x14ac:dyDescent="0.2">
      <c r="A293" t="s">
        <v>5</v>
      </c>
      <c r="B293" s="13" t="s">
        <v>63</v>
      </c>
      <c r="C293" t="s">
        <v>5</v>
      </c>
      <c r="D293" t="s">
        <v>5</v>
      </c>
      <c r="F293" s="41">
        <v>56470</v>
      </c>
      <c r="G293" s="42">
        <v>57970</v>
      </c>
    </row>
    <row r="295" spans="1:7" x14ac:dyDescent="0.2">
      <c r="A295" t="s">
        <v>5</v>
      </c>
      <c r="B295" t="s">
        <v>5</v>
      </c>
      <c r="C295" s="13" t="s">
        <v>98</v>
      </c>
      <c r="D295" s="13" t="s">
        <v>83</v>
      </c>
      <c r="F295" s="41">
        <v>28260</v>
      </c>
      <c r="G295" s="42">
        <v>29140</v>
      </c>
    </row>
    <row r="296" spans="1:7" x14ac:dyDescent="0.2">
      <c r="A296" t="s">
        <v>5</v>
      </c>
      <c r="B296" t="s">
        <v>5</v>
      </c>
      <c r="C296" t="s">
        <v>5</v>
      </c>
      <c r="D296" s="13" t="s">
        <v>84</v>
      </c>
      <c r="F296" s="41">
        <v>28200</v>
      </c>
      <c r="G296" s="42">
        <v>28830</v>
      </c>
    </row>
    <row r="297" spans="1:7" x14ac:dyDescent="0.2">
      <c r="A297" t="s">
        <v>5</v>
      </c>
      <c r="B297" t="s">
        <v>5</v>
      </c>
      <c r="C297" t="s">
        <v>5</v>
      </c>
      <c r="D297" s="13" t="s">
        <v>48</v>
      </c>
      <c r="F297" s="41">
        <v>10</v>
      </c>
      <c r="G297" s="42">
        <v>10</v>
      </c>
    </row>
    <row r="299" spans="1:7" x14ac:dyDescent="0.2">
      <c r="A299" t="s">
        <v>5</v>
      </c>
      <c r="B299" t="s">
        <v>5</v>
      </c>
      <c r="C299" s="13" t="s">
        <v>93</v>
      </c>
      <c r="D299" s="13" t="s">
        <v>41</v>
      </c>
      <c r="F299" s="41">
        <v>140</v>
      </c>
      <c r="G299" s="42">
        <v>250</v>
      </c>
    </row>
    <row r="300" spans="1:7" x14ac:dyDescent="0.2">
      <c r="A300" t="s">
        <v>5</v>
      </c>
      <c r="B300" t="s">
        <v>5</v>
      </c>
      <c r="C300" t="s">
        <v>5</v>
      </c>
      <c r="D300" s="13" t="s">
        <v>42</v>
      </c>
      <c r="F300" s="41">
        <v>10140</v>
      </c>
      <c r="G300" s="42">
        <v>10950</v>
      </c>
    </row>
    <row r="301" spans="1:7" x14ac:dyDescent="0.2">
      <c r="A301" t="s">
        <v>5</v>
      </c>
      <c r="B301" t="s">
        <v>5</v>
      </c>
      <c r="C301" t="s">
        <v>5</v>
      </c>
      <c r="D301" s="13" t="s">
        <v>43</v>
      </c>
      <c r="F301" s="41">
        <v>10830</v>
      </c>
      <c r="G301" s="42">
        <v>11060</v>
      </c>
    </row>
    <row r="302" spans="1:7" x14ac:dyDescent="0.2">
      <c r="A302" t="s">
        <v>5</v>
      </c>
      <c r="B302" t="s">
        <v>5</v>
      </c>
      <c r="C302" t="s">
        <v>5</v>
      </c>
      <c r="D302" s="13" t="s">
        <v>44</v>
      </c>
      <c r="F302" s="41">
        <v>13790</v>
      </c>
      <c r="G302" s="42">
        <v>13950</v>
      </c>
    </row>
    <row r="303" spans="1:7" x14ac:dyDescent="0.2">
      <c r="A303" t="s">
        <v>5</v>
      </c>
      <c r="B303" t="s">
        <v>5</v>
      </c>
      <c r="C303" t="s">
        <v>5</v>
      </c>
      <c r="D303" s="13" t="s">
        <v>45</v>
      </c>
      <c r="F303" s="41">
        <v>11570</v>
      </c>
      <c r="G303" s="42">
        <v>11780</v>
      </c>
    </row>
    <row r="304" spans="1:7" x14ac:dyDescent="0.2">
      <c r="A304" t="s">
        <v>5</v>
      </c>
      <c r="B304" t="s">
        <v>5</v>
      </c>
      <c r="C304" t="s">
        <v>5</v>
      </c>
      <c r="D304" s="13" t="s">
        <v>46</v>
      </c>
      <c r="F304" s="41">
        <v>9970</v>
      </c>
      <c r="G304" s="42">
        <v>9960</v>
      </c>
    </row>
    <row r="305" spans="1:7" x14ac:dyDescent="0.2">
      <c r="A305" t="s">
        <v>5</v>
      </c>
      <c r="B305" t="s">
        <v>5</v>
      </c>
      <c r="C305" t="s">
        <v>5</v>
      </c>
      <c r="D305" s="13" t="s">
        <v>47</v>
      </c>
      <c r="F305" s="41">
        <v>20</v>
      </c>
      <c r="G305" s="42">
        <v>10</v>
      </c>
    </row>
    <row r="306" spans="1:7" x14ac:dyDescent="0.2">
      <c r="A306" t="s">
        <v>5</v>
      </c>
      <c r="B306" t="s">
        <v>5</v>
      </c>
      <c r="C306" t="s">
        <v>5</v>
      </c>
      <c r="D306" s="13" t="s">
        <v>48</v>
      </c>
      <c r="F306" s="41">
        <v>10</v>
      </c>
      <c r="G306" s="42">
        <v>10</v>
      </c>
    </row>
    <row r="308" spans="1:7" x14ac:dyDescent="0.2">
      <c r="A308" t="s">
        <v>5</v>
      </c>
      <c r="B308" t="s">
        <v>5</v>
      </c>
      <c r="C308" s="13" t="s">
        <v>95</v>
      </c>
      <c r="D308" s="13" t="s">
        <v>96</v>
      </c>
      <c r="F308" s="41">
        <v>41020</v>
      </c>
      <c r="G308" s="42">
        <v>42100</v>
      </c>
    </row>
    <row r="309" spans="1:7" x14ac:dyDescent="0.2">
      <c r="A309" t="s">
        <v>5</v>
      </c>
      <c r="B309" t="s">
        <v>5</v>
      </c>
      <c r="C309" t="s">
        <v>5</v>
      </c>
      <c r="D309" s="13" t="s">
        <v>97</v>
      </c>
      <c r="F309" s="41">
        <v>15440</v>
      </c>
      <c r="G309" s="42">
        <v>15870</v>
      </c>
    </row>
    <row r="310" spans="1:7" x14ac:dyDescent="0.2">
      <c r="A310" t="s">
        <v>5</v>
      </c>
      <c r="B310" t="s">
        <v>5</v>
      </c>
      <c r="C310" t="s">
        <v>5</v>
      </c>
      <c r="D310" s="13" t="s">
        <v>48</v>
      </c>
      <c r="F310" s="41">
        <v>0</v>
      </c>
      <c r="G310" s="42">
        <v>0</v>
      </c>
    </row>
    <row r="312" spans="1:7" x14ac:dyDescent="0.2">
      <c r="A312" t="s">
        <v>5</v>
      </c>
      <c r="B312" s="13" t="s">
        <v>64</v>
      </c>
      <c r="C312" t="s">
        <v>5</v>
      </c>
      <c r="D312" t="s">
        <v>5</v>
      </c>
      <c r="F312" s="41">
        <v>21110</v>
      </c>
      <c r="G312" s="42">
        <v>22320</v>
      </c>
    </row>
    <row r="314" spans="1:7" x14ac:dyDescent="0.2">
      <c r="A314" t="s">
        <v>5</v>
      </c>
      <c r="B314" t="s">
        <v>5</v>
      </c>
      <c r="C314" s="13" t="s">
        <v>98</v>
      </c>
      <c r="D314" s="13" t="s">
        <v>83</v>
      </c>
      <c r="F314" s="41">
        <v>9130</v>
      </c>
      <c r="G314" s="42">
        <v>9740</v>
      </c>
    </row>
    <row r="315" spans="1:7" x14ac:dyDescent="0.2">
      <c r="A315" t="s">
        <v>5</v>
      </c>
      <c r="B315" t="s">
        <v>5</v>
      </c>
      <c r="C315" t="s">
        <v>5</v>
      </c>
      <c r="D315" s="13" t="s">
        <v>84</v>
      </c>
      <c r="F315" s="41">
        <v>11980</v>
      </c>
      <c r="G315" s="42">
        <v>12570</v>
      </c>
    </row>
    <row r="316" spans="1:7" x14ac:dyDescent="0.2">
      <c r="A316" t="s">
        <v>5</v>
      </c>
      <c r="B316" t="s">
        <v>5</v>
      </c>
      <c r="C316" t="s">
        <v>5</v>
      </c>
      <c r="D316" s="13" t="s">
        <v>48</v>
      </c>
      <c r="F316" s="41">
        <v>0</v>
      </c>
      <c r="G316" s="42">
        <v>0</v>
      </c>
    </row>
    <row r="318" spans="1:7" x14ac:dyDescent="0.2">
      <c r="A318" t="s">
        <v>5</v>
      </c>
      <c r="B318" t="s">
        <v>5</v>
      </c>
      <c r="C318" s="13" t="s">
        <v>93</v>
      </c>
      <c r="D318" s="13" t="s">
        <v>41</v>
      </c>
      <c r="F318" s="41">
        <v>30</v>
      </c>
      <c r="G318" s="42">
        <v>50</v>
      </c>
    </row>
    <row r="319" spans="1:7" x14ac:dyDescent="0.2">
      <c r="A319" t="s">
        <v>5</v>
      </c>
      <c r="B319" t="s">
        <v>5</v>
      </c>
      <c r="C319" t="s">
        <v>5</v>
      </c>
      <c r="D319" s="13" t="s">
        <v>42</v>
      </c>
      <c r="F319" s="41">
        <v>3300</v>
      </c>
      <c r="G319" s="42">
        <v>3680</v>
      </c>
    </row>
    <row r="320" spans="1:7" x14ac:dyDescent="0.2">
      <c r="A320" t="s">
        <v>5</v>
      </c>
      <c r="B320" t="s">
        <v>5</v>
      </c>
      <c r="C320" t="s">
        <v>5</v>
      </c>
      <c r="D320" s="13" t="s">
        <v>43</v>
      </c>
      <c r="F320" s="41">
        <v>4670</v>
      </c>
      <c r="G320" s="42">
        <v>4970</v>
      </c>
    </row>
    <row r="321" spans="1:7" x14ac:dyDescent="0.2">
      <c r="A321" t="s">
        <v>5</v>
      </c>
      <c r="B321" t="s">
        <v>5</v>
      </c>
      <c r="C321" t="s">
        <v>5</v>
      </c>
      <c r="D321" s="13" t="s">
        <v>44</v>
      </c>
      <c r="F321" s="41">
        <v>6170</v>
      </c>
      <c r="G321" s="42">
        <v>6410</v>
      </c>
    </row>
    <row r="322" spans="1:7" x14ac:dyDescent="0.2">
      <c r="A322" t="s">
        <v>5</v>
      </c>
      <c r="B322" t="s">
        <v>5</v>
      </c>
      <c r="C322" t="s">
        <v>5</v>
      </c>
      <c r="D322" s="13" t="s">
        <v>45</v>
      </c>
      <c r="F322" s="41">
        <v>4470</v>
      </c>
      <c r="G322" s="42">
        <v>4620</v>
      </c>
    </row>
    <row r="323" spans="1:7" x14ac:dyDescent="0.2">
      <c r="A323" t="s">
        <v>5</v>
      </c>
      <c r="B323" t="s">
        <v>5</v>
      </c>
      <c r="C323" t="s">
        <v>5</v>
      </c>
      <c r="D323" s="13" t="s">
        <v>46</v>
      </c>
      <c r="F323" s="41">
        <v>2440</v>
      </c>
      <c r="G323" s="42">
        <v>2560</v>
      </c>
    </row>
    <row r="324" spans="1:7" x14ac:dyDescent="0.2">
      <c r="A324" t="s">
        <v>5</v>
      </c>
      <c r="B324" t="s">
        <v>5</v>
      </c>
      <c r="C324" t="s">
        <v>5</v>
      </c>
      <c r="D324" s="13" t="s">
        <v>47</v>
      </c>
      <c r="F324" s="41">
        <v>30</v>
      </c>
      <c r="G324" s="42">
        <v>30</v>
      </c>
    </row>
    <row r="325" spans="1:7" x14ac:dyDescent="0.2">
      <c r="A325" t="s">
        <v>5</v>
      </c>
      <c r="B325" t="s">
        <v>5</v>
      </c>
      <c r="C325" t="s">
        <v>5</v>
      </c>
      <c r="D325" s="13" t="s">
        <v>48</v>
      </c>
      <c r="F325" s="41">
        <v>0</v>
      </c>
      <c r="G325" s="42">
        <v>0</v>
      </c>
    </row>
    <row r="327" spans="1:7" x14ac:dyDescent="0.2">
      <c r="A327" t="s">
        <v>5</v>
      </c>
      <c r="B327" t="s">
        <v>5</v>
      </c>
      <c r="C327" s="13" t="s">
        <v>95</v>
      </c>
      <c r="D327" s="13" t="s">
        <v>96</v>
      </c>
      <c r="F327" s="41">
        <v>13820</v>
      </c>
      <c r="G327" s="42">
        <v>14740</v>
      </c>
    </row>
    <row r="328" spans="1:7" x14ac:dyDescent="0.2">
      <c r="A328" t="s">
        <v>5</v>
      </c>
      <c r="B328" t="s">
        <v>5</v>
      </c>
      <c r="C328" t="s">
        <v>5</v>
      </c>
      <c r="D328" s="13" t="s">
        <v>97</v>
      </c>
      <c r="F328" s="41">
        <v>7290</v>
      </c>
      <c r="G328" s="42">
        <v>7570</v>
      </c>
    </row>
    <row r="329" spans="1:7" x14ac:dyDescent="0.2">
      <c r="A329" t="s">
        <v>5</v>
      </c>
      <c r="B329" t="s">
        <v>5</v>
      </c>
      <c r="C329" t="s">
        <v>5</v>
      </c>
      <c r="D329" s="13" t="s">
        <v>48</v>
      </c>
      <c r="F329" s="41">
        <v>0</v>
      </c>
      <c r="G329" s="42">
        <v>0</v>
      </c>
    </row>
    <row r="331" spans="1:7" x14ac:dyDescent="0.2">
      <c r="A331" t="s">
        <v>5</v>
      </c>
      <c r="B331" s="13" t="s">
        <v>65</v>
      </c>
      <c r="C331" t="s">
        <v>5</v>
      </c>
      <c r="D331" t="s">
        <v>5</v>
      </c>
      <c r="F331" s="41">
        <v>18020</v>
      </c>
      <c r="G331" s="42">
        <v>17830</v>
      </c>
    </row>
    <row r="333" spans="1:7" x14ac:dyDescent="0.2">
      <c r="A333" t="s">
        <v>5</v>
      </c>
      <c r="B333" t="s">
        <v>5</v>
      </c>
      <c r="C333" s="13" t="s">
        <v>98</v>
      </c>
      <c r="D333" s="13" t="s">
        <v>83</v>
      </c>
      <c r="F333" s="41">
        <v>6630</v>
      </c>
      <c r="G333" s="42">
        <v>6490</v>
      </c>
    </row>
    <row r="334" spans="1:7" x14ac:dyDescent="0.2">
      <c r="A334" t="s">
        <v>5</v>
      </c>
      <c r="B334" t="s">
        <v>5</v>
      </c>
      <c r="C334" t="s">
        <v>5</v>
      </c>
      <c r="D334" s="13" t="s">
        <v>84</v>
      </c>
      <c r="F334" s="41">
        <v>11390</v>
      </c>
      <c r="G334" s="42">
        <v>11340</v>
      </c>
    </row>
    <row r="335" spans="1:7" x14ac:dyDescent="0.2">
      <c r="A335" t="s">
        <v>5</v>
      </c>
      <c r="B335" t="s">
        <v>5</v>
      </c>
      <c r="C335" t="s">
        <v>5</v>
      </c>
      <c r="D335" s="13" t="s">
        <v>48</v>
      </c>
      <c r="F335" s="41">
        <v>0</v>
      </c>
      <c r="G335" s="42">
        <v>0</v>
      </c>
    </row>
    <row r="337" spans="1:7" x14ac:dyDescent="0.2">
      <c r="A337" t="s">
        <v>5</v>
      </c>
      <c r="B337" t="s">
        <v>5</v>
      </c>
      <c r="C337" s="13" t="s">
        <v>93</v>
      </c>
      <c r="D337" s="13" t="s">
        <v>41</v>
      </c>
      <c r="F337" s="41">
        <v>0</v>
      </c>
      <c r="G337" s="42">
        <v>0</v>
      </c>
    </row>
    <row r="338" spans="1:7" x14ac:dyDescent="0.2">
      <c r="A338" t="s">
        <v>5</v>
      </c>
      <c r="B338" t="s">
        <v>5</v>
      </c>
      <c r="C338" t="s">
        <v>5</v>
      </c>
      <c r="D338" s="13" t="s">
        <v>42</v>
      </c>
      <c r="F338" s="41">
        <v>490</v>
      </c>
      <c r="G338" s="42">
        <v>530</v>
      </c>
    </row>
    <row r="339" spans="1:7" x14ac:dyDescent="0.2">
      <c r="A339" t="s">
        <v>5</v>
      </c>
      <c r="B339" t="s">
        <v>5</v>
      </c>
      <c r="C339" t="s">
        <v>5</v>
      </c>
      <c r="D339" s="13" t="s">
        <v>43</v>
      </c>
      <c r="F339" s="41">
        <v>1260</v>
      </c>
      <c r="G339" s="42">
        <v>1270</v>
      </c>
    </row>
    <row r="340" spans="1:7" x14ac:dyDescent="0.2">
      <c r="A340" t="s">
        <v>5</v>
      </c>
      <c r="B340" t="s">
        <v>5</v>
      </c>
      <c r="C340" t="s">
        <v>5</v>
      </c>
      <c r="D340" s="13" t="s">
        <v>44</v>
      </c>
      <c r="F340" s="41">
        <v>3000</v>
      </c>
      <c r="G340" s="42">
        <v>2950</v>
      </c>
    </row>
    <row r="341" spans="1:7" x14ac:dyDescent="0.2">
      <c r="A341" t="s">
        <v>5</v>
      </c>
      <c r="B341" t="s">
        <v>5</v>
      </c>
      <c r="C341" t="s">
        <v>5</v>
      </c>
      <c r="D341" s="13" t="s">
        <v>45</v>
      </c>
      <c r="F341" s="41">
        <v>4710</v>
      </c>
      <c r="G341" s="42">
        <v>4620</v>
      </c>
    </row>
    <row r="342" spans="1:7" x14ac:dyDescent="0.2">
      <c r="A342" t="s">
        <v>5</v>
      </c>
      <c r="B342" t="s">
        <v>5</v>
      </c>
      <c r="C342" t="s">
        <v>5</v>
      </c>
      <c r="D342" s="13" t="s">
        <v>46</v>
      </c>
      <c r="F342" s="41">
        <v>8520</v>
      </c>
      <c r="G342" s="42">
        <v>8430</v>
      </c>
    </row>
    <row r="343" spans="1:7" x14ac:dyDescent="0.2">
      <c r="A343" t="s">
        <v>5</v>
      </c>
      <c r="B343" t="s">
        <v>5</v>
      </c>
      <c r="C343" t="s">
        <v>5</v>
      </c>
      <c r="D343" s="13" t="s">
        <v>47</v>
      </c>
      <c r="F343" s="41">
        <v>40</v>
      </c>
      <c r="G343" s="42">
        <v>20</v>
      </c>
    </row>
    <row r="344" spans="1:7" x14ac:dyDescent="0.2">
      <c r="A344" t="s">
        <v>5</v>
      </c>
      <c r="B344" t="s">
        <v>5</v>
      </c>
      <c r="C344" t="s">
        <v>5</v>
      </c>
      <c r="D344" s="13" t="s">
        <v>48</v>
      </c>
      <c r="F344" s="41">
        <v>0</v>
      </c>
      <c r="G344" s="42">
        <v>0</v>
      </c>
    </row>
    <row r="346" spans="1:7" x14ac:dyDescent="0.2">
      <c r="A346" t="s">
        <v>5</v>
      </c>
      <c r="B346" t="s">
        <v>5</v>
      </c>
      <c r="C346" s="13" t="s">
        <v>95</v>
      </c>
      <c r="D346" s="13" t="s">
        <v>96</v>
      </c>
      <c r="F346" s="41">
        <v>6710</v>
      </c>
      <c r="G346" s="42">
        <v>6860</v>
      </c>
    </row>
    <row r="347" spans="1:7" x14ac:dyDescent="0.2">
      <c r="A347" t="s">
        <v>5</v>
      </c>
      <c r="B347" t="s">
        <v>5</v>
      </c>
      <c r="C347" t="s">
        <v>5</v>
      </c>
      <c r="D347" s="13" t="s">
        <v>97</v>
      </c>
      <c r="F347" s="41">
        <v>11310</v>
      </c>
      <c r="G347" s="42">
        <v>10960</v>
      </c>
    </row>
    <row r="348" spans="1:7" x14ac:dyDescent="0.2">
      <c r="A348" t="s">
        <v>5</v>
      </c>
      <c r="B348" t="s">
        <v>5</v>
      </c>
      <c r="C348" t="s">
        <v>5</v>
      </c>
      <c r="D348" s="13" t="s">
        <v>48</v>
      </c>
      <c r="F348" s="41">
        <v>0</v>
      </c>
      <c r="G348" s="42">
        <v>0</v>
      </c>
    </row>
    <row r="350" spans="1:7" x14ac:dyDescent="0.2">
      <c r="A350" t="s">
        <v>5</v>
      </c>
      <c r="B350" s="13" t="s">
        <v>66</v>
      </c>
      <c r="C350" t="s">
        <v>5</v>
      </c>
      <c r="D350" t="s">
        <v>5</v>
      </c>
      <c r="F350" s="41">
        <v>18530</v>
      </c>
      <c r="G350" s="42">
        <v>18940</v>
      </c>
    </row>
    <row r="352" spans="1:7" x14ac:dyDescent="0.2">
      <c r="A352" t="s">
        <v>5</v>
      </c>
      <c r="B352" t="s">
        <v>5</v>
      </c>
      <c r="C352" s="13" t="s">
        <v>98</v>
      </c>
      <c r="D352" s="13" t="s">
        <v>83</v>
      </c>
      <c r="F352" s="41">
        <v>7830</v>
      </c>
      <c r="G352" s="42">
        <v>8020</v>
      </c>
    </row>
    <row r="353" spans="1:7" x14ac:dyDescent="0.2">
      <c r="A353" t="s">
        <v>5</v>
      </c>
      <c r="B353" t="s">
        <v>5</v>
      </c>
      <c r="C353" t="s">
        <v>5</v>
      </c>
      <c r="D353" s="13" t="s">
        <v>84</v>
      </c>
      <c r="F353" s="41">
        <v>10700</v>
      </c>
      <c r="G353" s="42">
        <v>10920</v>
      </c>
    </row>
    <row r="354" spans="1:7" x14ac:dyDescent="0.2">
      <c r="A354" t="s">
        <v>5</v>
      </c>
      <c r="B354" t="s">
        <v>5</v>
      </c>
      <c r="C354" t="s">
        <v>5</v>
      </c>
      <c r="D354" s="13" t="s">
        <v>48</v>
      </c>
      <c r="F354" s="41">
        <v>0</v>
      </c>
      <c r="G354" s="42">
        <v>0</v>
      </c>
    </row>
    <row r="356" spans="1:7" x14ac:dyDescent="0.2">
      <c r="A356" t="s">
        <v>5</v>
      </c>
      <c r="B356" t="s">
        <v>5</v>
      </c>
      <c r="C356" s="13" t="s">
        <v>93</v>
      </c>
      <c r="D356" s="13" t="s">
        <v>41</v>
      </c>
      <c r="F356" s="41">
        <v>0</v>
      </c>
      <c r="G356" s="42">
        <v>10</v>
      </c>
    </row>
    <row r="357" spans="1:7" x14ac:dyDescent="0.2">
      <c r="A357" t="s">
        <v>5</v>
      </c>
      <c r="B357" t="s">
        <v>5</v>
      </c>
      <c r="C357" t="s">
        <v>5</v>
      </c>
      <c r="D357" s="13" t="s">
        <v>42</v>
      </c>
      <c r="F357" s="41">
        <v>1300</v>
      </c>
      <c r="G357" s="42">
        <v>1470</v>
      </c>
    </row>
    <row r="358" spans="1:7" x14ac:dyDescent="0.2">
      <c r="A358" t="s">
        <v>5</v>
      </c>
      <c r="B358" t="s">
        <v>5</v>
      </c>
      <c r="C358" t="s">
        <v>5</v>
      </c>
      <c r="D358" s="13" t="s">
        <v>43</v>
      </c>
      <c r="F358" s="41">
        <v>2240</v>
      </c>
      <c r="G358" s="42">
        <v>2320</v>
      </c>
    </row>
    <row r="359" spans="1:7" x14ac:dyDescent="0.2">
      <c r="A359" t="s">
        <v>5</v>
      </c>
      <c r="B359" t="s">
        <v>5</v>
      </c>
      <c r="C359" t="s">
        <v>5</v>
      </c>
      <c r="D359" s="13" t="s">
        <v>44</v>
      </c>
      <c r="F359" s="41">
        <v>3930</v>
      </c>
      <c r="G359" s="42">
        <v>4010</v>
      </c>
    </row>
    <row r="360" spans="1:7" x14ac:dyDescent="0.2">
      <c r="A360" t="s">
        <v>5</v>
      </c>
      <c r="B360" t="s">
        <v>5</v>
      </c>
      <c r="C360" t="s">
        <v>5</v>
      </c>
      <c r="D360" s="13" t="s">
        <v>45</v>
      </c>
      <c r="F360" s="41">
        <v>4840</v>
      </c>
      <c r="G360" s="42">
        <v>4960</v>
      </c>
    </row>
    <row r="361" spans="1:7" x14ac:dyDescent="0.2">
      <c r="A361" t="s">
        <v>5</v>
      </c>
      <c r="B361" t="s">
        <v>5</v>
      </c>
      <c r="C361" t="s">
        <v>5</v>
      </c>
      <c r="D361" s="13" t="s">
        <v>46</v>
      </c>
      <c r="F361" s="41">
        <v>6210</v>
      </c>
      <c r="G361" s="42">
        <v>6170</v>
      </c>
    </row>
    <row r="362" spans="1:7" x14ac:dyDescent="0.2">
      <c r="A362" t="s">
        <v>5</v>
      </c>
      <c r="B362" t="s">
        <v>5</v>
      </c>
      <c r="C362" t="s">
        <v>5</v>
      </c>
      <c r="D362" s="13" t="s">
        <v>47</v>
      </c>
      <c r="F362" s="41">
        <v>10</v>
      </c>
      <c r="G362" s="42">
        <v>0</v>
      </c>
    </row>
    <row r="363" spans="1:7" x14ac:dyDescent="0.2">
      <c r="A363" t="s">
        <v>5</v>
      </c>
      <c r="B363" t="s">
        <v>5</v>
      </c>
      <c r="C363" t="s">
        <v>5</v>
      </c>
      <c r="D363" s="13" t="s">
        <v>48</v>
      </c>
      <c r="F363" s="41">
        <v>0</v>
      </c>
      <c r="G363" s="42">
        <v>0</v>
      </c>
    </row>
    <row r="365" spans="1:7" x14ac:dyDescent="0.2">
      <c r="A365" t="s">
        <v>5</v>
      </c>
      <c r="B365" t="s">
        <v>5</v>
      </c>
      <c r="C365" s="13" t="s">
        <v>95</v>
      </c>
      <c r="D365" s="13" t="s">
        <v>96</v>
      </c>
      <c r="F365" s="41">
        <v>4360</v>
      </c>
      <c r="G365" s="42">
        <v>4720</v>
      </c>
    </row>
    <row r="366" spans="1:7" x14ac:dyDescent="0.2">
      <c r="A366" t="s">
        <v>5</v>
      </c>
      <c r="B366" t="s">
        <v>5</v>
      </c>
      <c r="C366" t="s">
        <v>5</v>
      </c>
      <c r="D366" s="13" t="s">
        <v>97</v>
      </c>
      <c r="F366" s="41">
        <v>14170</v>
      </c>
      <c r="G366" s="42">
        <v>14220</v>
      </c>
    </row>
    <row r="367" spans="1:7" x14ac:dyDescent="0.2">
      <c r="A367" t="s">
        <v>5</v>
      </c>
      <c r="B367" t="s">
        <v>5</v>
      </c>
      <c r="C367" t="s">
        <v>5</v>
      </c>
      <c r="D367" s="13" t="s">
        <v>48</v>
      </c>
      <c r="F367" s="41">
        <v>0</v>
      </c>
      <c r="G367" s="42">
        <v>0</v>
      </c>
    </row>
    <row r="369" spans="1:7" x14ac:dyDescent="0.2">
      <c r="A369" s="13" t="s">
        <v>67</v>
      </c>
      <c r="B369" t="s">
        <v>5</v>
      </c>
      <c r="C369" t="s">
        <v>5</v>
      </c>
      <c r="D369" t="s">
        <v>5</v>
      </c>
      <c r="F369" s="41">
        <v>13090</v>
      </c>
      <c r="G369" s="42">
        <v>14200</v>
      </c>
    </row>
    <row r="371" spans="1:7" x14ac:dyDescent="0.2">
      <c r="A371" t="s">
        <v>5</v>
      </c>
      <c r="B371" t="s">
        <v>5</v>
      </c>
      <c r="C371" s="13" t="s">
        <v>98</v>
      </c>
      <c r="D371" s="13" t="s">
        <v>83</v>
      </c>
      <c r="F371" s="41">
        <v>6320</v>
      </c>
      <c r="G371" s="42">
        <v>6970</v>
      </c>
    </row>
    <row r="372" spans="1:7" x14ac:dyDescent="0.2">
      <c r="A372" t="s">
        <v>5</v>
      </c>
      <c r="B372" t="s">
        <v>5</v>
      </c>
      <c r="C372" t="s">
        <v>5</v>
      </c>
      <c r="D372" s="13" t="s">
        <v>84</v>
      </c>
      <c r="F372" s="41">
        <v>6760</v>
      </c>
      <c r="G372" s="42">
        <v>7230</v>
      </c>
    </row>
    <row r="373" spans="1:7" x14ac:dyDescent="0.2">
      <c r="A373" t="s">
        <v>5</v>
      </c>
      <c r="B373" t="s">
        <v>5</v>
      </c>
      <c r="C373" t="s">
        <v>5</v>
      </c>
      <c r="D373" s="13" t="s">
        <v>48</v>
      </c>
      <c r="F373" s="41">
        <v>0</v>
      </c>
      <c r="G373" s="42">
        <v>0</v>
      </c>
    </row>
    <row r="375" spans="1:7" x14ac:dyDescent="0.2">
      <c r="A375" t="s">
        <v>5</v>
      </c>
      <c r="B375" t="s">
        <v>5</v>
      </c>
      <c r="C375" s="13" t="s">
        <v>93</v>
      </c>
      <c r="D375" s="13" t="s">
        <v>41</v>
      </c>
      <c r="F375" s="41">
        <v>0</v>
      </c>
      <c r="G375" s="42">
        <v>20</v>
      </c>
    </row>
    <row r="376" spans="1:7" x14ac:dyDescent="0.2">
      <c r="A376" t="s">
        <v>5</v>
      </c>
      <c r="B376" t="s">
        <v>5</v>
      </c>
      <c r="C376" t="s">
        <v>5</v>
      </c>
      <c r="D376" s="13" t="s">
        <v>42</v>
      </c>
      <c r="F376" s="41">
        <v>2120</v>
      </c>
      <c r="G376" s="42">
        <v>2410</v>
      </c>
    </row>
    <row r="377" spans="1:7" x14ac:dyDescent="0.2">
      <c r="A377" t="s">
        <v>5</v>
      </c>
      <c r="B377" t="s">
        <v>5</v>
      </c>
      <c r="C377" t="s">
        <v>5</v>
      </c>
      <c r="D377" s="13" t="s">
        <v>43</v>
      </c>
      <c r="F377" s="41">
        <v>2810</v>
      </c>
      <c r="G377" s="42">
        <v>3090</v>
      </c>
    </row>
    <row r="378" spans="1:7" x14ac:dyDescent="0.2">
      <c r="A378" t="s">
        <v>5</v>
      </c>
      <c r="B378" t="s">
        <v>5</v>
      </c>
      <c r="C378" t="s">
        <v>5</v>
      </c>
      <c r="D378" s="13" t="s">
        <v>44</v>
      </c>
      <c r="F378" s="41">
        <v>3740</v>
      </c>
      <c r="G378" s="42">
        <v>3990</v>
      </c>
    </row>
    <row r="379" spans="1:7" x14ac:dyDescent="0.2">
      <c r="A379" t="s">
        <v>5</v>
      </c>
      <c r="B379" t="s">
        <v>5</v>
      </c>
      <c r="C379" t="s">
        <v>5</v>
      </c>
      <c r="D379" s="13" t="s">
        <v>45</v>
      </c>
      <c r="F379" s="41">
        <v>2720</v>
      </c>
      <c r="G379" s="42">
        <v>2910</v>
      </c>
    </row>
    <row r="380" spans="1:7" x14ac:dyDescent="0.2">
      <c r="A380" t="s">
        <v>5</v>
      </c>
      <c r="B380" t="s">
        <v>5</v>
      </c>
      <c r="C380" t="s">
        <v>5</v>
      </c>
      <c r="D380" s="13" t="s">
        <v>46</v>
      </c>
      <c r="F380" s="41">
        <v>1690</v>
      </c>
      <c r="G380" s="42">
        <v>1780</v>
      </c>
    </row>
    <row r="381" spans="1:7" x14ac:dyDescent="0.2">
      <c r="A381" t="s">
        <v>5</v>
      </c>
      <c r="B381" t="s">
        <v>5</v>
      </c>
      <c r="C381" t="s">
        <v>5</v>
      </c>
      <c r="D381" s="13" t="s">
        <v>47</v>
      </c>
      <c r="F381" s="41">
        <v>10</v>
      </c>
      <c r="G381" s="42">
        <v>0</v>
      </c>
    </row>
    <row r="382" spans="1:7" x14ac:dyDescent="0.2">
      <c r="A382" t="s">
        <v>5</v>
      </c>
      <c r="B382" t="s">
        <v>5</v>
      </c>
      <c r="C382" t="s">
        <v>5</v>
      </c>
      <c r="D382" s="13" t="s">
        <v>48</v>
      </c>
      <c r="F382" s="41">
        <v>0</v>
      </c>
      <c r="G382" s="42">
        <v>0</v>
      </c>
    </row>
    <row r="384" spans="1:7" x14ac:dyDescent="0.2">
      <c r="A384" t="s">
        <v>5</v>
      </c>
      <c r="B384" t="s">
        <v>5</v>
      </c>
      <c r="C384" s="13" t="s">
        <v>95</v>
      </c>
      <c r="D384" s="13" t="s">
        <v>96</v>
      </c>
      <c r="F384" s="41">
        <v>9440</v>
      </c>
      <c r="G384" s="42">
        <v>10280</v>
      </c>
    </row>
    <row r="385" spans="1:7" x14ac:dyDescent="0.2">
      <c r="A385" t="s">
        <v>5</v>
      </c>
      <c r="B385" t="s">
        <v>5</v>
      </c>
      <c r="C385" t="s">
        <v>5</v>
      </c>
      <c r="D385" s="13" t="s">
        <v>97</v>
      </c>
      <c r="F385" s="41">
        <v>3640</v>
      </c>
      <c r="G385" s="42">
        <v>3920</v>
      </c>
    </row>
    <row r="386" spans="1:7" x14ac:dyDescent="0.2">
      <c r="A386" t="s">
        <v>5</v>
      </c>
      <c r="B386" t="s">
        <v>5</v>
      </c>
      <c r="C386" t="s">
        <v>5</v>
      </c>
      <c r="D386" s="13" t="s">
        <v>48</v>
      </c>
      <c r="F386" s="41">
        <v>0</v>
      </c>
      <c r="G386" s="42">
        <v>0</v>
      </c>
    </row>
    <row r="388" spans="1:7" x14ac:dyDescent="0.2">
      <c r="A388" t="s">
        <v>5</v>
      </c>
      <c r="B388" s="13" t="s">
        <v>68</v>
      </c>
      <c r="C388" t="s">
        <v>5</v>
      </c>
      <c r="D388" t="s">
        <v>5</v>
      </c>
      <c r="F388" s="41">
        <v>9720</v>
      </c>
      <c r="G388" s="42">
        <v>10720</v>
      </c>
    </row>
    <row r="390" spans="1:7" x14ac:dyDescent="0.2">
      <c r="A390" t="s">
        <v>5</v>
      </c>
      <c r="B390" t="s">
        <v>5</v>
      </c>
      <c r="C390" s="13" t="s">
        <v>98</v>
      </c>
      <c r="D390" s="13" t="s">
        <v>83</v>
      </c>
      <c r="F390" s="41">
        <v>4860</v>
      </c>
      <c r="G390" s="42">
        <v>5460</v>
      </c>
    </row>
    <row r="391" spans="1:7" x14ac:dyDescent="0.2">
      <c r="A391" t="s">
        <v>5</v>
      </c>
      <c r="B391" t="s">
        <v>5</v>
      </c>
      <c r="C391" t="s">
        <v>5</v>
      </c>
      <c r="D391" s="13" t="s">
        <v>84</v>
      </c>
      <c r="F391" s="41">
        <v>4860</v>
      </c>
      <c r="G391" s="42">
        <v>5250</v>
      </c>
    </row>
    <row r="392" spans="1:7" x14ac:dyDescent="0.2">
      <c r="A392" t="s">
        <v>5</v>
      </c>
      <c r="B392" t="s">
        <v>5</v>
      </c>
      <c r="C392" t="s">
        <v>5</v>
      </c>
      <c r="D392" s="13" t="s">
        <v>48</v>
      </c>
      <c r="F392" s="41">
        <v>0</v>
      </c>
      <c r="G392" s="42">
        <v>0</v>
      </c>
    </row>
    <row r="394" spans="1:7" x14ac:dyDescent="0.2">
      <c r="A394" t="s">
        <v>5</v>
      </c>
      <c r="B394" t="s">
        <v>5</v>
      </c>
      <c r="C394" s="13" t="s">
        <v>93</v>
      </c>
      <c r="D394" s="13" t="s">
        <v>41</v>
      </c>
      <c r="F394" s="41">
        <v>0</v>
      </c>
      <c r="G394" s="42">
        <v>10</v>
      </c>
    </row>
    <row r="395" spans="1:7" x14ac:dyDescent="0.2">
      <c r="A395" t="s">
        <v>5</v>
      </c>
      <c r="B395" t="s">
        <v>5</v>
      </c>
      <c r="C395" t="s">
        <v>5</v>
      </c>
      <c r="D395" s="13" t="s">
        <v>42</v>
      </c>
      <c r="F395" s="41">
        <v>1540</v>
      </c>
      <c r="G395" s="42">
        <v>1790</v>
      </c>
    </row>
    <row r="396" spans="1:7" x14ac:dyDescent="0.2">
      <c r="A396" t="s">
        <v>5</v>
      </c>
      <c r="B396" t="s">
        <v>5</v>
      </c>
      <c r="C396" t="s">
        <v>5</v>
      </c>
      <c r="D396" s="13" t="s">
        <v>43</v>
      </c>
      <c r="F396" s="41">
        <v>2080</v>
      </c>
      <c r="G396" s="42">
        <v>2320</v>
      </c>
    </row>
    <row r="397" spans="1:7" x14ac:dyDescent="0.2">
      <c r="A397" t="s">
        <v>5</v>
      </c>
      <c r="B397" t="s">
        <v>5</v>
      </c>
      <c r="C397" t="s">
        <v>5</v>
      </c>
      <c r="D397" s="13" t="s">
        <v>44</v>
      </c>
      <c r="F397" s="41">
        <v>2790</v>
      </c>
      <c r="G397" s="42">
        <v>3040</v>
      </c>
    </row>
    <row r="398" spans="1:7" x14ac:dyDescent="0.2">
      <c r="A398" t="s">
        <v>5</v>
      </c>
      <c r="B398" t="s">
        <v>5</v>
      </c>
      <c r="C398" t="s">
        <v>5</v>
      </c>
      <c r="D398" s="13" t="s">
        <v>45</v>
      </c>
      <c r="F398" s="41">
        <v>2100</v>
      </c>
      <c r="G398" s="42">
        <v>2260</v>
      </c>
    </row>
    <row r="399" spans="1:7" x14ac:dyDescent="0.2">
      <c r="A399" t="s">
        <v>5</v>
      </c>
      <c r="B399" t="s">
        <v>5</v>
      </c>
      <c r="C399" t="s">
        <v>5</v>
      </c>
      <c r="D399" s="13" t="s">
        <v>46</v>
      </c>
      <c r="F399" s="41">
        <v>1200</v>
      </c>
      <c r="G399" s="42">
        <v>1290</v>
      </c>
    </row>
    <row r="400" spans="1:7" x14ac:dyDescent="0.2">
      <c r="A400" t="s">
        <v>5</v>
      </c>
      <c r="B400" t="s">
        <v>5</v>
      </c>
      <c r="C400" t="s">
        <v>5</v>
      </c>
      <c r="D400" s="13" t="s">
        <v>47</v>
      </c>
      <c r="F400" s="41">
        <v>0</v>
      </c>
      <c r="G400" s="42">
        <v>0</v>
      </c>
    </row>
    <row r="401" spans="1:7" x14ac:dyDescent="0.2">
      <c r="A401" t="s">
        <v>5</v>
      </c>
      <c r="B401" t="s">
        <v>5</v>
      </c>
      <c r="C401" t="s">
        <v>5</v>
      </c>
      <c r="D401" s="13" t="s">
        <v>48</v>
      </c>
      <c r="F401" s="41">
        <v>0</v>
      </c>
      <c r="G401" s="42">
        <v>0</v>
      </c>
    </row>
    <row r="403" spans="1:7" x14ac:dyDescent="0.2">
      <c r="A403" t="s">
        <v>5</v>
      </c>
      <c r="B403" t="s">
        <v>5</v>
      </c>
      <c r="C403" s="13" t="s">
        <v>95</v>
      </c>
      <c r="D403" s="13" t="s">
        <v>96</v>
      </c>
      <c r="F403" s="41">
        <v>7120</v>
      </c>
      <c r="G403" s="42">
        <v>7870</v>
      </c>
    </row>
    <row r="404" spans="1:7" x14ac:dyDescent="0.2">
      <c r="A404" t="s">
        <v>5</v>
      </c>
      <c r="B404" t="s">
        <v>5</v>
      </c>
      <c r="C404" t="s">
        <v>5</v>
      </c>
      <c r="D404" s="13" t="s">
        <v>97</v>
      </c>
      <c r="F404" s="41">
        <v>2600</v>
      </c>
      <c r="G404" s="42">
        <v>2840</v>
      </c>
    </row>
    <row r="405" spans="1:7" x14ac:dyDescent="0.2">
      <c r="A405" t="s">
        <v>5</v>
      </c>
      <c r="B405" t="s">
        <v>5</v>
      </c>
      <c r="C405" t="s">
        <v>5</v>
      </c>
      <c r="D405" s="13" t="s">
        <v>48</v>
      </c>
      <c r="F405" s="41">
        <v>0</v>
      </c>
      <c r="G405" s="42">
        <v>0</v>
      </c>
    </row>
    <row r="407" spans="1:7" x14ac:dyDescent="0.2">
      <c r="A407" t="s">
        <v>5</v>
      </c>
      <c r="B407" s="13" t="s">
        <v>69</v>
      </c>
      <c r="C407" t="s">
        <v>5</v>
      </c>
      <c r="D407" t="s">
        <v>5</v>
      </c>
      <c r="F407" s="41">
        <v>3930</v>
      </c>
      <c r="G407" s="42">
        <v>4100</v>
      </c>
    </row>
    <row r="409" spans="1:7" x14ac:dyDescent="0.2">
      <c r="A409" t="s">
        <v>5</v>
      </c>
      <c r="B409" t="s">
        <v>5</v>
      </c>
      <c r="C409" s="13" t="s">
        <v>98</v>
      </c>
      <c r="D409" s="13" t="s">
        <v>83</v>
      </c>
      <c r="F409" s="41">
        <v>1730</v>
      </c>
      <c r="G409" s="42">
        <v>1820</v>
      </c>
    </row>
    <row r="410" spans="1:7" x14ac:dyDescent="0.2">
      <c r="A410" t="s">
        <v>5</v>
      </c>
      <c r="B410" t="s">
        <v>5</v>
      </c>
      <c r="C410" t="s">
        <v>5</v>
      </c>
      <c r="D410" s="13" t="s">
        <v>84</v>
      </c>
      <c r="F410" s="41">
        <v>2200</v>
      </c>
      <c r="G410" s="42">
        <v>2280</v>
      </c>
    </row>
    <row r="411" spans="1:7" x14ac:dyDescent="0.2">
      <c r="A411" t="s">
        <v>5</v>
      </c>
      <c r="B411" t="s">
        <v>5</v>
      </c>
      <c r="C411" t="s">
        <v>5</v>
      </c>
      <c r="D411" s="13" t="s">
        <v>48</v>
      </c>
      <c r="F411" s="41">
        <v>0</v>
      </c>
      <c r="G411" s="42">
        <v>0</v>
      </c>
    </row>
    <row r="413" spans="1:7" x14ac:dyDescent="0.2">
      <c r="A413" t="s">
        <v>5</v>
      </c>
      <c r="B413" t="s">
        <v>5</v>
      </c>
      <c r="C413" s="13" t="s">
        <v>93</v>
      </c>
      <c r="D413" s="13" t="s">
        <v>41</v>
      </c>
      <c r="F413" s="41">
        <v>0</v>
      </c>
      <c r="G413" s="42">
        <v>10</v>
      </c>
    </row>
    <row r="414" spans="1:7" x14ac:dyDescent="0.2">
      <c r="A414" t="s">
        <v>5</v>
      </c>
      <c r="B414" t="s">
        <v>5</v>
      </c>
      <c r="C414" t="s">
        <v>5</v>
      </c>
      <c r="D414" s="13" t="s">
        <v>42</v>
      </c>
      <c r="F414" s="41">
        <v>640</v>
      </c>
      <c r="G414" s="42">
        <v>700</v>
      </c>
    </row>
    <row r="415" spans="1:7" x14ac:dyDescent="0.2">
      <c r="A415" t="s">
        <v>5</v>
      </c>
      <c r="B415" t="s">
        <v>5</v>
      </c>
      <c r="C415" t="s">
        <v>5</v>
      </c>
      <c r="D415" s="13" t="s">
        <v>43</v>
      </c>
      <c r="F415" s="41">
        <v>870</v>
      </c>
      <c r="G415" s="42">
        <v>920</v>
      </c>
    </row>
    <row r="416" spans="1:7" x14ac:dyDescent="0.2">
      <c r="A416" t="s">
        <v>5</v>
      </c>
      <c r="B416" t="s">
        <v>5</v>
      </c>
      <c r="C416" t="s">
        <v>5</v>
      </c>
      <c r="D416" s="13" t="s">
        <v>44</v>
      </c>
      <c r="F416" s="41">
        <v>1170</v>
      </c>
      <c r="G416" s="42">
        <v>1180</v>
      </c>
    </row>
    <row r="417" spans="1:7" x14ac:dyDescent="0.2">
      <c r="A417" t="s">
        <v>5</v>
      </c>
      <c r="B417" t="s">
        <v>5</v>
      </c>
      <c r="C417" t="s">
        <v>5</v>
      </c>
      <c r="D417" s="13" t="s">
        <v>45</v>
      </c>
      <c r="F417" s="41">
        <v>740</v>
      </c>
      <c r="G417" s="42">
        <v>780</v>
      </c>
    </row>
    <row r="418" spans="1:7" x14ac:dyDescent="0.2">
      <c r="A418" t="s">
        <v>5</v>
      </c>
      <c r="B418" t="s">
        <v>5</v>
      </c>
      <c r="C418" t="s">
        <v>5</v>
      </c>
      <c r="D418" s="13" t="s">
        <v>46</v>
      </c>
      <c r="F418" s="41">
        <v>520</v>
      </c>
      <c r="G418" s="42">
        <v>520</v>
      </c>
    </row>
    <row r="419" spans="1:7" x14ac:dyDescent="0.2">
      <c r="A419" t="s">
        <v>5</v>
      </c>
      <c r="B419" t="s">
        <v>5</v>
      </c>
      <c r="C419" t="s">
        <v>5</v>
      </c>
      <c r="D419" s="13" t="s">
        <v>47</v>
      </c>
      <c r="F419" s="41">
        <v>0</v>
      </c>
      <c r="G419" s="42">
        <v>0</v>
      </c>
    </row>
    <row r="420" spans="1:7" x14ac:dyDescent="0.2">
      <c r="A420" t="s">
        <v>5</v>
      </c>
      <c r="B420" t="s">
        <v>5</v>
      </c>
      <c r="C420" t="s">
        <v>5</v>
      </c>
      <c r="D420" s="13" t="s">
        <v>48</v>
      </c>
      <c r="F420" s="41">
        <v>0</v>
      </c>
      <c r="G420" s="42">
        <v>0</v>
      </c>
    </row>
    <row r="422" spans="1:7" x14ac:dyDescent="0.2">
      <c r="A422" t="s">
        <v>5</v>
      </c>
      <c r="B422" t="s">
        <v>5</v>
      </c>
      <c r="C422" s="13" t="s">
        <v>95</v>
      </c>
      <c r="D422" s="13" t="s">
        <v>96</v>
      </c>
      <c r="F422" s="41">
        <v>2700</v>
      </c>
      <c r="G422" s="42">
        <v>2820</v>
      </c>
    </row>
    <row r="423" spans="1:7" x14ac:dyDescent="0.2">
      <c r="A423" t="s">
        <v>5</v>
      </c>
      <c r="B423" t="s">
        <v>5</v>
      </c>
      <c r="C423" t="s">
        <v>5</v>
      </c>
      <c r="D423" s="13" t="s">
        <v>97</v>
      </c>
      <c r="F423" s="41">
        <v>1230</v>
      </c>
      <c r="G423" s="42">
        <v>1280</v>
      </c>
    </row>
    <row r="424" spans="1:7" x14ac:dyDescent="0.2">
      <c r="A424" t="s">
        <v>5</v>
      </c>
      <c r="B424" t="s">
        <v>5</v>
      </c>
      <c r="C424" t="s">
        <v>5</v>
      </c>
      <c r="D424" s="13" t="s">
        <v>48</v>
      </c>
      <c r="F424" s="41">
        <v>0</v>
      </c>
      <c r="G424" s="42">
        <v>0</v>
      </c>
    </row>
    <row r="426" spans="1:7" x14ac:dyDescent="0.2">
      <c r="A426" s="13" t="s">
        <v>70</v>
      </c>
      <c r="B426" t="s">
        <v>5</v>
      </c>
      <c r="C426" t="s">
        <v>5</v>
      </c>
      <c r="D426" t="s">
        <v>5</v>
      </c>
      <c r="F426" s="41">
        <v>3510</v>
      </c>
      <c r="G426" s="42">
        <v>3260</v>
      </c>
    </row>
    <row r="428" spans="1:7" x14ac:dyDescent="0.2">
      <c r="A428" t="s">
        <v>5</v>
      </c>
      <c r="B428" t="s">
        <v>5</v>
      </c>
      <c r="C428" s="13" t="s">
        <v>98</v>
      </c>
      <c r="D428" s="13" t="s">
        <v>83</v>
      </c>
      <c r="F428" s="41">
        <v>1890</v>
      </c>
      <c r="G428" s="42">
        <v>1730</v>
      </c>
    </row>
    <row r="429" spans="1:7" x14ac:dyDescent="0.2">
      <c r="A429" t="s">
        <v>5</v>
      </c>
      <c r="B429" t="s">
        <v>5</v>
      </c>
      <c r="C429" t="s">
        <v>5</v>
      </c>
      <c r="D429" s="13" t="s">
        <v>84</v>
      </c>
      <c r="F429" s="41">
        <v>1620</v>
      </c>
      <c r="G429" s="42">
        <v>1520</v>
      </c>
    </row>
    <row r="430" spans="1:7" x14ac:dyDescent="0.2">
      <c r="A430" t="s">
        <v>5</v>
      </c>
      <c r="B430" t="s">
        <v>5</v>
      </c>
      <c r="C430" t="s">
        <v>5</v>
      </c>
      <c r="D430" s="13" t="s">
        <v>48</v>
      </c>
      <c r="F430" s="41">
        <v>0</v>
      </c>
      <c r="G430" s="42">
        <v>0</v>
      </c>
    </row>
    <row r="432" spans="1:7" x14ac:dyDescent="0.2">
      <c r="A432" t="s">
        <v>5</v>
      </c>
      <c r="B432" t="s">
        <v>5</v>
      </c>
      <c r="C432" s="13" t="s">
        <v>93</v>
      </c>
      <c r="D432" s="13" t="s">
        <v>41</v>
      </c>
      <c r="F432" s="41">
        <v>10</v>
      </c>
      <c r="G432" s="42">
        <v>0</v>
      </c>
    </row>
    <row r="433" spans="1:7" x14ac:dyDescent="0.2">
      <c r="A433" t="s">
        <v>5</v>
      </c>
      <c r="B433" t="s">
        <v>5</v>
      </c>
      <c r="C433" t="s">
        <v>5</v>
      </c>
      <c r="D433" s="13" t="s">
        <v>42</v>
      </c>
      <c r="F433" s="41">
        <v>750</v>
      </c>
      <c r="G433" s="42">
        <v>740</v>
      </c>
    </row>
    <row r="434" spans="1:7" x14ac:dyDescent="0.2">
      <c r="A434" t="s">
        <v>5</v>
      </c>
      <c r="B434" t="s">
        <v>5</v>
      </c>
      <c r="C434" t="s">
        <v>5</v>
      </c>
      <c r="D434" s="13" t="s">
        <v>43</v>
      </c>
      <c r="F434" s="41">
        <v>620</v>
      </c>
      <c r="G434" s="42">
        <v>600</v>
      </c>
    </row>
    <row r="435" spans="1:7" x14ac:dyDescent="0.2">
      <c r="A435" t="s">
        <v>5</v>
      </c>
      <c r="B435" t="s">
        <v>5</v>
      </c>
      <c r="C435" t="s">
        <v>5</v>
      </c>
      <c r="D435" s="13" t="s">
        <v>44</v>
      </c>
      <c r="F435" s="41">
        <v>790</v>
      </c>
      <c r="G435" s="42">
        <v>730</v>
      </c>
    </row>
    <row r="436" spans="1:7" x14ac:dyDescent="0.2">
      <c r="A436" t="s">
        <v>5</v>
      </c>
      <c r="B436" t="s">
        <v>5</v>
      </c>
      <c r="C436" t="s">
        <v>5</v>
      </c>
      <c r="D436" s="13" t="s">
        <v>45</v>
      </c>
      <c r="F436" s="41">
        <v>720</v>
      </c>
      <c r="G436" s="42">
        <v>650</v>
      </c>
    </row>
    <row r="437" spans="1:7" x14ac:dyDescent="0.2">
      <c r="A437" t="s">
        <v>5</v>
      </c>
      <c r="B437" t="s">
        <v>5</v>
      </c>
      <c r="C437" t="s">
        <v>5</v>
      </c>
      <c r="D437" s="13" t="s">
        <v>46</v>
      </c>
      <c r="F437" s="41">
        <v>600</v>
      </c>
      <c r="G437" s="42">
        <v>530</v>
      </c>
    </row>
    <row r="438" spans="1:7" x14ac:dyDescent="0.2">
      <c r="A438" t="s">
        <v>5</v>
      </c>
      <c r="B438" t="s">
        <v>5</v>
      </c>
      <c r="C438" t="s">
        <v>5</v>
      </c>
      <c r="D438" s="13" t="s">
        <v>47</v>
      </c>
      <c r="F438" s="41">
        <v>10</v>
      </c>
      <c r="G438" s="42">
        <v>10</v>
      </c>
    </row>
    <row r="439" spans="1:7" x14ac:dyDescent="0.2">
      <c r="A439" t="s">
        <v>5</v>
      </c>
      <c r="B439" t="s">
        <v>5</v>
      </c>
      <c r="C439" t="s">
        <v>5</v>
      </c>
      <c r="D439" s="13" t="s">
        <v>48</v>
      </c>
      <c r="F439" s="41">
        <v>0</v>
      </c>
      <c r="G439" s="42">
        <v>0</v>
      </c>
    </row>
    <row r="441" spans="1:7" x14ac:dyDescent="0.2">
      <c r="A441" t="s">
        <v>5</v>
      </c>
      <c r="B441" t="s">
        <v>5</v>
      </c>
      <c r="C441" s="13" t="s">
        <v>95</v>
      </c>
      <c r="D441" s="13" t="s">
        <v>96</v>
      </c>
      <c r="F441" s="41">
        <v>2540</v>
      </c>
      <c r="G441" s="42">
        <v>2330</v>
      </c>
    </row>
    <row r="442" spans="1:7" x14ac:dyDescent="0.2">
      <c r="A442" t="s">
        <v>5</v>
      </c>
      <c r="B442" t="s">
        <v>5</v>
      </c>
      <c r="C442" t="s">
        <v>5</v>
      </c>
      <c r="D442" s="13" t="s">
        <v>97</v>
      </c>
      <c r="F442" s="41">
        <v>970</v>
      </c>
      <c r="G442" s="42">
        <v>920</v>
      </c>
    </row>
    <row r="443" spans="1:7" x14ac:dyDescent="0.2">
      <c r="A443" t="s">
        <v>5</v>
      </c>
      <c r="B443" t="s">
        <v>5</v>
      </c>
      <c r="C443" t="s">
        <v>5</v>
      </c>
      <c r="D443" s="13" t="s">
        <v>48</v>
      </c>
      <c r="F443" s="41">
        <v>0</v>
      </c>
      <c r="G443" s="42">
        <v>0</v>
      </c>
    </row>
    <row r="445" spans="1:7" x14ac:dyDescent="0.2">
      <c r="A445" t="s">
        <v>5</v>
      </c>
      <c r="B445" s="13" t="s">
        <v>71</v>
      </c>
      <c r="C445" t="s">
        <v>5</v>
      </c>
      <c r="D445" t="s">
        <v>5</v>
      </c>
      <c r="F445" s="41">
        <v>740</v>
      </c>
      <c r="G445" s="42">
        <v>780</v>
      </c>
    </row>
    <row r="447" spans="1:7" x14ac:dyDescent="0.2">
      <c r="A447" t="s">
        <v>5</v>
      </c>
      <c r="B447" t="s">
        <v>5</v>
      </c>
      <c r="C447" s="13" t="s">
        <v>98</v>
      </c>
      <c r="D447" s="13" t="s">
        <v>83</v>
      </c>
      <c r="F447" s="41">
        <v>390</v>
      </c>
      <c r="G447" s="42">
        <v>400</v>
      </c>
    </row>
    <row r="448" spans="1:7" x14ac:dyDescent="0.2">
      <c r="A448" t="s">
        <v>5</v>
      </c>
      <c r="B448" t="s">
        <v>5</v>
      </c>
      <c r="C448" t="s">
        <v>5</v>
      </c>
      <c r="D448" s="13" t="s">
        <v>84</v>
      </c>
      <c r="F448" s="41">
        <v>350</v>
      </c>
      <c r="G448" s="42">
        <v>380</v>
      </c>
    </row>
    <row r="449" spans="1:7" x14ac:dyDescent="0.2">
      <c r="A449" t="s">
        <v>5</v>
      </c>
      <c r="B449" t="s">
        <v>5</v>
      </c>
      <c r="C449" t="s">
        <v>5</v>
      </c>
      <c r="D449" s="13" t="s">
        <v>48</v>
      </c>
      <c r="F449" s="41">
        <v>0</v>
      </c>
      <c r="G449" s="42">
        <v>0</v>
      </c>
    </row>
    <row r="451" spans="1:7" x14ac:dyDescent="0.2">
      <c r="A451" t="s">
        <v>5</v>
      </c>
      <c r="B451" t="s">
        <v>5</v>
      </c>
      <c r="C451" s="13" t="s">
        <v>93</v>
      </c>
      <c r="D451" s="13" t="s">
        <v>41</v>
      </c>
      <c r="F451" s="41">
        <v>0</v>
      </c>
      <c r="G451" s="42">
        <v>0</v>
      </c>
    </row>
    <row r="452" spans="1:7" x14ac:dyDescent="0.2">
      <c r="A452" t="s">
        <v>5</v>
      </c>
      <c r="B452" t="s">
        <v>5</v>
      </c>
      <c r="C452" t="s">
        <v>5</v>
      </c>
      <c r="D452" s="13" t="s">
        <v>42</v>
      </c>
      <c r="F452" s="41">
        <v>130</v>
      </c>
      <c r="G452" s="42">
        <v>140</v>
      </c>
    </row>
    <row r="453" spans="1:7" x14ac:dyDescent="0.2">
      <c r="A453" t="s">
        <v>5</v>
      </c>
      <c r="B453" t="s">
        <v>5</v>
      </c>
      <c r="C453" t="s">
        <v>5</v>
      </c>
      <c r="D453" s="13" t="s">
        <v>43</v>
      </c>
      <c r="F453" s="41">
        <v>110</v>
      </c>
      <c r="G453" s="42">
        <v>140</v>
      </c>
    </row>
    <row r="454" spans="1:7" x14ac:dyDescent="0.2">
      <c r="A454" t="s">
        <v>5</v>
      </c>
      <c r="B454" t="s">
        <v>5</v>
      </c>
      <c r="C454" t="s">
        <v>5</v>
      </c>
      <c r="D454" s="13" t="s">
        <v>44</v>
      </c>
      <c r="F454" s="41">
        <v>180</v>
      </c>
      <c r="G454" s="42">
        <v>190</v>
      </c>
    </row>
    <row r="455" spans="1:7" x14ac:dyDescent="0.2">
      <c r="A455" t="s">
        <v>5</v>
      </c>
      <c r="B455" t="s">
        <v>5</v>
      </c>
      <c r="C455" t="s">
        <v>5</v>
      </c>
      <c r="D455" s="13" t="s">
        <v>45</v>
      </c>
      <c r="F455" s="41">
        <v>180</v>
      </c>
      <c r="G455" s="42">
        <v>180</v>
      </c>
    </row>
    <row r="456" spans="1:7" x14ac:dyDescent="0.2">
      <c r="A456" t="s">
        <v>5</v>
      </c>
      <c r="B456" t="s">
        <v>5</v>
      </c>
      <c r="C456" t="s">
        <v>5</v>
      </c>
      <c r="D456" s="13" t="s">
        <v>46</v>
      </c>
      <c r="F456" s="41">
        <v>140</v>
      </c>
      <c r="G456" s="42">
        <v>140</v>
      </c>
    </row>
    <row r="457" spans="1:7" x14ac:dyDescent="0.2">
      <c r="A457" t="s">
        <v>5</v>
      </c>
      <c r="B457" t="s">
        <v>5</v>
      </c>
      <c r="C457" t="s">
        <v>5</v>
      </c>
      <c r="D457" s="13" t="s">
        <v>47</v>
      </c>
      <c r="F457" s="41">
        <v>0</v>
      </c>
      <c r="G457" s="42">
        <v>0</v>
      </c>
    </row>
    <row r="458" spans="1:7" x14ac:dyDescent="0.2">
      <c r="A458" t="s">
        <v>5</v>
      </c>
      <c r="B458" t="s">
        <v>5</v>
      </c>
      <c r="C458" t="s">
        <v>5</v>
      </c>
      <c r="D458" s="13" t="s">
        <v>48</v>
      </c>
      <c r="F458" s="41">
        <v>0</v>
      </c>
      <c r="G458" s="42">
        <v>0</v>
      </c>
    </row>
    <row r="460" spans="1:7" x14ac:dyDescent="0.2">
      <c r="A460" t="s">
        <v>5</v>
      </c>
      <c r="B460" t="s">
        <v>5</v>
      </c>
      <c r="C460" s="13" t="s">
        <v>95</v>
      </c>
      <c r="D460" s="13" t="s">
        <v>96</v>
      </c>
      <c r="F460" s="41">
        <v>550</v>
      </c>
      <c r="G460" s="42">
        <v>600</v>
      </c>
    </row>
    <row r="461" spans="1:7" x14ac:dyDescent="0.2">
      <c r="A461" t="s">
        <v>5</v>
      </c>
      <c r="B461" t="s">
        <v>5</v>
      </c>
      <c r="C461" t="s">
        <v>5</v>
      </c>
      <c r="D461" s="13" t="s">
        <v>97</v>
      </c>
      <c r="F461" s="41">
        <v>190</v>
      </c>
      <c r="G461" s="42">
        <v>180</v>
      </c>
    </row>
    <row r="462" spans="1:7" x14ac:dyDescent="0.2">
      <c r="A462" t="s">
        <v>5</v>
      </c>
      <c r="B462" t="s">
        <v>5</v>
      </c>
      <c r="C462" t="s">
        <v>5</v>
      </c>
      <c r="D462" s="13" t="s">
        <v>48</v>
      </c>
      <c r="F462" s="41">
        <v>0</v>
      </c>
      <c r="G462" s="42">
        <v>0</v>
      </c>
    </row>
    <row r="464" spans="1:7" x14ac:dyDescent="0.2">
      <c r="A464" t="s">
        <v>5</v>
      </c>
      <c r="B464" s="13" t="s">
        <v>72</v>
      </c>
      <c r="C464" t="s">
        <v>5</v>
      </c>
      <c r="D464" t="s">
        <v>5</v>
      </c>
      <c r="F464" s="41">
        <v>2780</v>
      </c>
      <c r="G464" s="42">
        <v>2480</v>
      </c>
    </row>
    <row r="466" spans="1:7" x14ac:dyDescent="0.2">
      <c r="A466" t="s">
        <v>5</v>
      </c>
      <c r="B466" t="s">
        <v>5</v>
      </c>
      <c r="C466" s="13" t="s">
        <v>98</v>
      </c>
      <c r="D466" s="13" t="s">
        <v>83</v>
      </c>
      <c r="F466" s="41">
        <v>1500</v>
      </c>
      <c r="G466" s="42">
        <v>1340</v>
      </c>
    </row>
    <row r="467" spans="1:7" x14ac:dyDescent="0.2">
      <c r="A467" t="s">
        <v>5</v>
      </c>
      <c r="B467" t="s">
        <v>5</v>
      </c>
      <c r="C467" t="s">
        <v>5</v>
      </c>
      <c r="D467" s="13" t="s">
        <v>84</v>
      </c>
      <c r="F467" s="41">
        <v>1280</v>
      </c>
      <c r="G467" s="42">
        <v>1140</v>
      </c>
    </row>
    <row r="468" spans="1:7" x14ac:dyDescent="0.2">
      <c r="A468" t="s">
        <v>5</v>
      </c>
      <c r="B468" t="s">
        <v>5</v>
      </c>
      <c r="C468" t="s">
        <v>5</v>
      </c>
      <c r="D468" s="13" t="s">
        <v>48</v>
      </c>
      <c r="F468" s="41">
        <v>0</v>
      </c>
      <c r="G468" s="42">
        <v>0</v>
      </c>
    </row>
    <row r="470" spans="1:7" x14ac:dyDescent="0.2">
      <c r="A470" t="s">
        <v>5</v>
      </c>
      <c r="B470" t="s">
        <v>5</v>
      </c>
      <c r="C470" s="13" t="s">
        <v>93</v>
      </c>
      <c r="D470" s="13" t="s">
        <v>41</v>
      </c>
      <c r="F470" s="41">
        <v>10</v>
      </c>
      <c r="G470" s="42">
        <v>0</v>
      </c>
    </row>
    <row r="471" spans="1:7" x14ac:dyDescent="0.2">
      <c r="A471" t="s">
        <v>5</v>
      </c>
      <c r="B471" t="s">
        <v>5</v>
      </c>
      <c r="C471" t="s">
        <v>5</v>
      </c>
      <c r="D471" s="13" t="s">
        <v>42</v>
      </c>
      <c r="F471" s="41">
        <v>630</v>
      </c>
      <c r="G471" s="42">
        <v>600</v>
      </c>
    </row>
    <row r="472" spans="1:7" x14ac:dyDescent="0.2">
      <c r="A472" t="s">
        <v>5</v>
      </c>
      <c r="B472" t="s">
        <v>5</v>
      </c>
      <c r="C472" t="s">
        <v>5</v>
      </c>
      <c r="D472" s="13" t="s">
        <v>43</v>
      </c>
      <c r="F472" s="41">
        <v>520</v>
      </c>
      <c r="G472" s="42">
        <v>470</v>
      </c>
    </row>
    <row r="473" spans="1:7" x14ac:dyDescent="0.2">
      <c r="A473" t="s">
        <v>5</v>
      </c>
      <c r="B473" t="s">
        <v>5</v>
      </c>
      <c r="C473" t="s">
        <v>5</v>
      </c>
      <c r="D473" s="13" t="s">
        <v>44</v>
      </c>
      <c r="F473" s="41">
        <v>610</v>
      </c>
      <c r="G473" s="42">
        <v>540</v>
      </c>
    </row>
    <row r="474" spans="1:7" x14ac:dyDescent="0.2">
      <c r="A474" t="s">
        <v>5</v>
      </c>
      <c r="B474" t="s">
        <v>5</v>
      </c>
      <c r="C474" t="s">
        <v>5</v>
      </c>
      <c r="D474" s="13" t="s">
        <v>45</v>
      </c>
      <c r="F474" s="41">
        <v>540</v>
      </c>
      <c r="G474" s="42">
        <v>470</v>
      </c>
    </row>
    <row r="475" spans="1:7" x14ac:dyDescent="0.2">
      <c r="A475" t="s">
        <v>5</v>
      </c>
      <c r="B475" t="s">
        <v>5</v>
      </c>
      <c r="C475" t="s">
        <v>5</v>
      </c>
      <c r="D475" s="13" t="s">
        <v>46</v>
      </c>
      <c r="F475" s="41">
        <v>470</v>
      </c>
      <c r="G475" s="42">
        <v>390</v>
      </c>
    </row>
    <row r="476" spans="1:7" x14ac:dyDescent="0.2">
      <c r="A476" t="s">
        <v>5</v>
      </c>
      <c r="B476" t="s">
        <v>5</v>
      </c>
      <c r="C476" t="s">
        <v>5</v>
      </c>
      <c r="D476" s="13" t="s">
        <v>47</v>
      </c>
      <c r="F476" s="41">
        <v>10</v>
      </c>
      <c r="G476" s="42">
        <v>10</v>
      </c>
    </row>
    <row r="477" spans="1:7" x14ac:dyDescent="0.2">
      <c r="A477" t="s">
        <v>5</v>
      </c>
      <c r="B477" t="s">
        <v>5</v>
      </c>
      <c r="C477" t="s">
        <v>5</v>
      </c>
      <c r="D477" s="13" t="s">
        <v>48</v>
      </c>
      <c r="F477" s="41">
        <v>0</v>
      </c>
      <c r="G477" s="42">
        <v>0</v>
      </c>
    </row>
    <row r="479" spans="1:7" x14ac:dyDescent="0.2">
      <c r="A479" t="s">
        <v>5</v>
      </c>
      <c r="B479" t="s">
        <v>5</v>
      </c>
      <c r="C479" s="13" t="s">
        <v>95</v>
      </c>
      <c r="D479" s="13" t="s">
        <v>96</v>
      </c>
      <c r="F479" s="41">
        <v>2000</v>
      </c>
      <c r="G479" s="42">
        <v>1740</v>
      </c>
    </row>
    <row r="480" spans="1:7" x14ac:dyDescent="0.2">
      <c r="A480" t="s">
        <v>5</v>
      </c>
      <c r="B480" t="s">
        <v>5</v>
      </c>
      <c r="C480" t="s">
        <v>5</v>
      </c>
      <c r="D480" s="13" t="s">
        <v>97</v>
      </c>
      <c r="F480" s="41">
        <v>780</v>
      </c>
      <c r="G480" s="42">
        <v>750</v>
      </c>
    </row>
    <row r="481" spans="1:7" x14ac:dyDescent="0.2">
      <c r="A481" t="s">
        <v>5</v>
      </c>
      <c r="B481" t="s">
        <v>5</v>
      </c>
      <c r="C481" t="s">
        <v>5</v>
      </c>
      <c r="D481" s="13" t="s">
        <v>48</v>
      </c>
      <c r="F481" s="41">
        <v>0</v>
      </c>
      <c r="G481" s="42">
        <v>0</v>
      </c>
    </row>
    <row r="483" spans="1:7" x14ac:dyDescent="0.2">
      <c r="A483" s="49" t="s">
        <v>131</v>
      </c>
      <c r="B483" s="14"/>
      <c r="C483" s="14"/>
      <c r="D483" s="14"/>
      <c r="E483" s="14"/>
      <c r="F483" s="14"/>
      <c r="G483" s="14"/>
    </row>
  </sheetData>
  <mergeCells count="1">
    <mergeCell ref="F5:G5"/>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8"/>
  <sheetViews>
    <sheetView showGridLines="0" workbookViewId="0"/>
  </sheetViews>
  <sheetFormatPr defaultColWidth="11.5546875" defaultRowHeight="10" x14ac:dyDescent="0.2"/>
  <cols>
    <col min="1" max="1" width="44.6640625" customWidth="1"/>
    <col min="2" max="2" width="50.6640625" customWidth="1"/>
    <col min="3" max="3" width="30.6640625" customWidth="1"/>
    <col min="4" max="4" width="2.6640625" customWidth="1"/>
    <col min="5" max="5" width="20.6640625" customWidth="1"/>
    <col min="6" max="6" width="19.6640625" customWidth="1"/>
  </cols>
  <sheetData>
    <row r="1" spans="1:6" ht="15" customHeight="1" x14ac:dyDescent="0.2">
      <c r="A1" s="48" t="s">
        <v>138</v>
      </c>
    </row>
    <row r="2" spans="1:6" ht="15" customHeight="1" x14ac:dyDescent="0.2">
      <c r="A2" s="48" t="s">
        <v>19</v>
      </c>
    </row>
    <row r="4" spans="1:6" x14ac:dyDescent="0.2">
      <c r="A4" s="14"/>
      <c r="B4" s="14"/>
      <c r="C4" s="14"/>
      <c r="D4" s="14"/>
      <c r="E4" s="14"/>
      <c r="F4" s="14"/>
    </row>
    <row r="5" spans="1:6" x14ac:dyDescent="0.2">
      <c r="A5" t="s">
        <v>5</v>
      </c>
      <c r="B5" t="s">
        <v>5</v>
      </c>
      <c r="C5" t="s">
        <v>5</v>
      </c>
      <c r="E5" s="93" t="s">
        <v>39</v>
      </c>
      <c r="F5" s="93" t="s">
        <v>5</v>
      </c>
    </row>
    <row r="6" spans="1:6" x14ac:dyDescent="0.2">
      <c r="A6" t="s">
        <v>5</v>
      </c>
      <c r="B6" t="s">
        <v>5</v>
      </c>
      <c r="C6" t="s">
        <v>5</v>
      </c>
      <c r="E6" s="9" t="s">
        <v>35</v>
      </c>
      <c r="F6" s="9" t="s">
        <v>36</v>
      </c>
    </row>
    <row r="8" spans="1:6" x14ac:dyDescent="0.2">
      <c r="A8" s="13" t="s">
        <v>94</v>
      </c>
      <c r="B8" s="13" t="s">
        <v>86</v>
      </c>
      <c r="C8" t="s">
        <v>5</v>
      </c>
      <c r="E8" s="43">
        <v>159640</v>
      </c>
      <c r="F8" s="44">
        <v>164230</v>
      </c>
    </row>
    <row r="9" spans="1:6" x14ac:dyDescent="0.2">
      <c r="A9" t="s">
        <v>5</v>
      </c>
      <c r="B9" t="s">
        <v>5</v>
      </c>
      <c r="C9" s="13" t="s">
        <v>99</v>
      </c>
      <c r="E9" s="43">
        <v>117320</v>
      </c>
      <c r="F9" s="44">
        <v>120430</v>
      </c>
    </row>
    <row r="10" spans="1:6" x14ac:dyDescent="0.2">
      <c r="A10" t="s">
        <v>5</v>
      </c>
      <c r="B10" t="s">
        <v>5</v>
      </c>
      <c r="C10" s="13" t="s">
        <v>100</v>
      </c>
      <c r="E10" s="43">
        <v>33040</v>
      </c>
      <c r="F10" s="44">
        <v>33680</v>
      </c>
    </row>
    <row r="11" spans="1:6" x14ac:dyDescent="0.2">
      <c r="A11" t="s">
        <v>5</v>
      </c>
      <c r="B11" t="s">
        <v>5</v>
      </c>
      <c r="C11" s="13" t="s">
        <v>101</v>
      </c>
      <c r="E11" s="43">
        <v>7230</v>
      </c>
      <c r="F11" s="44">
        <v>8010</v>
      </c>
    </row>
    <row r="12" spans="1:6" x14ac:dyDescent="0.2">
      <c r="A12" t="s">
        <v>5</v>
      </c>
      <c r="B12" t="s">
        <v>5</v>
      </c>
      <c r="C12" s="13" t="s">
        <v>102</v>
      </c>
      <c r="E12" s="43">
        <v>2050</v>
      </c>
      <c r="F12" s="44">
        <v>2110</v>
      </c>
    </row>
    <row r="14" spans="1:6" x14ac:dyDescent="0.2">
      <c r="A14" s="13" t="s">
        <v>49</v>
      </c>
      <c r="B14" t="s">
        <v>5</v>
      </c>
      <c r="C14" t="s">
        <v>5</v>
      </c>
      <c r="E14" s="43">
        <v>32570</v>
      </c>
      <c r="F14" s="44">
        <v>35200</v>
      </c>
    </row>
    <row r="15" spans="1:6" x14ac:dyDescent="0.2">
      <c r="A15" t="s">
        <v>5</v>
      </c>
      <c r="B15" t="s">
        <v>5</v>
      </c>
      <c r="C15" s="13" t="s">
        <v>103</v>
      </c>
      <c r="E15" s="43">
        <v>15770</v>
      </c>
      <c r="F15" s="44">
        <v>17200</v>
      </c>
    </row>
    <row r="16" spans="1:6" x14ac:dyDescent="0.2">
      <c r="A16" t="s">
        <v>5</v>
      </c>
      <c r="B16" t="s">
        <v>5</v>
      </c>
      <c r="C16" s="13" t="s">
        <v>104</v>
      </c>
      <c r="E16" s="43">
        <v>12930</v>
      </c>
      <c r="F16" s="44">
        <v>13620</v>
      </c>
    </row>
    <row r="17" spans="1:6" x14ac:dyDescent="0.2">
      <c r="A17" t="s">
        <v>5</v>
      </c>
      <c r="B17" t="s">
        <v>5</v>
      </c>
      <c r="C17" s="13" t="s">
        <v>105</v>
      </c>
      <c r="E17" s="43">
        <v>3140</v>
      </c>
      <c r="F17" s="44">
        <v>3530</v>
      </c>
    </row>
    <row r="18" spans="1:6" x14ac:dyDescent="0.2">
      <c r="A18" t="s">
        <v>5</v>
      </c>
      <c r="B18" t="s">
        <v>5</v>
      </c>
      <c r="C18" s="13" t="s">
        <v>106</v>
      </c>
      <c r="E18" s="43">
        <v>730</v>
      </c>
      <c r="F18" s="44">
        <v>860</v>
      </c>
    </row>
    <row r="20" spans="1:6" x14ac:dyDescent="0.2">
      <c r="A20" t="s">
        <v>5</v>
      </c>
      <c r="B20" s="13" t="s">
        <v>50</v>
      </c>
      <c r="C20" t="s">
        <v>5</v>
      </c>
      <c r="E20" s="43">
        <v>29350</v>
      </c>
      <c r="F20" s="44">
        <v>32030</v>
      </c>
    </row>
    <row r="21" spans="1:6" x14ac:dyDescent="0.2">
      <c r="A21" t="s">
        <v>5</v>
      </c>
      <c r="B21" t="s">
        <v>5</v>
      </c>
      <c r="C21" s="13" t="s">
        <v>103</v>
      </c>
      <c r="E21" s="43">
        <v>14190</v>
      </c>
      <c r="F21" s="44">
        <v>15610</v>
      </c>
    </row>
    <row r="22" spans="1:6" x14ac:dyDescent="0.2">
      <c r="A22" t="s">
        <v>5</v>
      </c>
      <c r="B22" t="s">
        <v>5</v>
      </c>
      <c r="C22" s="13" t="s">
        <v>104</v>
      </c>
      <c r="E22" s="43">
        <v>11680</v>
      </c>
      <c r="F22" s="44">
        <v>12450</v>
      </c>
    </row>
    <row r="23" spans="1:6" x14ac:dyDescent="0.2">
      <c r="A23" t="s">
        <v>5</v>
      </c>
      <c r="B23" t="s">
        <v>5</v>
      </c>
      <c r="C23" s="13" t="s">
        <v>105</v>
      </c>
      <c r="E23" s="43">
        <v>2850</v>
      </c>
      <c r="F23" s="44">
        <v>3230</v>
      </c>
    </row>
    <row r="24" spans="1:6" x14ac:dyDescent="0.2">
      <c r="A24" t="s">
        <v>5</v>
      </c>
      <c r="B24" t="s">
        <v>5</v>
      </c>
      <c r="C24" s="13" t="s">
        <v>106</v>
      </c>
      <c r="E24" s="43">
        <v>630</v>
      </c>
      <c r="F24" s="44">
        <v>740</v>
      </c>
    </row>
    <row r="26" spans="1:6" x14ac:dyDescent="0.2">
      <c r="A26" t="s">
        <v>5</v>
      </c>
      <c r="B26" s="13" t="s">
        <v>51</v>
      </c>
      <c r="C26" t="s">
        <v>5</v>
      </c>
      <c r="E26" s="43">
        <v>2570</v>
      </c>
      <c r="F26" s="44">
        <v>2530</v>
      </c>
    </row>
    <row r="27" spans="1:6" x14ac:dyDescent="0.2">
      <c r="A27" t="s">
        <v>5</v>
      </c>
      <c r="B27" t="s">
        <v>5</v>
      </c>
      <c r="C27" s="13" t="s">
        <v>103</v>
      </c>
      <c r="E27" s="43">
        <v>1080</v>
      </c>
      <c r="F27" s="44">
        <v>1120</v>
      </c>
    </row>
    <row r="28" spans="1:6" x14ac:dyDescent="0.2">
      <c r="A28" t="s">
        <v>5</v>
      </c>
      <c r="B28" t="s">
        <v>5</v>
      </c>
      <c r="C28" s="13" t="s">
        <v>104</v>
      </c>
      <c r="E28" s="43">
        <v>1120</v>
      </c>
      <c r="F28" s="44">
        <v>1040</v>
      </c>
    </row>
    <row r="29" spans="1:6" x14ac:dyDescent="0.2">
      <c r="A29" t="s">
        <v>5</v>
      </c>
      <c r="B29" t="s">
        <v>5</v>
      </c>
      <c r="C29" s="13" t="s">
        <v>105</v>
      </c>
      <c r="E29" s="43">
        <v>270</v>
      </c>
      <c r="F29" s="44">
        <v>280</v>
      </c>
    </row>
    <row r="30" spans="1:6" x14ac:dyDescent="0.2">
      <c r="A30" t="s">
        <v>5</v>
      </c>
      <c r="B30" t="s">
        <v>5</v>
      </c>
      <c r="C30" s="13" t="s">
        <v>106</v>
      </c>
      <c r="E30" s="43">
        <v>100</v>
      </c>
      <c r="F30" s="44">
        <v>90</v>
      </c>
    </row>
    <row r="32" spans="1:6" x14ac:dyDescent="0.2">
      <c r="A32" t="s">
        <v>5</v>
      </c>
      <c r="B32" s="13" t="s">
        <v>52</v>
      </c>
      <c r="C32" t="s">
        <v>5</v>
      </c>
      <c r="E32" s="43">
        <v>730</v>
      </c>
      <c r="F32" s="44">
        <v>720</v>
      </c>
    </row>
    <row r="33" spans="1:6" x14ac:dyDescent="0.2">
      <c r="A33" t="s">
        <v>5</v>
      </c>
      <c r="B33" t="s">
        <v>5</v>
      </c>
      <c r="C33" s="13" t="s">
        <v>103</v>
      </c>
      <c r="E33" s="43">
        <v>500</v>
      </c>
      <c r="F33" s="44">
        <v>460</v>
      </c>
    </row>
    <row r="34" spans="1:6" x14ac:dyDescent="0.2">
      <c r="A34" t="s">
        <v>5</v>
      </c>
      <c r="B34" t="s">
        <v>5</v>
      </c>
      <c r="C34" s="13" t="s">
        <v>104</v>
      </c>
      <c r="E34" s="43">
        <v>160</v>
      </c>
      <c r="F34" s="44">
        <v>170</v>
      </c>
    </row>
    <row r="35" spans="1:6" x14ac:dyDescent="0.2">
      <c r="A35" t="s">
        <v>5</v>
      </c>
      <c r="B35" t="s">
        <v>5</v>
      </c>
      <c r="C35" s="13" t="s">
        <v>105</v>
      </c>
      <c r="E35" s="43">
        <v>40</v>
      </c>
      <c r="F35" s="44">
        <v>50</v>
      </c>
    </row>
    <row r="36" spans="1:6" x14ac:dyDescent="0.2">
      <c r="A36" t="s">
        <v>5</v>
      </c>
      <c r="B36" t="s">
        <v>5</v>
      </c>
      <c r="C36" s="13" t="s">
        <v>106</v>
      </c>
      <c r="E36" s="43">
        <v>30</v>
      </c>
      <c r="F36" s="44">
        <v>40</v>
      </c>
    </row>
    <row r="38" spans="1:6" x14ac:dyDescent="0.2">
      <c r="A38" s="13" t="s">
        <v>53</v>
      </c>
      <c r="B38" t="s">
        <v>5</v>
      </c>
      <c r="C38" t="s">
        <v>5</v>
      </c>
      <c r="E38" s="43">
        <v>22130</v>
      </c>
      <c r="F38" s="44">
        <v>22860</v>
      </c>
    </row>
    <row r="39" spans="1:6" x14ac:dyDescent="0.2">
      <c r="A39" t="s">
        <v>5</v>
      </c>
      <c r="B39" t="s">
        <v>5</v>
      </c>
      <c r="C39" s="13" t="s">
        <v>103</v>
      </c>
      <c r="E39" s="43">
        <v>10200</v>
      </c>
      <c r="F39" s="44">
        <v>10130</v>
      </c>
    </row>
    <row r="40" spans="1:6" x14ac:dyDescent="0.2">
      <c r="A40" t="s">
        <v>5</v>
      </c>
      <c r="B40" t="s">
        <v>5</v>
      </c>
      <c r="C40" s="13" t="s">
        <v>104</v>
      </c>
      <c r="E40" s="43">
        <v>7660</v>
      </c>
      <c r="F40" s="44">
        <v>8060</v>
      </c>
    </row>
    <row r="41" spans="1:6" x14ac:dyDescent="0.2">
      <c r="A41" t="s">
        <v>5</v>
      </c>
      <c r="B41" t="s">
        <v>5</v>
      </c>
      <c r="C41" s="13" t="s">
        <v>105</v>
      </c>
      <c r="E41" s="43">
        <v>3240</v>
      </c>
      <c r="F41" s="44">
        <v>3540</v>
      </c>
    </row>
    <row r="42" spans="1:6" x14ac:dyDescent="0.2">
      <c r="A42" t="s">
        <v>5</v>
      </c>
      <c r="B42" t="s">
        <v>5</v>
      </c>
      <c r="C42" s="13" t="s">
        <v>106</v>
      </c>
      <c r="E42" s="43">
        <v>1030</v>
      </c>
      <c r="F42" s="44">
        <v>1130</v>
      </c>
    </row>
    <row r="44" spans="1:6" x14ac:dyDescent="0.2">
      <c r="A44" t="s">
        <v>5</v>
      </c>
      <c r="B44" s="13" t="s">
        <v>54</v>
      </c>
      <c r="C44" t="s">
        <v>5</v>
      </c>
      <c r="E44" s="43">
        <v>240</v>
      </c>
      <c r="F44" s="44">
        <v>240</v>
      </c>
    </row>
    <row r="45" spans="1:6" x14ac:dyDescent="0.2">
      <c r="A45" t="s">
        <v>5</v>
      </c>
      <c r="B45" t="s">
        <v>5</v>
      </c>
      <c r="C45" s="13" t="s">
        <v>103</v>
      </c>
      <c r="E45" s="43">
        <v>230</v>
      </c>
      <c r="F45" s="44">
        <v>230</v>
      </c>
    </row>
    <row r="46" spans="1:6" x14ac:dyDescent="0.2">
      <c r="A46" t="s">
        <v>5</v>
      </c>
      <c r="B46" t="s">
        <v>5</v>
      </c>
      <c r="C46" s="13" t="s">
        <v>104</v>
      </c>
      <c r="E46" s="43">
        <v>10</v>
      </c>
      <c r="F46" s="44">
        <v>10</v>
      </c>
    </row>
    <row r="47" spans="1:6" x14ac:dyDescent="0.2">
      <c r="A47" t="s">
        <v>5</v>
      </c>
      <c r="B47" t="s">
        <v>5</v>
      </c>
      <c r="C47" s="13" t="s">
        <v>105</v>
      </c>
      <c r="E47" s="43">
        <v>0</v>
      </c>
      <c r="F47" s="44">
        <v>0</v>
      </c>
    </row>
    <row r="48" spans="1:6" x14ac:dyDescent="0.2">
      <c r="A48" t="s">
        <v>5</v>
      </c>
      <c r="B48" t="s">
        <v>5</v>
      </c>
      <c r="C48" s="13" t="s">
        <v>106</v>
      </c>
      <c r="E48" s="43">
        <v>0</v>
      </c>
      <c r="F48" s="44">
        <v>0</v>
      </c>
    </row>
    <row r="50" spans="1:6" x14ac:dyDescent="0.2">
      <c r="A50" t="s">
        <v>5</v>
      </c>
      <c r="B50" s="13" t="s">
        <v>55</v>
      </c>
      <c r="C50" t="s">
        <v>5</v>
      </c>
      <c r="E50" s="43">
        <v>6540</v>
      </c>
      <c r="F50" s="44">
        <v>6620</v>
      </c>
    </row>
    <row r="51" spans="1:6" x14ac:dyDescent="0.2">
      <c r="A51" t="s">
        <v>5</v>
      </c>
      <c r="B51" t="s">
        <v>5</v>
      </c>
      <c r="C51" s="13" t="s">
        <v>103</v>
      </c>
      <c r="E51" s="43">
        <v>910</v>
      </c>
      <c r="F51" s="44">
        <v>850</v>
      </c>
    </row>
    <row r="52" spans="1:6" x14ac:dyDescent="0.2">
      <c r="A52" t="s">
        <v>5</v>
      </c>
      <c r="B52" t="s">
        <v>5</v>
      </c>
      <c r="C52" s="13" t="s">
        <v>104</v>
      </c>
      <c r="E52" s="43">
        <v>3580</v>
      </c>
      <c r="F52" s="44">
        <v>3490</v>
      </c>
    </row>
    <row r="53" spans="1:6" x14ac:dyDescent="0.2">
      <c r="A53" t="s">
        <v>5</v>
      </c>
      <c r="B53" t="s">
        <v>5</v>
      </c>
      <c r="C53" s="13" t="s">
        <v>105</v>
      </c>
      <c r="E53" s="43">
        <v>1700</v>
      </c>
      <c r="F53" s="44">
        <v>1830</v>
      </c>
    </row>
    <row r="54" spans="1:6" x14ac:dyDescent="0.2">
      <c r="A54" t="s">
        <v>5</v>
      </c>
      <c r="B54" t="s">
        <v>5</v>
      </c>
      <c r="C54" s="13" t="s">
        <v>106</v>
      </c>
      <c r="E54" s="43">
        <v>350</v>
      </c>
      <c r="F54" s="44">
        <v>450</v>
      </c>
    </row>
    <row r="56" spans="1:6" x14ac:dyDescent="0.2">
      <c r="A56" t="s">
        <v>5</v>
      </c>
      <c r="B56" s="13" t="s">
        <v>56</v>
      </c>
      <c r="C56" t="s">
        <v>5</v>
      </c>
      <c r="E56" s="43">
        <v>3210</v>
      </c>
      <c r="F56" s="44">
        <v>3250</v>
      </c>
    </row>
    <row r="57" spans="1:6" x14ac:dyDescent="0.2">
      <c r="A57" t="s">
        <v>5</v>
      </c>
      <c r="B57" t="s">
        <v>5</v>
      </c>
      <c r="C57" s="13" t="s">
        <v>103</v>
      </c>
      <c r="E57" s="43">
        <v>2290</v>
      </c>
      <c r="F57" s="44">
        <v>2240</v>
      </c>
    </row>
    <row r="58" spans="1:6" x14ac:dyDescent="0.2">
      <c r="A58" t="s">
        <v>5</v>
      </c>
      <c r="B58" t="s">
        <v>5</v>
      </c>
      <c r="C58" s="13" t="s">
        <v>104</v>
      </c>
      <c r="E58" s="43">
        <v>670</v>
      </c>
      <c r="F58" s="44">
        <v>730</v>
      </c>
    </row>
    <row r="59" spans="1:6" x14ac:dyDescent="0.2">
      <c r="A59" t="s">
        <v>5</v>
      </c>
      <c r="B59" t="s">
        <v>5</v>
      </c>
      <c r="C59" s="13" t="s">
        <v>105</v>
      </c>
      <c r="E59" s="43">
        <v>180</v>
      </c>
      <c r="F59" s="44">
        <v>210</v>
      </c>
    </row>
    <row r="60" spans="1:6" x14ac:dyDescent="0.2">
      <c r="A60" t="s">
        <v>5</v>
      </c>
      <c r="B60" t="s">
        <v>5</v>
      </c>
      <c r="C60" s="13" t="s">
        <v>106</v>
      </c>
      <c r="E60" s="43">
        <v>60</v>
      </c>
      <c r="F60" s="44">
        <v>70</v>
      </c>
    </row>
    <row r="62" spans="1:6" x14ac:dyDescent="0.2">
      <c r="A62" t="s">
        <v>5</v>
      </c>
      <c r="B62" s="13" t="s">
        <v>57</v>
      </c>
      <c r="C62" t="s">
        <v>5</v>
      </c>
      <c r="E62" s="43">
        <v>460</v>
      </c>
      <c r="F62" s="44">
        <v>510</v>
      </c>
    </row>
    <row r="63" spans="1:6" x14ac:dyDescent="0.2">
      <c r="A63" t="s">
        <v>5</v>
      </c>
      <c r="B63" t="s">
        <v>5</v>
      </c>
      <c r="C63" s="13" t="s">
        <v>103</v>
      </c>
      <c r="E63" s="43">
        <v>200</v>
      </c>
      <c r="F63" s="44">
        <v>190</v>
      </c>
    </row>
    <row r="64" spans="1:6" x14ac:dyDescent="0.2">
      <c r="A64" t="s">
        <v>5</v>
      </c>
      <c r="B64" t="s">
        <v>5</v>
      </c>
      <c r="C64" s="13" t="s">
        <v>104</v>
      </c>
      <c r="E64" s="43">
        <v>130</v>
      </c>
      <c r="F64" s="44">
        <v>190</v>
      </c>
    </row>
    <row r="65" spans="1:6" x14ac:dyDescent="0.2">
      <c r="A65" t="s">
        <v>5</v>
      </c>
      <c r="B65" t="s">
        <v>5</v>
      </c>
      <c r="C65" s="13" t="s">
        <v>105</v>
      </c>
      <c r="E65" s="43">
        <v>90</v>
      </c>
      <c r="F65" s="44">
        <v>100</v>
      </c>
    </row>
    <row r="66" spans="1:6" x14ac:dyDescent="0.2">
      <c r="A66" t="s">
        <v>5</v>
      </c>
      <c r="B66" t="s">
        <v>5</v>
      </c>
      <c r="C66" s="13" t="s">
        <v>106</v>
      </c>
      <c r="E66" s="43">
        <v>40</v>
      </c>
      <c r="F66" s="44">
        <v>40</v>
      </c>
    </row>
    <row r="68" spans="1:6" x14ac:dyDescent="0.2">
      <c r="A68" t="s">
        <v>5</v>
      </c>
      <c r="B68" s="13" t="s">
        <v>58</v>
      </c>
      <c r="C68" t="s">
        <v>5</v>
      </c>
      <c r="E68" s="43">
        <v>11960</v>
      </c>
      <c r="F68" s="44">
        <v>12510</v>
      </c>
    </row>
    <row r="69" spans="1:6" x14ac:dyDescent="0.2">
      <c r="A69" t="s">
        <v>5</v>
      </c>
      <c r="B69" t="s">
        <v>5</v>
      </c>
      <c r="C69" s="13" t="s">
        <v>103</v>
      </c>
      <c r="E69" s="43">
        <v>6580</v>
      </c>
      <c r="F69" s="44">
        <v>6630</v>
      </c>
    </row>
    <row r="70" spans="1:6" x14ac:dyDescent="0.2">
      <c r="A70" t="s">
        <v>5</v>
      </c>
      <c r="B70" t="s">
        <v>5</v>
      </c>
      <c r="C70" s="13" t="s">
        <v>104</v>
      </c>
      <c r="E70" s="43">
        <v>3390</v>
      </c>
      <c r="F70" s="44">
        <v>3750</v>
      </c>
    </row>
    <row r="71" spans="1:6" x14ac:dyDescent="0.2">
      <c r="A71" t="s">
        <v>5</v>
      </c>
      <c r="B71" t="s">
        <v>5</v>
      </c>
      <c r="C71" s="13" t="s">
        <v>105</v>
      </c>
      <c r="E71" s="43">
        <v>1340</v>
      </c>
      <c r="F71" s="44">
        <v>1490</v>
      </c>
    </row>
    <row r="72" spans="1:6" x14ac:dyDescent="0.2">
      <c r="A72" t="s">
        <v>5</v>
      </c>
      <c r="B72" t="s">
        <v>5</v>
      </c>
      <c r="C72" s="13" t="s">
        <v>106</v>
      </c>
      <c r="E72" s="43">
        <v>650</v>
      </c>
      <c r="F72" s="44">
        <v>640</v>
      </c>
    </row>
    <row r="74" spans="1:6" x14ac:dyDescent="0.2">
      <c r="A74" s="13" t="s">
        <v>59</v>
      </c>
      <c r="B74" t="s">
        <v>5</v>
      </c>
      <c r="C74" t="s">
        <v>5</v>
      </c>
      <c r="E74" s="43">
        <v>16330</v>
      </c>
      <c r="F74" s="44">
        <v>17110</v>
      </c>
    </row>
    <row r="75" spans="1:6" x14ac:dyDescent="0.2">
      <c r="A75" t="s">
        <v>5</v>
      </c>
      <c r="B75" t="s">
        <v>5</v>
      </c>
      <c r="C75" s="13" t="s">
        <v>103</v>
      </c>
      <c r="E75" s="43">
        <v>3630</v>
      </c>
      <c r="F75" s="44">
        <v>3590</v>
      </c>
    </row>
    <row r="76" spans="1:6" x14ac:dyDescent="0.2">
      <c r="A76" t="s">
        <v>5</v>
      </c>
      <c r="B76" t="s">
        <v>5</v>
      </c>
      <c r="C76" s="13" t="s">
        <v>104</v>
      </c>
      <c r="E76" s="43">
        <v>8930</v>
      </c>
      <c r="F76" s="44">
        <v>9350</v>
      </c>
    </row>
    <row r="77" spans="1:6" x14ac:dyDescent="0.2">
      <c r="A77" t="s">
        <v>5</v>
      </c>
      <c r="B77" t="s">
        <v>5</v>
      </c>
      <c r="C77" s="13" t="s">
        <v>105</v>
      </c>
      <c r="E77" s="43">
        <v>3080</v>
      </c>
      <c r="F77" s="44">
        <v>3360</v>
      </c>
    </row>
    <row r="78" spans="1:6" x14ac:dyDescent="0.2">
      <c r="A78" t="s">
        <v>5</v>
      </c>
      <c r="B78" t="s">
        <v>5</v>
      </c>
      <c r="C78" s="13" t="s">
        <v>106</v>
      </c>
      <c r="E78" s="43">
        <v>690</v>
      </c>
      <c r="F78" s="44">
        <v>810</v>
      </c>
    </row>
    <row r="80" spans="1:6" x14ac:dyDescent="0.2">
      <c r="A80" t="s">
        <v>5</v>
      </c>
      <c r="B80" s="13" t="s">
        <v>60</v>
      </c>
      <c r="C80" t="s">
        <v>5</v>
      </c>
      <c r="E80" s="43">
        <v>16320</v>
      </c>
      <c r="F80" s="44">
        <v>17100</v>
      </c>
    </row>
    <row r="81" spans="1:6" x14ac:dyDescent="0.2">
      <c r="A81" t="s">
        <v>5</v>
      </c>
      <c r="B81" t="s">
        <v>5</v>
      </c>
      <c r="C81" s="13" t="s">
        <v>103</v>
      </c>
      <c r="E81" s="43">
        <v>3620</v>
      </c>
      <c r="F81" s="44">
        <v>3590</v>
      </c>
    </row>
    <row r="82" spans="1:6" x14ac:dyDescent="0.2">
      <c r="A82" t="s">
        <v>5</v>
      </c>
      <c r="B82" t="s">
        <v>5</v>
      </c>
      <c r="C82" s="13" t="s">
        <v>104</v>
      </c>
      <c r="E82" s="43">
        <v>8930</v>
      </c>
      <c r="F82" s="44">
        <v>9350</v>
      </c>
    </row>
    <row r="83" spans="1:6" x14ac:dyDescent="0.2">
      <c r="A83" t="s">
        <v>5</v>
      </c>
      <c r="B83" t="s">
        <v>5</v>
      </c>
      <c r="C83" s="13" t="s">
        <v>105</v>
      </c>
      <c r="E83" s="43">
        <v>3080</v>
      </c>
      <c r="F83" s="44">
        <v>3360</v>
      </c>
    </row>
    <row r="84" spans="1:6" x14ac:dyDescent="0.2">
      <c r="A84" t="s">
        <v>5</v>
      </c>
      <c r="B84" t="s">
        <v>5</v>
      </c>
      <c r="C84" s="13" t="s">
        <v>106</v>
      </c>
      <c r="E84" s="43">
        <v>690</v>
      </c>
      <c r="F84" s="44">
        <v>810</v>
      </c>
    </row>
    <row r="86" spans="1:6" x14ac:dyDescent="0.2">
      <c r="A86" t="s">
        <v>5</v>
      </c>
      <c r="B86" s="13" t="s">
        <v>61</v>
      </c>
      <c r="C86" t="s">
        <v>5</v>
      </c>
      <c r="E86" s="43">
        <v>10</v>
      </c>
      <c r="F86" s="44">
        <v>10</v>
      </c>
    </row>
    <row r="87" spans="1:6" x14ac:dyDescent="0.2">
      <c r="A87" t="s">
        <v>5</v>
      </c>
      <c r="B87" t="s">
        <v>5</v>
      </c>
      <c r="C87" s="13" t="s">
        <v>103</v>
      </c>
      <c r="E87" s="43">
        <v>10</v>
      </c>
      <c r="F87" s="44">
        <v>10</v>
      </c>
    </row>
    <row r="88" spans="1:6" x14ac:dyDescent="0.2">
      <c r="A88" t="s">
        <v>5</v>
      </c>
      <c r="B88" t="s">
        <v>5</v>
      </c>
      <c r="C88" s="13" t="s">
        <v>104</v>
      </c>
      <c r="E88" s="43">
        <v>0</v>
      </c>
      <c r="F88" s="44">
        <v>10</v>
      </c>
    </row>
    <row r="89" spans="1:6" x14ac:dyDescent="0.2">
      <c r="A89" t="s">
        <v>5</v>
      </c>
      <c r="B89" t="s">
        <v>5</v>
      </c>
      <c r="C89" s="13" t="s">
        <v>105</v>
      </c>
      <c r="E89" s="43">
        <v>0</v>
      </c>
      <c r="F89" s="44">
        <v>0</v>
      </c>
    </row>
    <row r="90" spans="1:6" x14ac:dyDescent="0.2">
      <c r="A90" t="s">
        <v>5</v>
      </c>
      <c r="B90" t="s">
        <v>5</v>
      </c>
      <c r="C90" s="13" t="s">
        <v>106</v>
      </c>
      <c r="E90" s="43">
        <v>0</v>
      </c>
      <c r="F90" s="44">
        <v>0</v>
      </c>
    </row>
    <row r="92" spans="1:6" x14ac:dyDescent="0.2">
      <c r="A92" s="13" t="s">
        <v>62</v>
      </c>
      <c r="B92" t="s">
        <v>5</v>
      </c>
      <c r="C92" t="s">
        <v>5</v>
      </c>
      <c r="E92" s="43">
        <v>105740</v>
      </c>
      <c r="F92" s="44">
        <v>107940</v>
      </c>
    </row>
    <row r="93" spans="1:6" x14ac:dyDescent="0.2">
      <c r="A93" t="s">
        <v>5</v>
      </c>
      <c r="B93" t="s">
        <v>5</v>
      </c>
      <c r="C93" s="13" t="s">
        <v>103</v>
      </c>
      <c r="E93" s="43">
        <v>80450</v>
      </c>
      <c r="F93" s="44">
        <v>82070</v>
      </c>
    </row>
    <row r="94" spans="1:6" x14ac:dyDescent="0.2">
      <c r="A94" t="s">
        <v>5</v>
      </c>
      <c r="B94" t="s">
        <v>5</v>
      </c>
      <c r="C94" s="13" t="s">
        <v>104</v>
      </c>
      <c r="E94" s="43">
        <v>19000</v>
      </c>
      <c r="F94" s="44">
        <v>19090</v>
      </c>
    </row>
    <row r="95" spans="1:6" x14ac:dyDescent="0.2">
      <c r="A95" t="s">
        <v>5</v>
      </c>
      <c r="B95" t="s">
        <v>5</v>
      </c>
      <c r="C95" s="13" t="s">
        <v>105</v>
      </c>
      <c r="E95" s="43">
        <v>4610</v>
      </c>
      <c r="F95" s="44">
        <v>5090</v>
      </c>
    </row>
    <row r="96" spans="1:6" x14ac:dyDescent="0.2">
      <c r="A96" t="s">
        <v>5</v>
      </c>
      <c r="B96" t="s">
        <v>5</v>
      </c>
      <c r="C96" s="13" t="s">
        <v>106</v>
      </c>
      <c r="E96" s="43">
        <v>1690</v>
      </c>
      <c r="F96" s="44">
        <v>1690</v>
      </c>
    </row>
    <row r="98" spans="1:6" x14ac:dyDescent="0.2">
      <c r="A98" t="s">
        <v>5</v>
      </c>
      <c r="B98" s="13" t="s">
        <v>63</v>
      </c>
      <c r="C98" t="s">
        <v>5</v>
      </c>
      <c r="E98" s="43">
        <v>56470</v>
      </c>
      <c r="F98" s="44">
        <v>57970</v>
      </c>
    </row>
    <row r="99" spans="1:6" x14ac:dyDescent="0.2">
      <c r="A99" t="s">
        <v>5</v>
      </c>
      <c r="B99" t="s">
        <v>5</v>
      </c>
      <c r="C99" s="13" t="s">
        <v>103</v>
      </c>
      <c r="E99" s="43">
        <v>38760</v>
      </c>
      <c r="F99" s="44">
        <v>39780</v>
      </c>
    </row>
    <row r="100" spans="1:6" x14ac:dyDescent="0.2">
      <c r="A100" t="s">
        <v>5</v>
      </c>
      <c r="B100" t="s">
        <v>5</v>
      </c>
      <c r="C100" s="13" t="s">
        <v>104</v>
      </c>
      <c r="E100" s="43">
        <v>13000</v>
      </c>
      <c r="F100" s="44">
        <v>13150</v>
      </c>
    </row>
    <row r="101" spans="1:6" x14ac:dyDescent="0.2">
      <c r="A101" t="s">
        <v>5</v>
      </c>
      <c r="B101" t="s">
        <v>5</v>
      </c>
      <c r="C101" s="13" t="s">
        <v>105</v>
      </c>
      <c r="E101" s="43">
        <v>3370</v>
      </c>
      <c r="F101" s="44">
        <v>3730</v>
      </c>
    </row>
    <row r="102" spans="1:6" x14ac:dyDescent="0.2">
      <c r="A102" t="s">
        <v>5</v>
      </c>
      <c r="B102" t="s">
        <v>5</v>
      </c>
      <c r="C102" s="13" t="s">
        <v>106</v>
      </c>
      <c r="E102" s="43">
        <v>1340</v>
      </c>
      <c r="F102" s="44">
        <v>1300</v>
      </c>
    </row>
    <row r="104" spans="1:6" x14ac:dyDescent="0.2">
      <c r="A104" t="s">
        <v>5</v>
      </c>
      <c r="B104" s="13" t="s">
        <v>64</v>
      </c>
      <c r="C104" t="s">
        <v>5</v>
      </c>
      <c r="E104" s="43">
        <v>21110</v>
      </c>
      <c r="F104" s="44">
        <v>22320</v>
      </c>
    </row>
    <row r="105" spans="1:6" x14ac:dyDescent="0.2">
      <c r="A105" t="s">
        <v>5</v>
      </c>
      <c r="B105" t="s">
        <v>5</v>
      </c>
      <c r="C105" s="13" t="s">
        <v>103</v>
      </c>
      <c r="E105" s="43">
        <v>12840</v>
      </c>
      <c r="F105" s="44">
        <v>13170</v>
      </c>
    </row>
    <row r="106" spans="1:6" x14ac:dyDescent="0.2">
      <c r="A106" t="s">
        <v>5</v>
      </c>
      <c r="B106" t="s">
        <v>5</v>
      </c>
      <c r="C106" s="13" t="s">
        <v>104</v>
      </c>
      <c r="E106" s="43">
        <v>5700</v>
      </c>
      <c r="F106" s="44">
        <v>6210</v>
      </c>
    </row>
    <row r="107" spans="1:6" x14ac:dyDescent="0.2">
      <c r="A107" t="s">
        <v>5</v>
      </c>
      <c r="B107" t="s">
        <v>5</v>
      </c>
      <c r="C107" s="13" t="s">
        <v>105</v>
      </c>
      <c r="E107" s="43">
        <v>1750</v>
      </c>
      <c r="F107" s="44">
        <v>2100</v>
      </c>
    </row>
    <row r="108" spans="1:6" x14ac:dyDescent="0.2">
      <c r="A108" t="s">
        <v>5</v>
      </c>
      <c r="B108" t="s">
        <v>5</v>
      </c>
      <c r="C108" s="13" t="s">
        <v>106</v>
      </c>
      <c r="E108" s="43">
        <v>830</v>
      </c>
      <c r="F108" s="44">
        <v>830</v>
      </c>
    </row>
    <row r="110" spans="1:6" x14ac:dyDescent="0.2">
      <c r="A110" t="s">
        <v>5</v>
      </c>
      <c r="B110" s="13" t="s">
        <v>65</v>
      </c>
      <c r="C110" t="s">
        <v>5</v>
      </c>
      <c r="E110" s="43">
        <v>18020</v>
      </c>
      <c r="F110" s="44">
        <v>17830</v>
      </c>
    </row>
    <row r="111" spans="1:6" x14ac:dyDescent="0.2">
      <c r="A111" t="s">
        <v>5</v>
      </c>
      <c r="B111" t="s">
        <v>5</v>
      </c>
      <c r="C111" s="13" t="s">
        <v>103</v>
      </c>
      <c r="E111" s="43">
        <v>13680</v>
      </c>
      <c r="F111" s="44">
        <v>13340</v>
      </c>
    </row>
    <row r="112" spans="1:6" x14ac:dyDescent="0.2">
      <c r="A112" t="s">
        <v>5</v>
      </c>
      <c r="B112" t="s">
        <v>5</v>
      </c>
      <c r="C112" s="13" t="s">
        <v>104</v>
      </c>
      <c r="E112" s="43">
        <v>3370</v>
      </c>
      <c r="F112" s="44">
        <v>3410</v>
      </c>
    </row>
    <row r="113" spans="1:6" x14ac:dyDescent="0.2">
      <c r="A113" t="s">
        <v>5</v>
      </c>
      <c r="B113" t="s">
        <v>5</v>
      </c>
      <c r="C113" s="13" t="s">
        <v>105</v>
      </c>
      <c r="E113" s="43">
        <v>760</v>
      </c>
      <c r="F113" s="44">
        <v>820</v>
      </c>
    </row>
    <row r="114" spans="1:6" x14ac:dyDescent="0.2">
      <c r="A114" t="s">
        <v>5</v>
      </c>
      <c r="B114" t="s">
        <v>5</v>
      </c>
      <c r="C114" s="13" t="s">
        <v>106</v>
      </c>
      <c r="E114" s="43">
        <v>210</v>
      </c>
      <c r="F114" s="44">
        <v>260</v>
      </c>
    </row>
    <row r="116" spans="1:6" x14ac:dyDescent="0.2">
      <c r="A116" t="s">
        <v>5</v>
      </c>
      <c r="B116" s="13" t="s">
        <v>66</v>
      </c>
      <c r="C116" t="s">
        <v>5</v>
      </c>
      <c r="E116" s="43">
        <v>18530</v>
      </c>
      <c r="F116" s="44">
        <v>18940</v>
      </c>
    </row>
    <row r="117" spans="1:6" x14ac:dyDescent="0.2">
      <c r="A117" t="s">
        <v>5</v>
      </c>
      <c r="B117" t="s">
        <v>5</v>
      </c>
      <c r="C117" s="13" t="s">
        <v>103</v>
      </c>
      <c r="E117" s="43">
        <v>15170</v>
      </c>
      <c r="F117" s="44">
        <v>15790</v>
      </c>
    </row>
    <row r="118" spans="1:6" x14ac:dyDescent="0.2">
      <c r="A118" t="s">
        <v>5</v>
      </c>
      <c r="B118" t="s">
        <v>5</v>
      </c>
      <c r="C118" s="13" t="s">
        <v>104</v>
      </c>
      <c r="E118" s="43">
        <v>2650</v>
      </c>
      <c r="F118" s="44">
        <v>2370</v>
      </c>
    </row>
    <row r="119" spans="1:6" x14ac:dyDescent="0.2">
      <c r="A119" t="s">
        <v>5</v>
      </c>
      <c r="B119" t="s">
        <v>5</v>
      </c>
      <c r="C119" s="13" t="s">
        <v>105</v>
      </c>
      <c r="E119" s="43">
        <v>560</v>
      </c>
      <c r="F119" s="44">
        <v>600</v>
      </c>
    </row>
    <row r="120" spans="1:6" x14ac:dyDescent="0.2">
      <c r="A120" t="s">
        <v>5</v>
      </c>
      <c r="B120" t="s">
        <v>5</v>
      </c>
      <c r="C120" s="13" t="s">
        <v>106</v>
      </c>
      <c r="E120" s="43">
        <v>160</v>
      </c>
      <c r="F120" s="44">
        <v>180</v>
      </c>
    </row>
    <row r="122" spans="1:6" x14ac:dyDescent="0.2">
      <c r="A122" s="13" t="s">
        <v>67</v>
      </c>
      <c r="B122" t="s">
        <v>5</v>
      </c>
      <c r="C122" t="s">
        <v>5</v>
      </c>
      <c r="E122" s="43">
        <v>13090</v>
      </c>
      <c r="F122" s="44">
        <v>14200</v>
      </c>
    </row>
    <row r="123" spans="1:6" x14ac:dyDescent="0.2">
      <c r="A123" t="s">
        <v>5</v>
      </c>
      <c r="B123" t="s">
        <v>5</v>
      </c>
      <c r="C123" s="13" t="s">
        <v>103</v>
      </c>
      <c r="E123" s="43">
        <v>5130</v>
      </c>
      <c r="F123" s="44">
        <v>5470</v>
      </c>
    </row>
    <row r="124" spans="1:6" x14ac:dyDescent="0.2">
      <c r="A124" t="s">
        <v>5</v>
      </c>
      <c r="B124" t="s">
        <v>5</v>
      </c>
      <c r="C124" s="13" t="s">
        <v>104</v>
      </c>
      <c r="E124" s="43">
        <v>4780</v>
      </c>
      <c r="F124" s="44">
        <v>5120</v>
      </c>
    </row>
    <row r="125" spans="1:6" x14ac:dyDescent="0.2">
      <c r="A125" t="s">
        <v>5</v>
      </c>
      <c r="B125" t="s">
        <v>5</v>
      </c>
      <c r="C125" s="13" t="s">
        <v>105</v>
      </c>
      <c r="E125" s="43">
        <v>2220</v>
      </c>
      <c r="F125" s="44">
        <v>2500</v>
      </c>
    </row>
    <row r="126" spans="1:6" x14ac:dyDescent="0.2">
      <c r="A126" t="s">
        <v>5</v>
      </c>
      <c r="B126" t="s">
        <v>5</v>
      </c>
      <c r="C126" s="13" t="s">
        <v>106</v>
      </c>
      <c r="E126" s="43">
        <v>960</v>
      </c>
      <c r="F126" s="44">
        <v>1110</v>
      </c>
    </row>
    <row r="128" spans="1:6" x14ac:dyDescent="0.2">
      <c r="A128" t="s">
        <v>5</v>
      </c>
      <c r="B128" s="13" t="s">
        <v>68</v>
      </c>
      <c r="C128" t="s">
        <v>5</v>
      </c>
      <c r="E128" s="43">
        <v>9720</v>
      </c>
      <c r="F128" s="44">
        <v>10720</v>
      </c>
    </row>
    <row r="129" spans="1:6" x14ac:dyDescent="0.2">
      <c r="A129" t="s">
        <v>5</v>
      </c>
      <c r="B129" t="s">
        <v>5</v>
      </c>
      <c r="C129" s="13" t="s">
        <v>103</v>
      </c>
      <c r="E129" s="43">
        <v>3800</v>
      </c>
      <c r="F129" s="44">
        <v>4150</v>
      </c>
    </row>
    <row r="130" spans="1:6" x14ac:dyDescent="0.2">
      <c r="A130" t="s">
        <v>5</v>
      </c>
      <c r="B130" t="s">
        <v>5</v>
      </c>
      <c r="C130" s="13" t="s">
        <v>104</v>
      </c>
      <c r="E130" s="43">
        <v>3520</v>
      </c>
      <c r="F130" s="44">
        <v>3820</v>
      </c>
    </row>
    <row r="131" spans="1:6" x14ac:dyDescent="0.2">
      <c r="A131" t="s">
        <v>5</v>
      </c>
      <c r="B131" t="s">
        <v>5</v>
      </c>
      <c r="C131" s="13" t="s">
        <v>105</v>
      </c>
      <c r="E131" s="43">
        <v>1590</v>
      </c>
      <c r="F131" s="44">
        <v>1860</v>
      </c>
    </row>
    <row r="132" spans="1:6" x14ac:dyDescent="0.2">
      <c r="A132" t="s">
        <v>5</v>
      </c>
      <c r="B132" t="s">
        <v>5</v>
      </c>
      <c r="C132" s="13" t="s">
        <v>106</v>
      </c>
      <c r="E132" s="43">
        <v>810</v>
      </c>
      <c r="F132" s="44">
        <v>890</v>
      </c>
    </row>
    <row r="134" spans="1:6" x14ac:dyDescent="0.2">
      <c r="A134" t="s">
        <v>5</v>
      </c>
      <c r="B134" s="13" t="s">
        <v>69</v>
      </c>
      <c r="C134" t="s">
        <v>5</v>
      </c>
      <c r="E134" s="43">
        <v>3930</v>
      </c>
      <c r="F134" s="44">
        <v>4100</v>
      </c>
    </row>
    <row r="135" spans="1:6" x14ac:dyDescent="0.2">
      <c r="A135" t="s">
        <v>5</v>
      </c>
      <c r="B135" t="s">
        <v>5</v>
      </c>
      <c r="C135" s="13" t="s">
        <v>103</v>
      </c>
      <c r="E135" s="43">
        <v>1320</v>
      </c>
      <c r="F135" s="44">
        <v>1320</v>
      </c>
    </row>
    <row r="136" spans="1:6" x14ac:dyDescent="0.2">
      <c r="A136" t="s">
        <v>5</v>
      </c>
      <c r="B136" t="s">
        <v>5</v>
      </c>
      <c r="C136" s="13" t="s">
        <v>104</v>
      </c>
      <c r="E136" s="43">
        <v>1390</v>
      </c>
      <c r="F136" s="44">
        <v>1440</v>
      </c>
    </row>
    <row r="137" spans="1:6" x14ac:dyDescent="0.2">
      <c r="A137" t="s">
        <v>5</v>
      </c>
      <c r="B137" t="s">
        <v>5</v>
      </c>
      <c r="C137" s="13" t="s">
        <v>105</v>
      </c>
      <c r="E137" s="43">
        <v>830</v>
      </c>
      <c r="F137" s="44">
        <v>880</v>
      </c>
    </row>
    <row r="138" spans="1:6" x14ac:dyDescent="0.2">
      <c r="A138" t="s">
        <v>5</v>
      </c>
      <c r="B138" t="s">
        <v>5</v>
      </c>
      <c r="C138" s="13" t="s">
        <v>106</v>
      </c>
      <c r="E138" s="43">
        <v>380</v>
      </c>
      <c r="F138" s="44">
        <v>460</v>
      </c>
    </row>
    <row r="140" spans="1:6" x14ac:dyDescent="0.2">
      <c r="A140" s="13" t="s">
        <v>70</v>
      </c>
      <c r="B140" t="s">
        <v>5</v>
      </c>
      <c r="C140" t="s">
        <v>5</v>
      </c>
      <c r="E140" s="43">
        <v>3510</v>
      </c>
      <c r="F140" s="44">
        <v>3260</v>
      </c>
    </row>
    <row r="141" spans="1:6" x14ac:dyDescent="0.2">
      <c r="A141" t="s">
        <v>5</v>
      </c>
      <c r="B141" t="s">
        <v>5</v>
      </c>
      <c r="C141" s="13" t="s">
        <v>103</v>
      </c>
      <c r="E141" s="43">
        <v>2150</v>
      </c>
      <c r="F141" s="44">
        <v>1980</v>
      </c>
    </row>
    <row r="142" spans="1:6" x14ac:dyDescent="0.2">
      <c r="A142" t="s">
        <v>5</v>
      </c>
      <c r="B142" t="s">
        <v>5</v>
      </c>
      <c r="C142" s="13" t="s">
        <v>104</v>
      </c>
      <c r="E142" s="43">
        <v>940</v>
      </c>
      <c r="F142" s="44">
        <v>860</v>
      </c>
    </row>
    <row r="143" spans="1:6" x14ac:dyDescent="0.2">
      <c r="A143" t="s">
        <v>5</v>
      </c>
      <c r="B143" t="s">
        <v>5</v>
      </c>
      <c r="C143" s="13" t="s">
        <v>105</v>
      </c>
      <c r="E143" s="43">
        <v>300</v>
      </c>
      <c r="F143" s="44">
        <v>310</v>
      </c>
    </row>
    <row r="144" spans="1:6" x14ac:dyDescent="0.2">
      <c r="A144" t="s">
        <v>5</v>
      </c>
      <c r="B144" t="s">
        <v>5</v>
      </c>
      <c r="C144" s="13" t="s">
        <v>106</v>
      </c>
      <c r="E144" s="43">
        <v>130</v>
      </c>
      <c r="F144" s="44">
        <v>110</v>
      </c>
    </row>
    <row r="146" spans="1:6" x14ac:dyDescent="0.2">
      <c r="A146" t="s">
        <v>5</v>
      </c>
      <c r="B146" s="13" t="s">
        <v>71</v>
      </c>
      <c r="C146" t="s">
        <v>5</v>
      </c>
      <c r="E146" s="43">
        <v>740</v>
      </c>
      <c r="F146" s="44">
        <v>780</v>
      </c>
    </row>
    <row r="147" spans="1:6" x14ac:dyDescent="0.2">
      <c r="A147" t="s">
        <v>5</v>
      </c>
      <c r="B147" t="s">
        <v>5</v>
      </c>
      <c r="C147" s="13" t="s">
        <v>103</v>
      </c>
      <c r="E147" s="43">
        <v>570</v>
      </c>
      <c r="F147" s="44">
        <v>580</v>
      </c>
    </row>
    <row r="148" spans="1:6" x14ac:dyDescent="0.2">
      <c r="A148" t="s">
        <v>5</v>
      </c>
      <c r="B148" t="s">
        <v>5</v>
      </c>
      <c r="C148" s="13" t="s">
        <v>104</v>
      </c>
      <c r="E148" s="43">
        <v>120</v>
      </c>
      <c r="F148" s="44">
        <v>150</v>
      </c>
    </row>
    <row r="149" spans="1:6" x14ac:dyDescent="0.2">
      <c r="A149" t="s">
        <v>5</v>
      </c>
      <c r="B149" t="s">
        <v>5</v>
      </c>
      <c r="C149" s="13" t="s">
        <v>105</v>
      </c>
      <c r="E149" s="43">
        <v>30</v>
      </c>
      <c r="F149" s="44">
        <v>40</v>
      </c>
    </row>
    <row r="150" spans="1:6" x14ac:dyDescent="0.2">
      <c r="A150" t="s">
        <v>5</v>
      </c>
      <c r="B150" t="s">
        <v>5</v>
      </c>
      <c r="C150" s="13" t="s">
        <v>106</v>
      </c>
      <c r="E150" s="43">
        <v>10</v>
      </c>
      <c r="F150" s="44">
        <v>10</v>
      </c>
    </row>
    <row r="152" spans="1:6" x14ac:dyDescent="0.2">
      <c r="A152" t="s">
        <v>5</v>
      </c>
      <c r="B152" s="13" t="s">
        <v>72</v>
      </c>
      <c r="C152" t="s">
        <v>5</v>
      </c>
      <c r="E152" s="43">
        <v>2780</v>
      </c>
      <c r="F152" s="44">
        <v>2480</v>
      </c>
    </row>
    <row r="153" spans="1:6" x14ac:dyDescent="0.2">
      <c r="A153" t="s">
        <v>5</v>
      </c>
      <c r="B153" t="s">
        <v>5</v>
      </c>
      <c r="C153" s="13" t="s">
        <v>103</v>
      </c>
      <c r="E153" s="43">
        <v>1580</v>
      </c>
      <c r="F153" s="44">
        <v>1390</v>
      </c>
    </row>
    <row r="154" spans="1:6" x14ac:dyDescent="0.2">
      <c r="A154" t="s">
        <v>5</v>
      </c>
      <c r="B154" t="s">
        <v>5</v>
      </c>
      <c r="C154" s="13" t="s">
        <v>104</v>
      </c>
      <c r="E154" s="43">
        <v>820</v>
      </c>
      <c r="F154" s="44">
        <v>720</v>
      </c>
    </row>
    <row r="155" spans="1:6" x14ac:dyDescent="0.2">
      <c r="A155" t="s">
        <v>5</v>
      </c>
      <c r="B155" t="s">
        <v>5</v>
      </c>
      <c r="C155" s="13" t="s">
        <v>105</v>
      </c>
      <c r="E155" s="43">
        <v>270</v>
      </c>
      <c r="F155" s="44">
        <v>280</v>
      </c>
    </row>
    <row r="156" spans="1:6" x14ac:dyDescent="0.2">
      <c r="A156" t="s">
        <v>5</v>
      </c>
      <c r="B156" t="s">
        <v>5</v>
      </c>
      <c r="C156" s="13" t="s">
        <v>106</v>
      </c>
      <c r="E156" s="43">
        <v>120</v>
      </c>
      <c r="F156" s="44">
        <v>100</v>
      </c>
    </row>
    <row r="158" spans="1:6" x14ac:dyDescent="0.2">
      <c r="A158" s="49" t="s">
        <v>131</v>
      </c>
      <c r="B158" s="14"/>
      <c r="C158" s="14"/>
      <c r="D158" s="14"/>
      <c r="E158" s="14"/>
      <c r="F158" s="14"/>
    </row>
  </sheetData>
  <mergeCells count="1">
    <mergeCell ref="E5:F5"/>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ColWidth="11.5546875" defaultRowHeight="10" x14ac:dyDescent="0.2"/>
  <cols>
    <col min="1" max="1" width="64.6640625" customWidth="1"/>
    <col min="2" max="2" width="49.6640625" customWidth="1"/>
    <col min="3" max="3" width="2.6640625" customWidth="1"/>
    <col min="4" max="4" width="10.6640625" customWidth="1"/>
  </cols>
  <sheetData>
    <row r="1" spans="1:4" ht="15" customHeight="1" x14ac:dyDescent="0.2">
      <c r="A1" s="48" t="s">
        <v>139</v>
      </c>
    </row>
    <row r="2" spans="1:4" ht="15" customHeight="1" x14ac:dyDescent="0.2">
      <c r="A2" s="48" t="s">
        <v>20</v>
      </c>
    </row>
    <row r="4" spans="1:4" x14ac:dyDescent="0.2">
      <c r="A4" s="14"/>
      <c r="B4" s="14"/>
      <c r="C4" s="14"/>
      <c r="D4" s="14"/>
    </row>
    <row r="5" spans="1:4" x14ac:dyDescent="0.2">
      <c r="A5" t="s">
        <v>5</v>
      </c>
      <c r="B5" t="s">
        <v>5</v>
      </c>
      <c r="D5" s="9" t="s">
        <v>107</v>
      </c>
    </row>
    <row r="7" spans="1:4" x14ac:dyDescent="0.2">
      <c r="A7" s="13" t="s">
        <v>108</v>
      </c>
      <c r="B7" s="13" t="s">
        <v>86</v>
      </c>
      <c r="D7" s="45">
        <v>32030</v>
      </c>
    </row>
    <row r="8" spans="1:4" x14ac:dyDescent="0.2">
      <c r="A8" t="s">
        <v>5</v>
      </c>
      <c r="B8" s="13" t="s">
        <v>109</v>
      </c>
      <c r="D8" s="45">
        <v>70</v>
      </c>
    </row>
    <row r="9" spans="1:4" x14ac:dyDescent="0.2">
      <c r="A9" t="s">
        <v>5</v>
      </c>
      <c r="B9" s="13" t="s">
        <v>110</v>
      </c>
      <c r="D9" s="45">
        <v>10</v>
      </c>
    </row>
    <row r="10" spans="1:4" x14ac:dyDescent="0.2">
      <c r="A10" t="s">
        <v>5</v>
      </c>
      <c r="B10" s="13" t="s">
        <v>111</v>
      </c>
      <c r="D10" s="45">
        <v>0</v>
      </c>
    </row>
    <row r="11" spans="1:4" x14ac:dyDescent="0.2">
      <c r="A11" t="s">
        <v>5</v>
      </c>
      <c r="B11" s="13" t="s">
        <v>112</v>
      </c>
      <c r="D11" s="45">
        <v>5200</v>
      </c>
    </row>
    <row r="12" spans="1:4" x14ac:dyDescent="0.2">
      <c r="A12" t="s">
        <v>5</v>
      </c>
      <c r="B12" s="13" t="s">
        <v>113</v>
      </c>
      <c r="D12" s="45">
        <v>150</v>
      </c>
    </row>
    <row r="13" spans="1:4" x14ac:dyDescent="0.2">
      <c r="A13" t="s">
        <v>5</v>
      </c>
      <c r="B13" s="13" t="s">
        <v>114</v>
      </c>
      <c r="D13" s="45">
        <v>80</v>
      </c>
    </row>
    <row r="14" spans="1:4" x14ac:dyDescent="0.2">
      <c r="A14" t="s">
        <v>5</v>
      </c>
      <c r="B14" s="13" t="s">
        <v>115</v>
      </c>
      <c r="D14" s="45">
        <v>450</v>
      </c>
    </row>
    <row r="15" spans="1:4" x14ac:dyDescent="0.2">
      <c r="A15" t="s">
        <v>5</v>
      </c>
      <c r="B15" s="13" t="s">
        <v>116</v>
      </c>
      <c r="D15" s="45">
        <v>10490</v>
      </c>
    </row>
    <row r="16" spans="1:4" x14ac:dyDescent="0.2">
      <c r="A16" t="s">
        <v>5</v>
      </c>
      <c r="B16" s="13" t="s">
        <v>117</v>
      </c>
      <c r="D16" s="45">
        <v>10</v>
      </c>
    </row>
    <row r="17" spans="1:4" x14ac:dyDescent="0.2">
      <c r="A17" t="s">
        <v>5</v>
      </c>
      <c r="B17" s="13" t="s">
        <v>118</v>
      </c>
      <c r="D17" s="45">
        <v>1760</v>
      </c>
    </row>
    <row r="18" spans="1:4" x14ac:dyDescent="0.2">
      <c r="A18" t="s">
        <v>5</v>
      </c>
      <c r="B18" s="13" t="s">
        <v>119</v>
      </c>
      <c r="D18" s="45">
        <v>430</v>
      </c>
    </row>
    <row r="19" spans="1:4" x14ac:dyDescent="0.2">
      <c r="A19" t="s">
        <v>5</v>
      </c>
      <c r="B19" s="13" t="s">
        <v>120</v>
      </c>
      <c r="D19" s="45">
        <v>120</v>
      </c>
    </row>
    <row r="20" spans="1:4" x14ac:dyDescent="0.2">
      <c r="A20" t="s">
        <v>5</v>
      </c>
      <c r="B20" s="13" t="s">
        <v>121</v>
      </c>
      <c r="D20" s="45">
        <v>70</v>
      </c>
    </row>
    <row r="21" spans="1:4" x14ac:dyDescent="0.2">
      <c r="A21" t="s">
        <v>5</v>
      </c>
      <c r="B21" s="13" t="s">
        <v>122</v>
      </c>
      <c r="D21" s="45">
        <v>460</v>
      </c>
    </row>
    <row r="22" spans="1:4" x14ac:dyDescent="0.2">
      <c r="A22" t="s">
        <v>5</v>
      </c>
      <c r="B22" s="13" t="s">
        <v>123</v>
      </c>
      <c r="D22" s="45">
        <v>350</v>
      </c>
    </row>
    <row r="23" spans="1:4" x14ac:dyDescent="0.2">
      <c r="A23" t="s">
        <v>5</v>
      </c>
      <c r="B23" s="13" t="s">
        <v>124</v>
      </c>
      <c r="D23" s="45">
        <v>20</v>
      </c>
    </row>
    <row r="24" spans="1:4" x14ac:dyDescent="0.2">
      <c r="A24" t="s">
        <v>5</v>
      </c>
      <c r="B24" s="13" t="s">
        <v>125</v>
      </c>
      <c r="D24" s="45">
        <v>90</v>
      </c>
    </row>
    <row r="25" spans="1:4" x14ac:dyDescent="0.2">
      <c r="A25" t="s">
        <v>5</v>
      </c>
      <c r="B25" s="13" t="s">
        <v>126</v>
      </c>
      <c r="D25" s="45">
        <v>0</v>
      </c>
    </row>
    <row r="27" spans="1:4" x14ac:dyDescent="0.2">
      <c r="A27" s="49" t="s">
        <v>131</v>
      </c>
      <c r="B27" s="14"/>
      <c r="C27" s="14"/>
      <c r="D27" s="14"/>
    </row>
  </sheetData>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ColWidth="11.5546875" defaultRowHeight="10" x14ac:dyDescent="0.2"/>
  <cols>
    <col min="1" max="1" width="49.6640625" customWidth="1"/>
    <col min="2" max="2" width="59.6640625" customWidth="1"/>
    <col min="3" max="3" width="2.6640625" customWidth="1"/>
    <col min="4" max="4" width="10.6640625" customWidth="1"/>
  </cols>
  <sheetData>
    <row r="1" spans="1:4" ht="15" customHeight="1" x14ac:dyDescent="0.2">
      <c r="A1" s="48" t="s">
        <v>140</v>
      </c>
    </row>
    <row r="2" spans="1:4" ht="15" customHeight="1" x14ac:dyDescent="0.2">
      <c r="A2" s="48" t="s">
        <v>21</v>
      </c>
    </row>
    <row r="4" spans="1:4" x14ac:dyDescent="0.2">
      <c r="A4" s="14"/>
      <c r="B4" s="14"/>
      <c r="C4" s="14"/>
      <c r="D4" s="14"/>
    </row>
    <row r="5" spans="1:4" x14ac:dyDescent="0.2">
      <c r="A5" t="s">
        <v>5</v>
      </c>
      <c r="B5" t="s">
        <v>5</v>
      </c>
      <c r="D5" s="9" t="s">
        <v>107</v>
      </c>
    </row>
    <row r="7" spans="1:4" x14ac:dyDescent="0.2">
      <c r="A7" s="13" t="s">
        <v>127</v>
      </c>
      <c r="B7" s="13" t="s">
        <v>86</v>
      </c>
      <c r="D7" s="46">
        <v>17100</v>
      </c>
    </row>
    <row r="8" spans="1:4" x14ac:dyDescent="0.2">
      <c r="A8" t="s">
        <v>5</v>
      </c>
      <c r="B8" s="13" t="s">
        <v>128</v>
      </c>
      <c r="D8" s="46">
        <v>10490</v>
      </c>
    </row>
    <row r="9" spans="1:4" x14ac:dyDescent="0.2">
      <c r="A9" t="s">
        <v>5</v>
      </c>
      <c r="B9" s="13" t="s">
        <v>109</v>
      </c>
      <c r="D9" s="46">
        <v>940</v>
      </c>
    </row>
    <row r="10" spans="1:4" x14ac:dyDescent="0.2">
      <c r="A10" t="s">
        <v>5</v>
      </c>
      <c r="B10" s="13" t="s">
        <v>110</v>
      </c>
      <c r="D10" s="46">
        <v>110</v>
      </c>
    </row>
    <row r="11" spans="1:4" x14ac:dyDescent="0.2">
      <c r="A11" t="s">
        <v>5</v>
      </c>
      <c r="B11" s="13" t="s">
        <v>111</v>
      </c>
      <c r="D11" s="46">
        <v>0</v>
      </c>
    </row>
    <row r="12" spans="1:4" x14ac:dyDescent="0.2">
      <c r="A12" t="s">
        <v>5</v>
      </c>
      <c r="B12" s="13" t="s">
        <v>112</v>
      </c>
      <c r="D12" s="46">
        <v>2020</v>
      </c>
    </row>
    <row r="13" spans="1:4" x14ac:dyDescent="0.2">
      <c r="A13" t="s">
        <v>5</v>
      </c>
      <c r="B13" s="13" t="s">
        <v>113</v>
      </c>
      <c r="D13" s="46">
        <v>40</v>
      </c>
    </row>
    <row r="14" spans="1:4" x14ac:dyDescent="0.2">
      <c r="A14" t="s">
        <v>5</v>
      </c>
      <c r="B14" s="13" t="s">
        <v>114</v>
      </c>
      <c r="D14" s="46">
        <v>110</v>
      </c>
    </row>
    <row r="15" spans="1:4" x14ac:dyDescent="0.2">
      <c r="A15" t="s">
        <v>5</v>
      </c>
      <c r="B15" s="13" t="s">
        <v>115</v>
      </c>
      <c r="D15" s="46">
        <v>650</v>
      </c>
    </row>
    <row r="16" spans="1:4" x14ac:dyDescent="0.2">
      <c r="A16" t="s">
        <v>5</v>
      </c>
      <c r="B16" s="13" t="s">
        <v>117</v>
      </c>
      <c r="D16" s="46">
        <v>0</v>
      </c>
    </row>
    <row r="17" spans="1:4" x14ac:dyDescent="0.2">
      <c r="A17" t="s">
        <v>5</v>
      </c>
      <c r="B17" s="13" t="s">
        <v>118</v>
      </c>
      <c r="D17" s="46">
        <v>1300</v>
      </c>
    </row>
    <row r="18" spans="1:4" x14ac:dyDescent="0.2">
      <c r="A18" t="s">
        <v>5</v>
      </c>
      <c r="B18" s="13" t="s">
        <v>119</v>
      </c>
      <c r="D18" s="46">
        <v>510</v>
      </c>
    </row>
    <row r="19" spans="1:4" x14ac:dyDescent="0.2">
      <c r="A19" t="s">
        <v>5</v>
      </c>
      <c r="B19" s="13" t="s">
        <v>120</v>
      </c>
      <c r="D19" s="46">
        <v>140</v>
      </c>
    </row>
    <row r="20" spans="1:4" x14ac:dyDescent="0.2">
      <c r="A20" t="s">
        <v>5</v>
      </c>
      <c r="B20" s="13" t="s">
        <v>121</v>
      </c>
      <c r="D20" s="46">
        <v>90</v>
      </c>
    </row>
    <row r="21" spans="1:4" x14ac:dyDescent="0.2">
      <c r="A21" t="s">
        <v>5</v>
      </c>
      <c r="B21" s="13" t="s">
        <v>122</v>
      </c>
      <c r="D21" s="46">
        <v>590</v>
      </c>
    </row>
    <row r="22" spans="1:4" x14ac:dyDescent="0.2">
      <c r="A22" t="s">
        <v>5</v>
      </c>
      <c r="B22" s="13" t="s">
        <v>123</v>
      </c>
      <c r="D22" s="46">
        <v>270</v>
      </c>
    </row>
    <row r="23" spans="1:4" x14ac:dyDescent="0.2">
      <c r="A23" t="s">
        <v>5</v>
      </c>
      <c r="B23" s="13" t="s">
        <v>124</v>
      </c>
      <c r="D23" s="46">
        <v>10</v>
      </c>
    </row>
    <row r="24" spans="1:4" x14ac:dyDescent="0.2">
      <c r="A24" t="s">
        <v>5</v>
      </c>
      <c r="B24" s="13" t="s">
        <v>125</v>
      </c>
      <c r="D24" s="46">
        <v>110</v>
      </c>
    </row>
    <row r="25" spans="1:4" x14ac:dyDescent="0.2">
      <c r="A25" t="s">
        <v>5</v>
      </c>
      <c r="B25" s="13" t="s">
        <v>126</v>
      </c>
      <c r="D25" s="46">
        <v>0</v>
      </c>
    </row>
    <row r="27" spans="1:4" x14ac:dyDescent="0.2">
      <c r="A27" s="49" t="s">
        <v>131</v>
      </c>
      <c r="B27" s="14"/>
      <c r="C27" s="14"/>
      <c r="D27" s="14"/>
    </row>
  </sheetData>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ColWidth="11.5546875" defaultRowHeight="10" x14ac:dyDescent="0.2"/>
  <cols>
    <col min="1" max="1" width="26.6640625" customWidth="1"/>
    <col min="2" max="2" width="59.6640625" customWidth="1"/>
    <col min="3" max="3" width="2.6640625" customWidth="1"/>
    <col min="4" max="4" width="10.6640625" customWidth="1"/>
  </cols>
  <sheetData>
    <row r="1" spans="1:4" ht="15" customHeight="1" x14ac:dyDescent="0.2">
      <c r="A1" s="48" t="s">
        <v>141</v>
      </c>
    </row>
    <row r="2" spans="1:4" ht="15" customHeight="1" x14ac:dyDescent="0.2">
      <c r="A2" s="48" t="s">
        <v>22</v>
      </c>
    </row>
    <row r="4" spans="1:4" x14ac:dyDescent="0.2">
      <c r="A4" s="14"/>
      <c r="B4" s="14"/>
      <c r="C4" s="14"/>
      <c r="D4" s="14"/>
    </row>
    <row r="5" spans="1:4" x14ac:dyDescent="0.2">
      <c r="A5" t="s">
        <v>5</v>
      </c>
      <c r="B5" t="s">
        <v>5</v>
      </c>
      <c r="D5" s="9" t="s">
        <v>107</v>
      </c>
    </row>
    <row r="7" spans="1:4" x14ac:dyDescent="0.2">
      <c r="A7" s="13" t="s">
        <v>129</v>
      </c>
      <c r="B7" s="13" t="s">
        <v>86</v>
      </c>
      <c r="D7" s="47">
        <v>6620</v>
      </c>
    </row>
    <row r="8" spans="1:4" x14ac:dyDescent="0.2">
      <c r="A8" t="s">
        <v>5</v>
      </c>
      <c r="B8" s="13" t="s">
        <v>128</v>
      </c>
      <c r="D8" s="47">
        <v>5200</v>
      </c>
    </row>
    <row r="9" spans="1:4" x14ac:dyDescent="0.2">
      <c r="A9" t="s">
        <v>5</v>
      </c>
      <c r="B9" s="13" t="s">
        <v>109</v>
      </c>
      <c r="D9" s="47">
        <v>100</v>
      </c>
    </row>
    <row r="10" spans="1:4" x14ac:dyDescent="0.2">
      <c r="A10" t="s">
        <v>5</v>
      </c>
      <c r="B10" s="13" t="s">
        <v>110</v>
      </c>
      <c r="D10" s="47">
        <v>0</v>
      </c>
    </row>
    <row r="11" spans="1:4" x14ac:dyDescent="0.2">
      <c r="A11" t="s">
        <v>5</v>
      </c>
      <c r="B11" s="13" t="s">
        <v>111</v>
      </c>
      <c r="D11" s="47">
        <v>0</v>
      </c>
    </row>
    <row r="12" spans="1:4" x14ac:dyDescent="0.2">
      <c r="A12" t="s">
        <v>5</v>
      </c>
      <c r="B12" s="13" t="s">
        <v>113</v>
      </c>
      <c r="D12" s="47">
        <v>10</v>
      </c>
    </row>
    <row r="13" spans="1:4" x14ac:dyDescent="0.2">
      <c r="A13" t="s">
        <v>5</v>
      </c>
      <c r="B13" s="13" t="s">
        <v>114</v>
      </c>
      <c r="D13" s="47">
        <v>10</v>
      </c>
    </row>
    <row r="14" spans="1:4" x14ac:dyDescent="0.2">
      <c r="A14" t="s">
        <v>5</v>
      </c>
      <c r="B14" s="13" t="s">
        <v>115</v>
      </c>
      <c r="D14" s="47">
        <v>90</v>
      </c>
    </row>
    <row r="15" spans="1:4" x14ac:dyDescent="0.2">
      <c r="A15" t="s">
        <v>5</v>
      </c>
      <c r="B15" s="13" t="s">
        <v>116</v>
      </c>
      <c r="D15" s="47">
        <v>2020</v>
      </c>
    </row>
    <row r="16" spans="1:4" x14ac:dyDescent="0.2">
      <c r="A16" t="s">
        <v>5</v>
      </c>
      <c r="B16" s="13" t="s">
        <v>117</v>
      </c>
      <c r="D16" s="47">
        <v>0</v>
      </c>
    </row>
    <row r="17" spans="1:4" x14ac:dyDescent="0.2">
      <c r="A17" t="s">
        <v>5</v>
      </c>
      <c r="B17" s="13" t="s">
        <v>118</v>
      </c>
      <c r="D17" s="47">
        <v>420</v>
      </c>
    </row>
    <row r="18" spans="1:4" x14ac:dyDescent="0.2">
      <c r="A18" t="s">
        <v>5</v>
      </c>
      <c r="B18" s="13" t="s">
        <v>119</v>
      </c>
      <c r="D18" s="47">
        <v>70</v>
      </c>
    </row>
    <row r="19" spans="1:4" x14ac:dyDescent="0.2">
      <c r="A19" t="s">
        <v>5</v>
      </c>
      <c r="B19" s="13" t="s">
        <v>120</v>
      </c>
      <c r="D19" s="47">
        <v>20</v>
      </c>
    </row>
    <row r="20" spans="1:4" x14ac:dyDescent="0.2">
      <c r="A20" t="s">
        <v>5</v>
      </c>
      <c r="B20" s="13" t="s">
        <v>121</v>
      </c>
      <c r="D20" s="47">
        <v>10</v>
      </c>
    </row>
    <row r="21" spans="1:4" x14ac:dyDescent="0.2">
      <c r="A21" t="s">
        <v>5</v>
      </c>
      <c r="B21" s="13" t="s">
        <v>122</v>
      </c>
      <c r="D21" s="47">
        <v>270</v>
      </c>
    </row>
    <row r="22" spans="1:4" x14ac:dyDescent="0.2">
      <c r="A22" t="s">
        <v>5</v>
      </c>
      <c r="B22" s="13" t="s">
        <v>123</v>
      </c>
      <c r="D22" s="47">
        <v>40</v>
      </c>
    </row>
    <row r="23" spans="1:4" x14ac:dyDescent="0.2">
      <c r="A23" t="s">
        <v>5</v>
      </c>
      <c r="B23" s="13" t="s">
        <v>124</v>
      </c>
      <c r="D23" s="47">
        <v>0</v>
      </c>
    </row>
    <row r="24" spans="1:4" x14ac:dyDescent="0.2">
      <c r="A24" t="s">
        <v>5</v>
      </c>
      <c r="B24" s="13" t="s">
        <v>125</v>
      </c>
      <c r="D24" s="47">
        <v>10</v>
      </c>
    </row>
    <row r="25" spans="1:4" x14ac:dyDescent="0.2">
      <c r="A25" t="s">
        <v>5</v>
      </c>
      <c r="B25" s="13" t="s">
        <v>126</v>
      </c>
      <c r="D25" s="47">
        <v>0</v>
      </c>
    </row>
    <row r="27" spans="1:4" x14ac:dyDescent="0.2">
      <c r="A27" s="49" t="s">
        <v>131</v>
      </c>
      <c r="B27" s="14"/>
      <c r="C27" s="14"/>
      <c r="D27" s="14"/>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3"/>
  <sheetViews>
    <sheetView showGridLines="0" workbookViewId="0">
      <selection activeCell="A16" sqref="A16"/>
    </sheetView>
  </sheetViews>
  <sheetFormatPr defaultColWidth="11.5546875" defaultRowHeight="10" x14ac:dyDescent="0.2"/>
  <cols>
    <col min="1" max="1" width="16.6640625" customWidth="1"/>
  </cols>
  <sheetData>
    <row r="1" spans="1:2" ht="15.5" x14ac:dyDescent="0.35">
      <c r="A1" s="5" t="s">
        <v>8</v>
      </c>
    </row>
    <row r="4" spans="1:2" x14ac:dyDescent="0.2">
      <c r="A4" s="6" t="s">
        <v>9</v>
      </c>
      <c r="B4" s="6" t="s">
        <v>8</v>
      </c>
    </row>
    <row r="6" spans="1:2" x14ac:dyDescent="0.2">
      <c r="A6" s="7" t="str">
        <f>HYPERLINK("#'Toelichting'!A1", "Toelichting")</f>
        <v>Toelichting</v>
      </c>
      <c r="B6" t="s">
        <v>10</v>
      </c>
    </row>
    <row r="7" spans="1:2" x14ac:dyDescent="0.2">
      <c r="A7" s="7" t="str">
        <f>HYPERLINK("#'Bronbestanden'!A1", "Bronbestanden")</f>
        <v>Bronbestanden</v>
      </c>
      <c r="B7" t="s">
        <v>11</v>
      </c>
    </row>
    <row r="10" spans="1:2" x14ac:dyDescent="0.2">
      <c r="A10" s="7" t="str">
        <f>HYPERLINK("#'Tabel P.KC2'!A1", "Tabel P.KC2")</f>
        <v>Tabel P.KC2</v>
      </c>
      <c r="B10" t="s">
        <v>12</v>
      </c>
    </row>
    <row r="11" spans="1:2" x14ac:dyDescent="0.2">
      <c r="A11" s="7" t="str">
        <f>HYPERLINK("#'Tabel P.1A1'!A1", "Tabel P.1A1")</f>
        <v>Tabel P.1A1</v>
      </c>
      <c r="B11" t="s">
        <v>13</v>
      </c>
    </row>
    <row r="12" spans="1:2" x14ac:dyDescent="0.2">
      <c r="A12" s="7" t="str">
        <f>HYPERLINK("#'Tabel P.1A2'!A1", "Tabel P.1A2")</f>
        <v>Tabel P.1A2</v>
      </c>
      <c r="B12" t="s">
        <v>14</v>
      </c>
    </row>
    <row r="13" spans="1:2" x14ac:dyDescent="0.2">
      <c r="A13" s="7" t="str">
        <f>HYPERLINK("#'Tabel P.1C'!A1", "Tabel P.1C")</f>
        <v>Tabel P.1C</v>
      </c>
      <c r="B13" t="s">
        <v>15</v>
      </c>
    </row>
    <row r="14" spans="1:2" x14ac:dyDescent="0.2">
      <c r="A14" s="7" t="str">
        <f>HYPERLINK("#'Tabel P.2A'!A1", "Tabel P.2A")</f>
        <v>Tabel P.2A</v>
      </c>
      <c r="B14" t="s">
        <v>16</v>
      </c>
    </row>
    <row r="15" spans="1:2" x14ac:dyDescent="0.2">
      <c r="A15" s="7" t="str">
        <f>HYPERLINK("#'Tabel P.2C'!A1", "Tabel P.2C")</f>
        <v>Tabel P.2C</v>
      </c>
      <c r="B15" t="s">
        <v>17</v>
      </c>
    </row>
    <row r="16" spans="1:2" x14ac:dyDescent="0.2">
      <c r="A16" s="7" t="str">
        <f>HYPERLINK("#'Tabel P.2D'!A1", "Tabel P.2D")</f>
        <v>Tabel P.2D</v>
      </c>
      <c r="B16" t="s">
        <v>18</v>
      </c>
    </row>
    <row r="17" spans="1:2" x14ac:dyDescent="0.2">
      <c r="A17" s="7" t="str">
        <f>HYPERLINK("#'Tabel P.5A'!A1", "Tabel P.5A")</f>
        <v>Tabel P.5A</v>
      </c>
      <c r="B17" t="s">
        <v>19</v>
      </c>
    </row>
    <row r="18" spans="1:2" x14ac:dyDescent="0.2">
      <c r="A18" s="7" t="str">
        <f>HYPERLINK("#'Tabel P.6A'!A1", "Tabel P.6A")</f>
        <v>Tabel P.6A</v>
      </c>
      <c r="B18" t="s">
        <v>20</v>
      </c>
    </row>
    <row r="19" spans="1:2" x14ac:dyDescent="0.2">
      <c r="A19" s="7" t="str">
        <f>HYPERLINK("#'Tabel P.6B'!A1", "Tabel P.6B")</f>
        <v>Tabel P.6B</v>
      </c>
      <c r="B19" t="s">
        <v>21</v>
      </c>
    </row>
    <row r="20" spans="1:2" x14ac:dyDescent="0.2">
      <c r="A20" s="7" t="str">
        <f>HYPERLINK("#'Tabel P.6C'!A1", "Tabel P.6C")</f>
        <v>Tabel P.6C</v>
      </c>
      <c r="B20" t="s">
        <v>22</v>
      </c>
    </row>
    <row r="26" spans="1:2" ht="10.5" x14ac:dyDescent="0.25">
      <c r="A26" s="8" t="s">
        <v>23</v>
      </c>
    </row>
    <row r="27" spans="1:2" x14ac:dyDescent="0.2">
      <c r="A27" t="s">
        <v>24</v>
      </c>
    </row>
    <row r="28" spans="1:2" x14ac:dyDescent="0.2">
      <c r="A28" t="s">
        <v>25</v>
      </c>
    </row>
    <row r="29" spans="1:2" x14ac:dyDescent="0.2">
      <c r="A29" t="s">
        <v>26</v>
      </c>
    </row>
    <row r="30" spans="1:2" x14ac:dyDescent="0.2">
      <c r="A30" t="s">
        <v>27</v>
      </c>
    </row>
    <row r="32" spans="1:2" x14ac:dyDescent="0.2">
      <c r="A32" t="s">
        <v>28</v>
      </c>
    </row>
    <row r="33" spans="1:2" x14ac:dyDescent="0.2">
      <c r="A33" t="s">
        <v>29</v>
      </c>
      <c r="B33" s="7" t="str">
        <f>HYPERLINK("mailto:asd@cbs.nl","asd@cbs.nl")</f>
        <v>asd@cbs.nl</v>
      </c>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6"/>
  <sheetViews>
    <sheetView tabSelected="1" workbookViewId="0">
      <selection activeCell="A16" sqref="A16"/>
    </sheetView>
  </sheetViews>
  <sheetFormatPr defaultColWidth="11.109375" defaultRowHeight="12.5" x14ac:dyDescent="0.2"/>
  <cols>
    <col min="1" max="1" width="121" style="62" customWidth="1"/>
    <col min="2" max="2" width="63.5546875" style="94" customWidth="1"/>
    <col min="3" max="16384" width="11.109375" style="94"/>
  </cols>
  <sheetData>
    <row r="1" spans="1:1" ht="15.5" x14ac:dyDescent="0.2">
      <c r="A1" s="70" t="s">
        <v>10</v>
      </c>
    </row>
    <row r="2" spans="1:1" ht="10.5" x14ac:dyDescent="0.2">
      <c r="A2" s="71"/>
    </row>
    <row r="3" spans="1:1" ht="10" x14ac:dyDescent="0.2">
      <c r="A3" s="72" t="s">
        <v>142</v>
      </c>
    </row>
    <row r="4" spans="1:1" ht="110" x14ac:dyDescent="0.2">
      <c r="A4" s="73" t="s">
        <v>192</v>
      </c>
    </row>
    <row r="5" spans="1:1" ht="10.5" x14ac:dyDescent="0.2">
      <c r="A5" s="71"/>
    </row>
    <row r="6" spans="1:1" s="95" customFormat="1" ht="14.5" x14ac:dyDescent="0.35">
      <c r="A6" s="74" t="s">
        <v>30</v>
      </c>
    </row>
    <row r="7" spans="1:1" s="95" customFormat="1" ht="14.5" x14ac:dyDescent="0.35">
      <c r="A7" s="75" t="s">
        <v>143</v>
      </c>
    </row>
    <row r="8" spans="1:1" ht="10.5" x14ac:dyDescent="0.2">
      <c r="A8" s="71"/>
    </row>
    <row r="9" spans="1:1" ht="10" x14ac:dyDescent="0.2">
      <c r="A9" s="72" t="s">
        <v>144</v>
      </c>
    </row>
    <row r="10" spans="1:1" ht="20" x14ac:dyDescent="0.2">
      <c r="A10" s="73" t="s">
        <v>193</v>
      </c>
    </row>
    <row r="11" spans="1:1" ht="10" x14ac:dyDescent="0.2">
      <c r="A11" s="72"/>
    </row>
    <row r="12" spans="1:1" ht="10" x14ac:dyDescent="0.2">
      <c r="A12" s="72" t="s">
        <v>145</v>
      </c>
    </row>
    <row r="13" spans="1:1" ht="10" x14ac:dyDescent="0.2">
      <c r="A13" s="73" t="s">
        <v>194</v>
      </c>
    </row>
    <row r="14" spans="1:1" ht="10" x14ac:dyDescent="0.2">
      <c r="A14" s="73"/>
    </row>
    <row r="15" spans="1:1" ht="42.75" customHeight="1" x14ac:dyDescent="0.2">
      <c r="A15" s="76" t="s">
        <v>195</v>
      </c>
    </row>
    <row r="16" spans="1:1" ht="10" x14ac:dyDescent="0.2">
      <c r="A16" s="73"/>
    </row>
    <row r="17" spans="1:1" ht="46.25" customHeight="1" x14ac:dyDescent="0.2">
      <c r="A17" s="76" t="s">
        <v>196</v>
      </c>
    </row>
    <row r="18" spans="1:1" ht="10" x14ac:dyDescent="0.2">
      <c r="A18" s="77"/>
    </row>
    <row r="19" spans="1:1" ht="55.25" customHeight="1" x14ac:dyDescent="0.2">
      <c r="A19" s="76" t="s">
        <v>197</v>
      </c>
    </row>
    <row r="20" spans="1:1" ht="10" x14ac:dyDescent="0.2">
      <c r="A20" s="73"/>
    </row>
    <row r="21" spans="1:1" ht="46.25" customHeight="1" x14ac:dyDescent="0.2">
      <c r="A21" s="76" t="s">
        <v>198</v>
      </c>
    </row>
    <row r="22" spans="1:1" ht="10" x14ac:dyDescent="0.2">
      <c r="A22" s="73"/>
    </row>
    <row r="23" spans="1:1" ht="45.65" customHeight="1" x14ac:dyDescent="0.2">
      <c r="A23" s="76" t="s">
        <v>199</v>
      </c>
    </row>
    <row r="24" spans="1:1" ht="10" x14ac:dyDescent="0.2">
      <c r="A24" s="73"/>
    </row>
    <row r="25" spans="1:1" ht="41.4" customHeight="1" x14ac:dyDescent="0.2">
      <c r="A25" s="76" t="s">
        <v>200</v>
      </c>
    </row>
    <row r="26" spans="1:1" ht="10" x14ac:dyDescent="0.2">
      <c r="A26" s="76"/>
    </row>
    <row r="27" spans="1:1" ht="40.5" x14ac:dyDescent="0.2">
      <c r="A27" s="76" t="s">
        <v>201</v>
      </c>
    </row>
    <row r="28" spans="1:1" ht="10" x14ac:dyDescent="0.2">
      <c r="A28" s="76"/>
    </row>
    <row r="29" spans="1:1" ht="72" customHeight="1" x14ac:dyDescent="0.2">
      <c r="A29" s="76" t="s">
        <v>202</v>
      </c>
    </row>
    <row r="30" spans="1:1" ht="10" x14ac:dyDescent="0.2">
      <c r="A30" s="76"/>
    </row>
    <row r="31" spans="1:1" ht="30.5" x14ac:dyDescent="0.2">
      <c r="A31" s="76" t="s">
        <v>203</v>
      </c>
    </row>
    <row r="32" spans="1:1" ht="10" x14ac:dyDescent="0.2">
      <c r="A32" s="76"/>
    </row>
    <row r="33" spans="1:1" ht="20.5" x14ac:dyDescent="0.2">
      <c r="A33" s="76" t="s">
        <v>204</v>
      </c>
    </row>
    <row r="34" spans="1:1" ht="10" x14ac:dyDescent="0.2">
      <c r="A34" s="76"/>
    </row>
    <row r="35" spans="1:1" ht="20.5" x14ac:dyDescent="0.2">
      <c r="A35" s="76" t="s">
        <v>205</v>
      </c>
    </row>
    <row r="36" spans="1:1" ht="10" x14ac:dyDescent="0.2">
      <c r="A36" s="76"/>
    </row>
    <row r="37" spans="1:1" ht="10" x14ac:dyDescent="0.2">
      <c r="A37" s="78" t="s">
        <v>34</v>
      </c>
    </row>
    <row r="38" spans="1:1" ht="10" x14ac:dyDescent="0.2">
      <c r="A38" s="73"/>
    </row>
    <row r="39" spans="1:1" ht="200" x14ac:dyDescent="0.2">
      <c r="A39" s="73" t="s">
        <v>206</v>
      </c>
    </row>
    <row r="40" spans="1:1" ht="10" x14ac:dyDescent="0.2">
      <c r="A40" s="76"/>
    </row>
    <row r="41" spans="1:1" s="95" customFormat="1" ht="14.5" x14ac:dyDescent="0.35">
      <c r="A41" s="79" t="s">
        <v>207</v>
      </c>
    </row>
    <row r="42" spans="1:1" s="95" customFormat="1" ht="14.5" x14ac:dyDescent="0.35">
      <c r="A42" s="80" t="s">
        <v>208</v>
      </c>
    </row>
    <row r="43" spans="1:1" s="95" customFormat="1" ht="28.5" customHeight="1" x14ac:dyDescent="0.35">
      <c r="A43" s="81" t="s">
        <v>209</v>
      </c>
    </row>
    <row r="44" spans="1:1" s="95" customFormat="1" ht="15" customHeight="1" x14ac:dyDescent="0.35">
      <c r="A44" s="81"/>
    </row>
    <row r="45" spans="1:1" s="95" customFormat="1" ht="15" customHeight="1" x14ac:dyDescent="0.35">
      <c r="A45" s="82" t="s">
        <v>146</v>
      </c>
    </row>
    <row r="46" spans="1:1" s="95" customFormat="1" ht="45" customHeight="1" x14ac:dyDescent="0.35">
      <c r="A46" s="83" t="s">
        <v>147</v>
      </c>
    </row>
    <row r="47" spans="1:1" s="95" customFormat="1" ht="73.25" customHeight="1" x14ac:dyDescent="0.35">
      <c r="A47" s="83" t="s">
        <v>148</v>
      </c>
    </row>
    <row r="48" spans="1:1" s="95" customFormat="1" ht="15" customHeight="1" x14ac:dyDescent="0.35">
      <c r="A48" s="83"/>
    </row>
    <row r="49" spans="1:1" ht="10.5" x14ac:dyDescent="0.2">
      <c r="A49" s="84" t="s">
        <v>149</v>
      </c>
    </row>
    <row r="50" spans="1:1" ht="10.5" x14ac:dyDescent="0.2">
      <c r="A50" s="84"/>
    </row>
    <row r="51" spans="1:1" ht="10" x14ac:dyDescent="0.2">
      <c r="A51" s="72" t="s">
        <v>150</v>
      </c>
    </row>
    <row r="52" spans="1:1" ht="40" x14ac:dyDescent="0.2">
      <c r="A52" s="72" t="s">
        <v>210</v>
      </c>
    </row>
    <row r="53" spans="1:1" ht="10" x14ac:dyDescent="0.2">
      <c r="A53" s="72"/>
    </row>
    <row r="54" spans="1:1" ht="20.5" x14ac:dyDescent="0.2">
      <c r="A54" s="85" t="s">
        <v>211</v>
      </c>
    </row>
    <row r="55" spans="1:1" ht="10" x14ac:dyDescent="0.2">
      <c r="A55" s="72"/>
    </row>
    <row r="56" spans="1:1" ht="51.65" customHeight="1" x14ac:dyDescent="0.2">
      <c r="A56" s="85" t="s">
        <v>212</v>
      </c>
    </row>
    <row r="57" spans="1:1" ht="10" x14ac:dyDescent="0.2">
      <c r="A57" s="72"/>
    </row>
    <row r="58" spans="1:1" ht="42.65" customHeight="1" x14ac:dyDescent="0.2">
      <c r="A58" s="85" t="s">
        <v>151</v>
      </c>
    </row>
    <row r="59" spans="1:1" ht="10" x14ac:dyDescent="0.2">
      <c r="A59" s="72"/>
    </row>
    <row r="60" spans="1:1" ht="50.5" x14ac:dyDescent="0.2">
      <c r="A60" s="85" t="s">
        <v>213</v>
      </c>
    </row>
    <row r="61" spans="1:1" ht="10" x14ac:dyDescent="0.2">
      <c r="A61" s="72"/>
    </row>
    <row r="62" spans="1:1" ht="48.65" customHeight="1" x14ac:dyDescent="0.2">
      <c r="A62" s="86" t="s">
        <v>214</v>
      </c>
    </row>
    <row r="63" spans="1:1" ht="10" x14ac:dyDescent="0.2">
      <c r="A63" s="72"/>
    </row>
    <row r="64" spans="1:1" ht="10" x14ac:dyDescent="0.2">
      <c r="A64" s="72" t="s">
        <v>152</v>
      </c>
    </row>
    <row r="65" spans="1:2" ht="10" x14ac:dyDescent="0.2">
      <c r="A65" s="72"/>
    </row>
    <row r="66" spans="1:2" ht="46.25" customHeight="1" x14ac:dyDescent="0.2">
      <c r="A66" s="72" t="s">
        <v>153</v>
      </c>
    </row>
    <row r="67" spans="1:2" ht="10" x14ac:dyDescent="0.2">
      <c r="A67" s="72"/>
    </row>
    <row r="68" spans="1:2" ht="10" x14ac:dyDescent="0.2">
      <c r="A68" s="87" t="s">
        <v>154</v>
      </c>
    </row>
    <row r="69" spans="1:2" ht="10" x14ac:dyDescent="0.2">
      <c r="A69" s="72"/>
    </row>
    <row r="70" spans="1:2" ht="35.4" customHeight="1" x14ac:dyDescent="0.2">
      <c r="A70" s="72" t="s">
        <v>215</v>
      </c>
    </row>
    <row r="71" spans="1:2" ht="10" x14ac:dyDescent="0.2">
      <c r="A71" s="72"/>
    </row>
    <row r="72" spans="1:2" ht="90" x14ac:dyDescent="0.2">
      <c r="A72" s="72" t="s">
        <v>155</v>
      </c>
    </row>
    <row r="73" spans="1:2" ht="10" x14ac:dyDescent="0.2">
      <c r="A73" s="72"/>
    </row>
    <row r="74" spans="1:2" ht="34.75" customHeight="1" x14ac:dyDescent="0.2">
      <c r="A74" s="72" t="s">
        <v>216</v>
      </c>
    </row>
    <row r="75" spans="1:2" ht="10" x14ac:dyDescent="0.2">
      <c r="A75" s="73"/>
    </row>
    <row r="76" spans="1:2" ht="36.65" customHeight="1" x14ac:dyDescent="0.2">
      <c r="A76" s="72" t="s">
        <v>156</v>
      </c>
      <c r="B76" s="96"/>
    </row>
    <row r="77" spans="1:2" ht="10" x14ac:dyDescent="0.2">
      <c r="A77" s="72"/>
    </row>
    <row r="78" spans="1:2" ht="10" x14ac:dyDescent="0.2">
      <c r="A78" s="72"/>
    </row>
    <row r="79" spans="1:2" ht="50" x14ac:dyDescent="0.2">
      <c r="A79" s="88" t="s">
        <v>157</v>
      </c>
    </row>
    <row r="80" spans="1:2" ht="10" x14ac:dyDescent="0.2">
      <c r="A80" s="72"/>
    </row>
    <row r="81" spans="1:1" ht="160" x14ac:dyDescent="0.2">
      <c r="A81" s="86" t="s">
        <v>217</v>
      </c>
    </row>
    <row r="82" spans="1:1" ht="10" x14ac:dyDescent="0.2">
      <c r="A82" s="86"/>
    </row>
    <row r="83" spans="1:1" ht="57" customHeight="1" x14ac:dyDescent="0.2">
      <c r="A83" s="86" t="s">
        <v>158</v>
      </c>
    </row>
    <row r="84" spans="1:1" ht="10" x14ac:dyDescent="0.2">
      <c r="A84" s="77"/>
    </row>
    <row r="85" spans="1:1" ht="47.4" customHeight="1" x14ac:dyDescent="0.2">
      <c r="A85" s="86" t="s">
        <v>159</v>
      </c>
    </row>
    <row r="86" spans="1:1" ht="10" x14ac:dyDescent="0.2">
      <c r="A86" s="77"/>
    </row>
    <row r="87" spans="1:1" ht="38.4" customHeight="1" x14ac:dyDescent="0.2">
      <c r="A87" s="86" t="s">
        <v>218</v>
      </c>
    </row>
    <row r="88" spans="1:1" ht="10" x14ac:dyDescent="0.2">
      <c r="A88" s="86"/>
    </row>
    <row r="89" spans="1:1" ht="206" customHeight="1" x14ac:dyDescent="0.2">
      <c r="A89" s="86" t="s">
        <v>219</v>
      </c>
    </row>
    <row r="90" spans="1:1" ht="10" x14ac:dyDescent="0.2">
      <c r="A90" s="77"/>
    </row>
    <row r="91" spans="1:1" ht="67" customHeight="1" x14ac:dyDescent="0.2">
      <c r="A91" s="86" t="s">
        <v>220</v>
      </c>
    </row>
    <row r="92" spans="1:1" ht="10" x14ac:dyDescent="0.2">
      <c r="A92" s="77"/>
    </row>
    <row r="93" spans="1:1" ht="41.4" customHeight="1" x14ac:dyDescent="0.2">
      <c r="A93" s="89" t="s">
        <v>160</v>
      </c>
    </row>
    <row r="94" spans="1:1" ht="10" x14ac:dyDescent="0.2">
      <c r="A94" s="90"/>
    </row>
    <row r="95" spans="1:1" ht="40" x14ac:dyDescent="0.2">
      <c r="A95" s="89" t="s">
        <v>161</v>
      </c>
    </row>
    <row r="96" spans="1:1" ht="10" x14ac:dyDescent="0.2">
      <c r="A96" s="90"/>
    </row>
    <row r="97" spans="1:1" ht="60" x14ac:dyDescent="0.2">
      <c r="A97" s="86" t="s">
        <v>221</v>
      </c>
    </row>
    <row r="98" spans="1:1" ht="10" x14ac:dyDescent="0.2">
      <c r="A98" s="86"/>
    </row>
    <row r="99" spans="1:1" ht="20" x14ac:dyDescent="0.2">
      <c r="A99" s="89" t="s">
        <v>162</v>
      </c>
    </row>
    <row r="100" spans="1:1" ht="10" x14ac:dyDescent="0.2">
      <c r="A100" s="86"/>
    </row>
    <row r="101" spans="1:1" ht="48.5" customHeight="1" x14ac:dyDescent="0.2">
      <c r="A101" s="89" t="s">
        <v>222</v>
      </c>
    </row>
    <row r="102" spans="1:1" ht="10" x14ac:dyDescent="0.2">
      <c r="A102" s="86"/>
    </row>
    <row r="103" spans="1:1" ht="34.75" customHeight="1" x14ac:dyDescent="0.2">
      <c r="A103" s="89" t="s">
        <v>163</v>
      </c>
    </row>
    <row r="104" spans="1:1" ht="10" x14ac:dyDescent="0.2">
      <c r="A104" s="89"/>
    </row>
    <row r="105" spans="1:1" ht="67.75" customHeight="1" x14ac:dyDescent="0.2">
      <c r="A105" s="89" t="s">
        <v>164</v>
      </c>
    </row>
    <row r="106" spans="1:1" ht="10" x14ac:dyDescent="0.2">
      <c r="A106" s="89"/>
    </row>
    <row r="107" spans="1:1" ht="40" x14ac:dyDescent="0.2">
      <c r="A107" s="89" t="s">
        <v>165</v>
      </c>
    </row>
    <row r="108" spans="1:1" ht="10" x14ac:dyDescent="0.2">
      <c r="A108" s="89"/>
    </row>
    <row r="109" spans="1:1" ht="27.75" customHeight="1" x14ac:dyDescent="0.2">
      <c r="A109" s="89" t="s">
        <v>166</v>
      </c>
    </row>
    <row r="110" spans="1:1" ht="10" x14ac:dyDescent="0.2">
      <c r="A110" s="89"/>
    </row>
    <row r="111" spans="1:1" ht="30" x14ac:dyDescent="0.2">
      <c r="A111" s="89" t="s">
        <v>167</v>
      </c>
    </row>
    <row r="112" spans="1:1" ht="10" x14ac:dyDescent="0.2">
      <c r="A112" s="89"/>
    </row>
    <row r="113" spans="1:1" ht="59.4" customHeight="1" x14ac:dyDescent="0.2">
      <c r="A113" s="89" t="s">
        <v>223</v>
      </c>
    </row>
    <row r="114" spans="1:1" ht="10" x14ac:dyDescent="0.2">
      <c r="A114" s="89"/>
    </row>
    <row r="115" spans="1:1" ht="28.5" customHeight="1" x14ac:dyDescent="0.2">
      <c r="A115" s="89" t="s">
        <v>224</v>
      </c>
    </row>
    <row r="116" spans="1:1" ht="10" x14ac:dyDescent="0.2">
      <c r="A116" s="91"/>
    </row>
    <row r="117" spans="1:1" ht="10" x14ac:dyDescent="0.2">
      <c r="A117" s="72" t="s">
        <v>168</v>
      </c>
    </row>
    <row r="118" spans="1:1" ht="10" x14ac:dyDescent="0.2">
      <c r="A118" s="72"/>
    </row>
    <row r="119" spans="1:1" ht="10" x14ac:dyDescent="0.2">
      <c r="A119" s="50" t="s">
        <v>169</v>
      </c>
    </row>
    <row r="120" spans="1:1" ht="10" x14ac:dyDescent="0.2">
      <c r="A120" s="73" t="s">
        <v>170</v>
      </c>
    </row>
    <row r="121" spans="1:1" ht="10" x14ac:dyDescent="0.2">
      <c r="A121" s="72" t="s">
        <v>171</v>
      </c>
    </row>
    <row r="122" spans="1:1" ht="10" x14ac:dyDescent="0.2">
      <c r="A122" s="73" t="s">
        <v>172</v>
      </c>
    </row>
    <row r="123" spans="1:1" ht="10" x14ac:dyDescent="0.2">
      <c r="A123" s="73" t="s">
        <v>173</v>
      </c>
    </row>
    <row r="124" spans="1:1" ht="10" x14ac:dyDescent="0.2">
      <c r="A124" s="92" t="s">
        <v>174</v>
      </c>
    </row>
    <row r="125" spans="1:1" ht="10" x14ac:dyDescent="0.2">
      <c r="A125" s="73" t="s">
        <v>175</v>
      </c>
    </row>
    <row r="126" spans="1:1" ht="10" x14ac:dyDescent="0.2">
      <c r="A126" s="50"/>
    </row>
  </sheetData>
  <hyperlinks>
    <hyperlink ref="A49" r:id="rId1" display="http://www.cbs.nl/privacy"/>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0"/>
  <sheetViews>
    <sheetView workbookViewId="0"/>
  </sheetViews>
  <sheetFormatPr defaultColWidth="23.33203125" defaultRowHeight="12.5" x14ac:dyDescent="0.25"/>
  <cols>
    <col min="1" max="1" width="28" style="62" customWidth="1"/>
    <col min="2" max="2" width="86.77734375" style="52" customWidth="1"/>
    <col min="3" max="16384" width="23.33203125" style="53"/>
  </cols>
  <sheetData>
    <row r="1" spans="1:3" ht="15.5" x14ac:dyDescent="0.25">
      <c r="A1" s="51" t="s">
        <v>176</v>
      </c>
    </row>
    <row r="2" spans="1:3" x14ac:dyDescent="0.25">
      <c r="A2" s="54"/>
      <c r="B2" s="55"/>
    </row>
    <row r="3" spans="1:3" x14ac:dyDescent="0.25">
      <c r="A3" s="63" t="s">
        <v>177</v>
      </c>
      <c r="B3" s="64" t="s">
        <v>178</v>
      </c>
      <c r="C3" s="56"/>
    </row>
    <row r="4" spans="1:3" ht="62.4" customHeight="1" x14ac:dyDescent="0.25">
      <c r="A4" s="65" t="s">
        <v>179</v>
      </c>
      <c r="B4" s="66" t="s">
        <v>180</v>
      </c>
      <c r="C4" s="57"/>
    </row>
    <row r="5" spans="1:3" x14ac:dyDescent="0.25">
      <c r="A5" s="65" t="s">
        <v>181</v>
      </c>
      <c r="B5" s="58" t="s">
        <v>182</v>
      </c>
      <c r="C5" s="56"/>
    </row>
    <row r="6" spans="1:3" x14ac:dyDescent="0.25">
      <c r="A6" s="65" t="s">
        <v>183</v>
      </c>
      <c r="B6" s="58" t="s">
        <v>184</v>
      </c>
      <c r="C6" s="56"/>
    </row>
    <row r="7" spans="1:3" x14ac:dyDescent="0.25">
      <c r="A7" s="67" t="s">
        <v>185</v>
      </c>
      <c r="B7" s="58" t="s">
        <v>186</v>
      </c>
      <c r="C7" s="56"/>
    </row>
    <row r="8" spans="1:3" ht="30" x14ac:dyDescent="0.25">
      <c r="A8" s="68" t="s">
        <v>187</v>
      </c>
      <c r="B8" s="59" t="s">
        <v>188</v>
      </c>
      <c r="C8" s="60"/>
    </row>
    <row r="9" spans="1:3" x14ac:dyDescent="0.25">
      <c r="A9" s="61"/>
      <c r="B9" s="55"/>
    </row>
    <row r="10" spans="1:3" x14ac:dyDescent="0.25">
      <c r="A10" s="63" t="s">
        <v>177</v>
      </c>
      <c r="B10" s="64" t="s">
        <v>189</v>
      </c>
    </row>
    <row r="11" spans="1:3" ht="60" x14ac:dyDescent="0.25">
      <c r="A11" s="65" t="s">
        <v>179</v>
      </c>
      <c r="B11" s="69" t="s">
        <v>190</v>
      </c>
      <c r="C11" s="56"/>
    </row>
    <row r="12" spans="1:3" x14ac:dyDescent="0.25">
      <c r="A12" s="65" t="s">
        <v>181</v>
      </c>
      <c r="B12" s="58" t="s">
        <v>182</v>
      </c>
    </row>
    <row r="13" spans="1:3" x14ac:dyDescent="0.25">
      <c r="A13" s="65" t="s">
        <v>183</v>
      </c>
      <c r="B13" s="58" t="s">
        <v>184</v>
      </c>
    </row>
    <row r="14" spans="1:3" x14ac:dyDescent="0.25">
      <c r="A14" s="67" t="s">
        <v>185</v>
      </c>
      <c r="B14" s="58" t="s">
        <v>186</v>
      </c>
    </row>
    <row r="15" spans="1:3" x14ac:dyDescent="0.25">
      <c r="A15" s="68" t="s">
        <v>187</v>
      </c>
      <c r="B15" s="59" t="s">
        <v>191</v>
      </c>
    </row>
    <row r="16" spans="1:3" x14ac:dyDescent="0.25">
      <c r="A16" s="50"/>
      <c r="B16" s="55"/>
    </row>
    <row r="17" spans="1:2" x14ac:dyDescent="0.25">
      <c r="A17" s="50"/>
      <c r="B17" s="55"/>
    </row>
    <row r="18" spans="1:2" x14ac:dyDescent="0.25">
      <c r="A18" s="50"/>
      <c r="B18" s="55"/>
    </row>
    <row r="19" spans="1:2" x14ac:dyDescent="0.25">
      <c r="A19" s="50"/>
      <c r="B19" s="55"/>
    </row>
    <row r="20" spans="1:2" x14ac:dyDescent="0.25">
      <c r="A20" s="50"/>
      <c r="B20" s="55"/>
    </row>
    <row r="21" spans="1:2" x14ac:dyDescent="0.25">
      <c r="A21" s="50"/>
      <c r="B21" s="55"/>
    </row>
    <row r="22" spans="1:2" x14ac:dyDescent="0.25">
      <c r="A22" s="50"/>
      <c r="B22" s="55"/>
    </row>
    <row r="23" spans="1:2" x14ac:dyDescent="0.25">
      <c r="A23" s="50"/>
      <c r="B23" s="55"/>
    </row>
    <row r="24" spans="1:2" x14ac:dyDescent="0.25">
      <c r="A24" s="50"/>
      <c r="B24" s="55"/>
    </row>
    <row r="25" spans="1:2" x14ac:dyDescent="0.25">
      <c r="A25" s="50"/>
      <c r="B25" s="55"/>
    </row>
    <row r="26" spans="1:2" x14ac:dyDescent="0.25">
      <c r="A26" s="50"/>
      <c r="B26" s="55"/>
    </row>
    <row r="27" spans="1:2" x14ac:dyDescent="0.25">
      <c r="A27" s="50"/>
      <c r="B27" s="55"/>
    </row>
    <row r="28" spans="1:2" x14ac:dyDescent="0.25">
      <c r="A28" s="50"/>
      <c r="B28" s="55"/>
    </row>
    <row r="29" spans="1:2" x14ac:dyDescent="0.25">
      <c r="A29" s="50"/>
      <c r="B29" s="55"/>
    </row>
    <row r="30" spans="1:2" x14ac:dyDescent="0.25">
      <c r="A30" s="50"/>
      <c r="B30" s="55"/>
    </row>
    <row r="31" spans="1:2" x14ac:dyDescent="0.25">
      <c r="A31" s="50"/>
      <c r="B31" s="55"/>
    </row>
    <row r="32" spans="1:2" x14ac:dyDescent="0.25">
      <c r="A32" s="50"/>
      <c r="B32" s="55"/>
    </row>
    <row r="33" spans="1:2" x14ac:dyDescent="0.25">
      <c r="A33" s="50"/>
      <c r="B33" s="55"/>
    </row>
    <row r="34" spans="1:2" x14ac:dyDescent="0.25">
      <c r="A34" s="50"/>
      <c r="B34" s="55"/>
    </row>
    <row r="35" spans="1:2" x14ac:dyDescent="0.25">
      <c r="A35" s="50"/>
      <c r="B35" s="55"/>
    </row>
    <row r="36" spans="1:2" x14ac:dyDescent="0.25">
      <c r="A36" s="50"/>
      <c r="B36" s="55"/>
    </row>
    <row r="37" spans="1:2" x14ac:dyDescent="0.25">
      <c r="A37" s="50"/>
      <c r="B37" s="55"/>
    </row>
    <row r="38" spans="1:2" x14ac:dyDescent="0.25">
      <c r="A38" s="50"/>
      <c r="B38" s="55"/>
    </row>
    <row r="39" spans="1:2" x14ac:dyDescent="0.25">
      <c r="A39" s="50"/>
      <c r="B39" s="55"/>
    </row>
    <row r="40" spans="1:2" x14ac:dyDescent="0.25">
      <c r="A40" s="50"/>
      <c r="B40" s="55"/>
    </row>
    <row r="41" spans="1:2" x14ac:dyDescent="0.25">
      <c r="A41" s="50"/>
      <c r="B41" s="55"/>
    </row>
    <row r="42" spans="1:2" x14ac:dyDescent="0.25">
      <c r="A42" s="50"/>
      <c r="B42" s="55"/>
    </row>
    <row r="43" spans="1:2" x14ac:dyDescent="0.25">
      <c r="A43" s="50"/>
      <c r="B43" s="55"/>
    </row>
    <row r="44" spans="1:2" x14ac:dyDescent="0.25">
      <c r="A44" s="50"/>
      <c r="B44" s="55"/>
    </row>
    <row r="45" spans="1:2" x14ac:dyDescent="0.25">
      <c r="A45" s="50"/>
      <c r="B45" s="55"/>
    </row>
    <row r="46" spans="1:2" x14ac:dyDescent="0.25">
      <c r="A46" s="50"/>
      <c r="B46" s="55"/>
    </row>
    <row r="47" spans="1:2" x14ac:dyDescent="0.25">
      <c r="A47" s="50"/>
      <c r="B47" s="55"/>
    </row>
    <row r="48" spans="1:2" x14ac:dyDescent="0.25">
      <c r="A48" s="50"/>
      <c r="B48" s="55"/>
    </row>
    <row r="49" spans="1:2" x14ac:dyDescent="0.25">
      <c r="A49" s="50"/>
      <c r="B49" s="55"/>
    </row>
    <row r="50" spans="1:2" x14ac:dyDescent="0.25">
      <c r="A50" s="50"/>
      <c r="B50" s="55"/>
    </row>
    <row r="51" spans="1:2" x14ac:dyDescent="0.25">
      <c r="A51" s="50"/>
      <c r="B51" s="55"/>
    </row>
    <row r="52" spans="1:2" x14ac:dyDescent="0.25">
      <c r="A52" s="50"/>
      <c r="B52" s="55"/>
    </row>
    <row r="53" spans="1:2" x14ac:dyDescent="0.25">
      <c r="A53" s="50"/>
      <c r="B53" s="55"/>
    </row>
    <row r="54" spans="1:2" x14ac:dyDescent="0.25">
      <c r="A54" s="50"/>
      <c r="B54" s="55"/>
    </row>
    <row r="55" spans="1:2" x14ac:dyDescent="0.25">
      <c r="A55" s="50"/>
      <c r="B55" s="55"/>
    </row>
    <row r="56" spans="1:2" x14ac:dyDescent="0.25">
      <c r="A56" s="50"/>
      <c r="B56" s="55"/>
    </row>
    <row r="57" spans="1:2" x14ac:dyDescent="0.25">
      <c r="A57" s="50"/>
      <c r="B57" s="55"/>
    </row>
    <row r="58" spans="1:2" x14ac:dyDescent="0.25">
      <c r="A58" s="50"/>
      <c r="B58" s="55"/>
    </row>
    <row r="59" spans="1:2" x14ac:dyDescent="0.25">
      <c r="A59" s="50"/>
      <c r="B59" s="55"/>
    </row>
    <row r="60" spans="1:2" x14ac:dyDescent="0.25">
      <c r="A60" s="50"/>
      <c r="B60" s="55"/>
    </row>
    <row r="61" spans="1:2" x14ac:dyDescent="0.25">
      <c r="A61" s="50"/>
      <c r="B61" s="55"/>
    </row>
    <row r="62" spans="1:2" x14ac:dyDescent="0.25">
      <c r="A62" s="50"/>
      <c r="B62" s="55"/>
    </row>
    <row r="63" spans="1:2" x14ac:dyDescent="0.25">
      <c r="A63" s="50"/>
      <c r="B63" s="55"/>
    </row>
    <row r="64" spans="1:2" x14ac:dyDescent="0.25">
      <c r="A64" s="50"/>
      <c r="B64" s="55"/>
    </row>
    <row r="65" spans="1:2" x14ac:dyDescent="0.25">
      <c r="A65" s="50"/>
      <c r="B65" s="55"/>
    </row>
    <row r="66" spans="1:2" x14ac:dyDescent="0.25">
      <c r="A66" s="50"/>
      <c r="B66" s="55"/>
    </row>
    <row r="67" spans="1:2" x14ac:dyDescent="0.25">
      <c r="A67" s="50"/>
      <c r="B67" s="55"/>
    </row>
    <row r="68" spans="1:2" x14ac:dyDescent="0.25">
      <c r="A68" s="50"/>
      <c r="B68" s="55"/>
    </row>
    <row r="69" spans="1:2" x14ac:dyDescent="0.25">
      <c r="A69" s="50"/>
      <c r="B69" s="55"/>
    </row>
    <row r="70" spans="1:2" x14ac:dyDescent="0.25">
      <c r="A70" s="50"/>
      <c r="B70" s="55"/>
    </row>
    <row r="71" spans="1:2" x14ac:dyDescent="0.25">
      <c r="A71" s="50"/>
      <c r="B71" s="55"/>
    </row>
    <row r="72" spans="1:2" x14ac:dyDescent="0.25">
      <c r="A72" s="50"/>
      <c r="B72" s="55"/>
    </row>
    <row r="73" spans="1:2" x14ac:dyDescent="0.25">
      <c r="A73" s="50"/>
      <c r="B73" s="55"/>
    </row>
    <row r="74" spans="1:2" x14ac:dyDescent="0.25">
      <c r="A74" s="50"/>
      <c r="B74" s="55"/>
    </row>
    <row r="75" spans="1:2" x14ac:dyDescent="0.25">
      <c r="A75" s="50"/>
      <c r="B75" s="55"/>
    </row>
    <row r="76" spans="1:2" x14ac:dyDescent="0.25">
      <c r="A76" s="50"/>
      <c r="B76" s="55"/>
    </row>
    <row r="77" spans="1:2" x14ac:dyDescent="0.25">
      <c r="A77" s="50"/>
      <c r="B77" s="55"/>
    </row>
    <row r="78" spans="1:2" x14ac:dyDescent="0.25">
      <c r="A78" s="50"/>
      <c r="B78" s="55"/>
    </row>
    <row r="79" spans="1:2" x14ac:dyDescent="0.25">
      <c r="A79" s="50"/>
      <c r="B79" s="55"/>
    </row>
    <row r="80" spans="1:2" x14ac:dyDescent="0.25">
      <c r="A80" s="50"/>
      <c r="B80" s="55"/>
    </row>
    <row r="81" spans="1:2" x14ac:dyDescent="0.25">
      <c r="A81" s="50"/>
      <c r="B81" s="55"/>
    </row>
    <row r="82" spans="1:2" x14ac:dyDescent="0.25">
      <c r="A82" s="50"/>
      <c r="B82" s="55"/>
    </row>
    <row r="83" spans="1:2" x14ac:dyDescent="0.25">
      <c r="A83" s="50"/>
      <c r="B83" s="55"/>
    </row>
    <row r="84" spans="1:2" x14ac:dyDescent="0.25">
      <c r="A84" s="50"/>
      <c r="B84" s="55"/>
    </row>
    <row r="85" spans="1:2" x14ac:dyDescent="0.25">
      <c r="A85" s="50"/>
      <c r="B85" s="55"/>
    </row>
    <row r="86" spans="1:2" x14ac:dyDescent="0.25">
      <c r="A86" s="50"/>
      <c r="B86" s="55"/>
    </row>
    <row r="87" spans="1:2" x14ac:dyDescent="0.25">
      <c r="A87" s="50"/>
      <c r="B87" s="55"/>
    </row>
    <row r="88" spans="1:2" x14ac:dyDescent="0.25">
      <c r="A88" s="50"/>
      <c r="B88" s="55"/>
    </row>
    <row r="89" spans="1:2" x14ac:dyDescent="0.25">
      <c r="A89" s="50"/>
      <c r="B89" s="55"/>
    </row>
    <row r="90" spans="1:2" x14ac:dyDescent="0.25">
      <c r="A90" s="50"/>
      <c r="B90" s="55"/>
    </row>
    <row r="91" spans="1:2" x14ac:dyDescent="0.25">
      <c r="A91" s="50"/>
      <c r="B91" s="55"/>
    </row>
    <row r="92" spans="1:2" x14ac:dyDescent="0.25">
      <c r="A92" s="50"/>
      <c r="B92" s="55"/>
    </row>
    <row r="93" spans="1:2" x14ac:dyDescent="0.25">
      <c r="A93" s="50"/>
      <c r="B93" s="55"/>
    </row>
    <row r="94" spans="1:2" x14ac:dyDescent="0.25">
      <c r="A94" s="50"/>
      <c r="B94" s="55"/>
    </row>
    <row r="95" spans="1:2" x14ac:dyDescent="0.25">
      <c r="A95" s="50"/>
      <c r="B95" s="55"/>
    </row>
    <row r="96" spans="1:2" x14ac:dyDescent="0.25">
      <c r="A96" s="50"/>
      <c r="B96" s="55"/>
    </row>
    <row r="97" spans="1:2" x14ac:dyDescent="0.25">
      <c r="A97" s="50"/>
      <c r="B97" s="55"/>
    </row>
    <row r="98" spans="1:2" x14ac:dyDescent="0.25">
      <c r="A98" s="50"/>
      <c r="B98" s="55"/>
    </row>
    <row r="99" spans="1:2" x14ac:dyDescent="0.25">
      <c r="A99" s="50"/>
      <c r="B99" s="55"/>
    </row>
    <row r="100" spans="1:2" x14ac:dyDescent="0.25">
      <c r="A100" s="50"/>
      <c r="B100" s="55"/>
    </row>
    <row r="101" spans="1:2" x14ac:dyDescent="0.25">
      <c r="A101" s="50"/>
      <c r="B101" s="55"/>
    </row>
    <row r="102" spans="1:2" x14ac:dyDescent="0.25">
      <c r="A102" s="50"/>
      <c r="B102" s="55"/>
    </row>
    <row r="103" spans="1:2" x14ac:dyDescent="0.25">
      <c r="A103" s="50"/>
      <c r="B103" s="55"/>
    </row>
    <row r="104" spans="1:2" x14ac:dyDescent="0.25">
      <c r="A104" s="50"/>
      <c r="B104" s="55"/>
    </row>
    <row r="105" spans="1:2" x14ac:dyDescent="0.25">
      <c r="A105" s="50"/>
      <c r="B105" s="55"/>
    </row>
    <row r="106" spans="1:2" x14ac:dyDescent="0.25">
      <c r="A106" s="50"/>
      <c r="B106" s="55"/>
    </row>
    <row r="107" spans="1:2" x14ac:dyDescent="0.25">
      <c r="A107" s="50"/>
      <c r="B107" s="55"/>
    </row>
    <row r="108" spans="1:2" x14ac:dyDescent="0.25">
      <c r="A108" s="50"/>
      <c r="B108" s="55"/>
    </row>
    <row r="109" spans="1:2" x14ac:dyDescent="0.25">
      <c r="A109" s="50"/>
      <c r="B109" s="55"/>
    </row>
    <row r="110" spans="1:2" x14ac:dyDescent="0.25">
      <c r="A110" s="50"/>
      <c r="B110" s="55"/>
    </row>
    <row r="111" spans="1:2" x14ac:dyDescent="0.25">
      <c r="A111" s="50"/>
      <c r="B111" s="55"/>
    </row>
    <row r="112" spans="1:2" x14ac:dyDescent="0.25">
      <c r="A112" s="50"/>
      <c r="B112" s="55"/>
    </row>
    <row r="113" spans="1:2" x14ac:dyDescent="0.25">
      <c r="A113" s="50"/>
      <c r="B113" s="55"/>
    </row>
    <row r="114" spans="1:2" x14ac:dyDescent="0.25">
      <c r="A114" s="50"/>
      <c r="B114" s="55"/>
    </row>
    <row r="115" spans="1:2" x14ac:dyDescent="0.25">
      <c r="A115" s="50"/>
      <c r="B115" s="55"/>
    </row>
    <row r="116" spans="1:2" x14ac:dyDescent="0.25">
      <c r="A116" s="50"/>
      <c r="B116" s="55"/>
    </row>
    <row r="117" spans="1:2" x14ac:dyDescent="0.25">
      <c r="A117" s="50"/>
      <c r="B117" s="55"/>
    </row>
    <row r="118" spans="1:2" x14ac:dyDescent="0.25">
      <c r="A118" s="50"/>
      <c r="B118" s="55"/>
    </row>
    <row r="119" spans="1:2" x14ac:dyDescent="0.25">
      <c r="A119" s="50"/>
      <c r="B119" s="55"/>
    </row>
    <row r="120" spans="1:2" x14ac:dyDescent="0.25">
      <c r="A120" s="50"/>
      <c r="B120" s="55"/>
    </row>
    <row r="121" spans="1:2" x14ac:dyDescent="0.25">
      <c r="A121" s="50"/>
      <c r="B121" s="55"/>
    </row>
    <row r="122" spans="1:2" x14ac:dyDescent="0.25">
      <c r="A122" s="50"/>
      <c r="B122" s="55"/>
    </row>
    <row r="123" spans="1:2" x14ac:dyDescent="0.25">
      <c r="A123" s="50"/>
      <c r="B123" s="55"/>
    </row>
    <row r="124" spans="1:2" x14ac:dyDescent="0.25">
      <c r="A124" s="50"/>
      <c r="B124" s="55"/>
    </row>
    <row r="125" spans="1:2" x14ac:dyDescent="0.25">
      <c r="A125" s="50"/>
      <c r="B125" s="55"/>
    </row>
    <row r="126" spans="1:2" x14ac:dyDescent="0.25">
      <c r="A126" s="50"/>
      <c r="B126" s="55"/>
    </row>
    <row r="127" spans="1:2" x14ac:dyDescent="0.25">
      <c r="A127" s="50"/>
      <c r="B127" s="55"/>
    </row>
    <row r="128" spans="1:2" x14ac:dyDescent="0.25">
      <c r="A128" s="50"/>
      <c r="B128" s="55"/>
    </row>
    <row r="129" spans="1:2" x14ac:dyDescent="0.25">
      <c r="A129" s="50"/>
      <c r="B129" s="55"/>
    </row>
    <row r="130" spans="1:2" x14ac:dyDescent="0.25">
      <c r="A130" s="50"/>
      <c r="B130" s="55"/>
    </row>
    <row r="131" spans="1:2" x14ac:dyDescent="0.25">
      <c r="A131" s="50"/>
      <c r="B131" s="55"/>
    </row>
    <row r="132" spans="1:2" x14ac:dyDescent="0.25">
      <c r="A132" s="50"/>
      <c r="B132" s="55"/>
    </row>
    <row r="133" spans="1:2" x14ac:dyDescent="0.25">
      <c r="A133" s="50"/>
      <c r="B133" s="55"/>
    </row>
    <row r="134" spans="1:2" x14ac:dyDescent="0.25">
      <c r="A134" s="50"/>
      <c r="B134" s="55"/>
    </row>
    <row r="135" spans="1:2" x14ac:dyDescent="0.25">
      <c r="A135" s="50"/>
      <c r="B135" s="55"/>
    </row>
    <row r="136" spans="1:2" x14ac:dyDescent="0.25">
      <c r="A136" s="50"/>
      <c r="B136" s="55"/>
    </row>
    <row r="137" spans="1:2" x14ac:dyDescent="0.25">
      <c r="A137" s="50"/>
      <c r="B137" s="55"/>
    </row>
    <row r="138" spans="1:2" x14ac:dyDescent="0.25">
      <c r="A138" s="50"/>
      <c r="B138" s="55"/>
    </row>
    <row r="139" spans="1:2" x14ac:dyDescent="0.25">
      <c r="A139" s="50"/>
      <c r="B139" s="55"/>
    </row>
    <row r="140" spans="1:2" x14ac:dyDescent="0.25">
      <c r="A140" s="50"/>
      <c r="B140" s="55"/>
    </row>
    <row r="141" spans="1:2" x14ac:dyDescent="0.25">
      <c r="A141" s="50"/>
      <c r="B141" s="55"/>
    </row>
    <row r="142" spans="1:2" x14ac:dyDescent="0.25">
      <c r="A142" s="50"/>
      <c r="B142" s="55"/>
    </row>
    <row r="143" spans="1:2" x14ac:dyDescent="0.25">
      <c r="A143" s="50"/>
      <c r="B143" s="55"/>
    </row>
    <row r="144" spans="1:2" x14ac:dyDescent="0.25">
      <c r="A144" s="50"/>
      <c r="B144" s="55"/>
    </row>
    <row r="145" spans="1:2" x14ac:dyDescent="0.25">
      <c r="A145" s="50"/>
      <c r="B145" s="55"/>
    </row>
    <row r="146" spans="1:2" x14ac:dyDescent="0.25">
      <c r="A146" s="50"/>
      <c r="B146" s="55"/>
    </row>
    <row r="147" spans="1:2" x14ac:dyDescent="0.25">
      <c r="A147" s="50"/>
      <c r="B147" s="55"/>
    </row>
    <row r="148" spans="1:2" x14ac:dyDescent="0.25">
      <c r="A148" s="50"/>
      <c r="B148" s="55"/>
    </row>
    <row r="149" spans="1:2" x14ac:dyDescent="0.25">
      <c r="A149" s="50"/>
      <c r="B149" s="55"/>
    </row>
    <row r="150" spans="1:2" x14ac:dyDescent="0.25">
      <c r="A150" s="50"/>
      <c r="B150" s="5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ColWidth="11.5546875" defaultRowHeight="10" x14ac:dyDescent="0.2"/>
  <cols>
    <col min="1" max="1" width="15.6640625" customWidth="1"/>
    <col min="2" max="2" width="20.6640625" customWidth="1"/>
    <col min="3" max="3" width="2.6640625" customWidth="1"/>
    <col min="4" max="6" width="10.6640625" customWidth="1"/>
  </cols>
  <sheetData>
    <row r="1" spans="1:6" ht="15" customHeight="1" x14ac:dyDescent="0.2">
      <c r="A1" s="48" t="s">
        <v>130</v>
      </c>
    </row>
    <row r="2" spans="1:6" ht="15" customHeight="1" x14ac:dyDescent="0.2">
      <c r="A2" s="48" t="s">
        <v>12</v>
      </c>
    </row>
    <row r="4" spans="1:6" x14ac:dyDescent="0.2">
      <c r="A4" s="14"/>
      <c r="B4" s="14"/>
      <c r="C4" s="14"/>
      <c r="D4" s="14"/>
      <c r="E4" s="14"/>
      <c r="F4" s="14"/>
    </row>
    <row r="5" spans="1:6" x14ac:dyDescent="0.2">
      <c r="A5" t="s">
        <v>5</v>
      </c>
      <c r="B5" t="s">
        <v>5</v>
      </c>
      <c r="D5" s="93" t="s">
        <v>30</v>
      </c>
      <c r="E5" s="93" t="s">
        <v>5</v>
      </c>
      <c r="F5" s="93" t="s">
        <v>5</v>
      </c>
    </row>
    <row r="6" spans="1:6" x14ac:dyDescent="0.2">
      <c r="A6" t="s">
        <v>5</v>
      </c>
      <c r="B6" t="s">
        <v>5</v>
      </c>
      <c r="D6" s="9" t="s">
        <v>31</v>
      </c>
      <c r="E6" s="9" t="s">
        <v>32</v>
      </c>
      <c r="F6" s="9" t="s">
        <v>33</v>
      </c>
    </row>
    <row r="8" spans="1:6" x14ac:dyDescent="0.2">
      <c r="A8" s="13" t="s">
        <v>34</v>
      </c>
      <c r="B8" s="13" t="s">
        <v>35</v>
      </c>
      <c r="D8" s="10">
        <v>159640</v>
      </c>
      <c r="E8" s="11">
        <v>162190</v>
      </c>
      <c r="F8" s="12">
        <v>162630</v>
      </c>
    </row>
    <row r="9" spans="1:6" x14ac:dyDescent="0.2">
      <c r="A9" t="s">
        <v>5</v>
      </c>
      <c r="B9" s="13" t="s">
        <v>36</v>
      </c>
      <c r="D9" s="10">
        <v>162540</v>
      </c>
      <c r="E9" s="11">
        <v>162700</v>
      </c>
      <c r="F9" s="12">
        <v>164230</v>
      </c>
    </row>
    <row r="10" spans="1:6" x14ac:dyDescent="0.2">
      <c r="A10" t="s">
        <v>5</v>
      </c>
      <c r="B10" s="13" t="s">
        <v>37</v>
      </c>
      <c r="D10" s="10">
        <v>10040</v>
      </c>
      <c r="E10" s="11">
        <v>7780</v>
      </c>
      <c r="F10" s="12">
        <v>9130</v>
      </c>
    </row>
    <row r="11" spans="1:6" x14ac:dyDescent="0.2">
      <c r="A11" t="s">
        <v>5</v>
      </c>
      <c r="B11" s="13" t="s">
        <v>38</v>
      </c>
      <c r="D11" s="10">
        <v>7140</v>
      </c>
      <c r="E11" s="11">
        <v>7260</v>
      </c>
      <c r="F11" s="12">
        <v>7530</v>
      </c>
    </row>
    <row r="13" spans="1:6" x14ac:dyDescent="0.2">
      <c r="A13" s="49" t="s">
        <v>131</v>
      </c>
      <c r="B13" s="14"/>
      <c r="C13" s="14"/>
      <c r="D13" s="14"/>
      <c r="E13" s="14"/>
      <c r="F13" s="14"/>
    </row>
  </sheetData>
  <mergeCells count="1">
    <mergeCell ref="D5:F5"/>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8"/>
  <sheetViews>
    <sheetView showGridLines="0" workbookViewId="0">
      <selection activeCell="A23" sqref="A23"/>
    </sheetView>
  </sheetViews>
  <sheetFormatPr defaultColWidth="11.5546875" defaultRowHeight="10" x14ac:dyDescent="0.2"/>
  <cols>
    <col min="1" max="1" width="55.6640625" customWidth="1"/>
    <col min="2" max="2" width="50.6640625" customWidth="1"/>
    <col min="3" max="3" width="21.6640625" customWidth="1"/>
    <col min="4" max="4" width="2.6640625" customWidth="1"/>
    <col min="5" max="5" width="20.6640625" customWidth="1"/>
    <col min="6" max="6" width="19.6640625" customWidth="1"/>
  </cols>
  <sheetData>
    <row r="1" spans="1:6" ht="15" customHeight="1" x14ac:dyDescent="0.2">
      <c r="A1" s="48" t="s">
        <v>132</v>
      </c>
    </row>
    <row r="2" spans="1:6" ht="15" customHeight="1" x14ac:dyDescent="0.2">
      <c r="A2" s="48" t="s">
        <v>13</v>
      </c>
    </row>
    <row r="4" spans="1:6" x14ac:dyDescent="0.2">
      <c r="A4" s="14"/>
      <c r="B4" s="14"/>
      <c r="C4" s="14"/>
      <c r="D4" s="14"/>
      <c r="E4" s="14"/>
      <c r="F4" s="14"/>
    </row>
    <row r="5" spans="1:6" x14ac:dyDescent="0.2">
      <c r="A5" t="s">
        <v>5</v>
      </c>
      <c r="B5" t="s">
        <v>5</v>
      </c>
      <c r="C5" t="s">
        <v>5</v>
      </c>
      <c r="E5" s="93" t="s">
        <v>39</v>
      </c>
      <c r="F5" s="93" t="s">
        <v>5</v>
      </c>
    </row>
    <row r="6" spans="1:6" x14ac:dyDescent="0.2">
      <c r="A6" t="s">
        <v>5</v>
      </c>
      <c r="B6" t="s">
        <v>5</v>
      </c>
      <c r="C6" t="s">
        <v>5</v>
      </c>
      <c r="E6" s="9" t="s">
        <v>35</v>
      </c>
      <c r="F6" s="9" t="s">
        <v>36</v>
      </c>
    </row>
    <row r="8" spans="1:6" x14ac:dyDescent="0.2">
      <c r="A8" s="13" t="s">
        <v>40</v>
      </c>
      <c r="B8" t="s">
        <v>5</v>
      </c>
      <c r="C8" t="s">
        <v>5</v>
      </c>
      <c r="E8" s="15">
        <v>159640</v>
      </c>
      <c r="F8" s="16">
        <v>164230</v>
      </c>
    </row>
    <row r="9" spans="1:6" x14ac:dyDescent="0.2">
      <c r="A9" t="s">
        <v>5</v>
      </c>
      <c r="B9" t="s">
        <v>5</v>
      </c>
      <c r="C9" s="13" t="s">
        <v>41</v>
      </c>
      <c r="E9" s="15">
        <v>510</v>
      </c>
      <c r="F9" s="16">
        <v>780</v>
      </c>
    </row>
    <row r="10" spans="1:6" x14ac:dyDescent="0.2">
      <c r="A10" t="s">
        <v>5</v>
      </c>
      <c r="B10" t="s">
        <v>5</v>
      </c>
      <c r="C10" s="13" t="s">
        <v>42</v>
      </c>
      <c r="E10" s="15">
        <v>32120</v>
      </c>
      <c r="F10" s="16">
        <v>34390</v>
      </c>
    </row>
    <row r="11" spans="1:6" x14ac:dyDescent="0.2">
      <c r="A11" t="s">
        <v>5</v>
      </c>
      <c r="B11" t="s">
        <v>5</v>
      </c>
      <c r="C11" s="13" t="s">
        <v>43</v>
      </c>
      <c r="E11" s="15">
        <v>26030</v>
      </c>
      <c r="F11" s="16">
        <v>26740</v>
      </c>
    </row>
    <row r="12" spans="1:6" x14ac:dyDescent="0.2">
      <c r="A12" t="s">
        <v>5</v>
      </c>
      <c r="B12" t="s">
        <v>5</v>
      </c>
      <c r="C12" s="13" t="s">
        <v>44</v>
      </c>
      <c r="E12" s="15">
        <v>34360</v>
      </c>
      <c r="F12" s="16">
        <v>35030</v>
      </c>
    </row>
    <row r="13" spans="1:6" x14ac:dyDescent="0.2">
      <c r="A13" t="s">
        <v>5</v>
      </c>
      <c r="B13" t="s">
        <v>5</v>
      </c>
      <c r="C13" s="13" t="s">
        <v>45</v>
      </c>
      <c r="E13" s="15">
        <v>32650</v>
      </c>
      <c r="F13" s="16">
        <v>33240</v>
      </c>
    </row>
    <row r="14" spans="1:6" x14ac:dyDescent="0.2">
      <c r="A14" t="s">
        <v>5</v>
      </c>
      <c r="B14" t="s">
        <v>5</v>
      </c>
      <c r="C14" s="13" t="s">
        <v>46</v>
      </c>
      <c r="E14" s="15">
        <v>33830</v>
      </c>
      <c r="F14" s="16">
        <v>33950</v>
      </c>
    </row>
    <row r="15" spans="1:6" x14ac:dyDescent="0.2">
      <c r="A15" t="s">
        <v>5</v>
      </c>
      <c r="B15" t="s">
        <v>5</v>
      </c>
      <c r="C15" s="13" t="s">
        <v>47</v>
      </c>
      <c r="E15" s="15">
        <v>120</v>
      </c>
      <c r="F15" s="16">
        <v>80</v>
      </c>
    </row>
    <row r="16" spans="1:6" x14ac:dyDescent="0.2">
      <c r="A16" t="s">
        <v>5</v>
      </c>
      <c r="B16" t="s">
        <v>5</v>
      </c>
      <c r="C16" s="13" t="s">
        <v>48</v>
      </c>
      <c r="E16" s="15">
        <v>20</v>
      </c>
      <c r="F16" s="16">
        <v>20</v>
      </c>
    </row>
    <row r="18" spans="1:6" x14ac:dyDescent="0.2">
      <c r="A18" s="13" t="s">
        <v>49</v>
      </c>
      <c r="B18" t="s">
        <v>5</v>
      </c>
      <c r="C18" t="s">
        <v>5</v>
      </c>
      <c r="E18" s="15">
        <v>32570</v>
      </c>
      <c r="F18" s="16">
        <v>35200</v>
      </c>
    </row>
    <row r="19" spans="1:6" x14ac:dyDescent="0.2">
      <c r="A19" t="s">
        <v>5</v>
      </c>
      <c r="B19" t="s">
        <v>5</v>
      </c>
      <c r="C19" s="13" t="s">
        <v>41</v>
      </c>
      <c r="E19" s="15">
        <v>280</v>
      </c>
      <c r="F19" s="16">
        <v>410</v>
      </c>
    </row>
    <row r="20" spans="1:6" x14ac:dyDescent="0.2">
      <c r="A20" t="s">
        <v>5</v>
      </c>
      <c r="B20" t="s">
        <v>5</v>
      </c>
      <c r="C20" s="13" t="s">
        <v>42</v>
      </c>
      <c r="E20" s="15">
        <v>14130</v>
      </c>
      <c r="F20" s="16">
        <v>15090</v>
      </c>
    </row>
    <row r="21" spans="1:6" x14ac:dyDescent="0.2">
      <c r="A21" t="s">
        <v>5</v>
      </c>
      <c r="B21" t="s">
        <v>5</v>
      </c>
      <c r="C21" s="13" t="s">
        <v>43</v>
      </c>
      <c r="E21" s="15">
        <v>4260</v>
      </c>
      <c r="F21" s="16">
        <v>4550</v>
      </c>
    </row>
    <row r="22" spans="1:6" x14ac:dyDescent="0.2">
      <c r="A22" t="s">
        <v>5</v>
      </c>
      <c r="B22" t="s">
        <v>5</v>
      </c>
      <c r="C22" s="13" t="s">
        <v>44</v>
      </c>
      <c r="E22" s="15">
        <v>4350</v>
      </c>
      <c r="F22" s="16">
        <v>4800</v>
      </c>
    </row>
    <row r="23" spans="1:6" x14ac:dyDescent="0.2">
      <c r="A23" t="s">
        <v>5</v>
      </c>
      <c r="B23" t="s">
        <v>5</v>
      </c>
      <c r="C23" s="13" t="s">
        <v>45</v>
      </c>
      <c r="E23" s="15">
        <v>4830</v>
      </c>
      <c r="F23" s="16">
        <v>5270</v>
      </c>
    </row>
    <row r="24" spans="1:6" x14ac:dyDescent="0.2">
      <c r="A24" t="s">
        <v>5</v>
      </c>
      <c r="B24" t="s">
        <v>5</v>
      </c>
      <c r="C24" s="13" t="s">
        <v>46</v>
      </c>
      <c r="E24" s="15">
        <v>4700</v>
      </c>
      <c r="F24" s="16">
        <v>5080</v>
      </c>
    </row>
    <row r="25" spans="1:6" x14ac:dyDescent="0.2">
      <c r="A25" t="s">
        <v>5</v>
      </c>
      <c r="B25" t="s">
        <v>5</v>
      </c>
      <c r="C25" s="13" t="s">
        <v>47</v>
      </c>
      <c r="E25" s="15">
        <v>0</v>
      </c>
      <c r="F25" s="16">
        <v>0</v>
      </c>
    </row>
    <row r="26" spans="1:6" x14ac:dyDescent="0.2">
      <c r="A26" t="s">
        <v>5</v>
      </c>
      <c r="B26" t="s">
        <v>5</v>
      </c>
      <c r="C26" s="13" t="s">
        <v>48</v>
      </c>
      <c r="E26" s="15">
        <v>10</v>
      </c>
      <c r="F26" s="16">
        <v>10</v>
      </c>
    </row>
    <row r="28" spans="1:6" x14ac:dyDescent="0.2">
      <c r="A28" t="s">
        <v>5</v>
      </c>
      <c r="B28" s="13" t="s">
        <v>50</v>
      </c>
      <c r="C28" t="s">
        <v>5</v>
      </c>
      <c r="E28" s="15">
        <v>29350</v>
      </c>
      <c r="F28" s="16">
        <v>32030</v>
      </c>
    </row>
    <row r="29" spans="1:6" x14ac:dyDescent="0.2">
      <c r="A29" t="s">
        <v>5</v>
      </c>
      <c r="B29" t="s">
        <v>5</v>
      </c>
      <c r="C29" s="13" t="s">
        <v>41</v>
      </c>
      <c r="E29" s="15">
        <v>170</v>
      </c>
      <c r="F29" s="16">
        <v>300</v>
      </c>
    </row>
    <row r="30" spans="1:6" x14ac:dyDescent="0.2">
      <c r="A30" t="s">
        <v>5</v>
      </c>
      <c r="B30" t="s">
        <v>5</v>
      </c>
      <c r="C30" s="13" t="s">
        <v>42</v>
      </c>
      <c r="E30" s="15">
        <v>12760</v>
      </c>
      <c r="F30" s="16">
        <v>13820</v>
      </c>
    </row>
    <row r="31" spans="1:6" x14ac:dyDescent="0.2">
      <c r="A31" t="s">
        <v>5</v>
      </c>
      <c r="B31" t="s">
        <v>5</v>
      </c>
      <c r="C31" s="13" t="s">
        <v>43</v>
      </c>
      <c r="E31" s="15">
        <v>3770</v>
      </c>
      <c r="F31" s="16">
        <v>4060</v>
      </c>
    </row>
    <row r="32" spans="1:6" x14ac:dyDescent="0.2">
      <c r="A32" t="s">
        <v>5</v>
      </c>
      <c r="B32" t="s">
        <v>5</v>
      </c>
      <c r="C32" s="13" t="s">
        <v>44</v>
      </c>
      <c r="E32" s="15">
        <v>3850</v>
      </c>
      <c r="F32" s="16">
        <v>4290</v>
      </c>
    </row>
    <row r="33" spans="1:6" x14ac:dyDescent="0.2">
      <c r="A33" t="s">
        <v>5</v>
      </c>
      <c r="B33" t="s">
        <v>5</v>
      </c>
      <c r="C33" s="13" t="s">
        <v>45</v>
      </c>
      <c r="E33" s="15">
        <v>4380</v>
      </c>
      <c r="F33" s="16">
        <v>4780</v>
      </c>
    </row>
    <row r="34" spans="1:6" x14ac:dyDescent="0.2">
      <c r="A34" t="s">
        <v>5</v>
      </c>
      <c r="B34" t="s">
        <v>5</v>
      </c>
      <c r="C34" s="13" t="s">
        <v>46</v>
      </c>
      <c r="E34" s="15">
        <v>4420</v>
      </c>
      <c r="F34" s="16">
        <v>4770</v>
      </c>
    </row>
    <row r="35" spans="1:6" x14ac:dyDescent="0.2">
      <c r="A35" t="s">
        <v>5</v>
      </c>
      <c r="B35" t="s">
        <v>5</v>
      </c>
      <c r="C35" s="13" t="s">
        <v>47</v>
      </c>
      <c r="E35" s="15">
        <v>0</v>
      </c>
      <c r="F35" s="16">
        <v>0</v>
      </c>
    </row>
    <row r="36" spans="1:6" x14ac:dyDescent="0.2">
      <c r="A36" t="s">
        <v>5</v>
      </c>
      <c r="B36" t="s">
        <v>5</v>
      </c>
      <c r="C36" s="13" t="s">
        <v>48</v>
      </c>
      <c r="E36" s="15">
        <v>10</v>
      </c>
      <c r="F36" s="16">
        <v>10</v>
      </c>
    </row>
    <row r="38" spans="1:6" x14ac:dyDescent="0.2">
      <c r="A38" t="s">
        <v>5</v>
      </c>
      <c r="B38" s="13" t="s">
        <v>51</v>
      </c>
      <c r="C38" t="s">
        <v>5</v>
      </c>
      <c r="E38" s="15">
        <v>2570</v>
      </c>
      <c r="F38" s="16">
        <v>2530</v>
      </c>
    </row>
    <row r="39" spans="1:6" x14ac:dyDescent="0.2">
      <c r="A39" t="s">
        <v>5</v>
      </c>
      <c r="B39" t="s">
        <v>5</v>
      </c>
      <c r="C39" s="13" t="s">
        <v>41</v>
      </c>
      <c r="E39" s="15">
        <v>110</v>
      </c>
      <c r="F39" s="16">
        <v>110</v>
      </c>
    </row>
    <row r="40" spans="1:6" x14ac:dyDescent="0.2">
      <c r="A40" t="s">
        <v>5</v>
      </c>
      <c r="B40" t="s">
        <v>5</v>
      </c>
      <c r="C40" s="13" t="s">
        <v>42</v>
      </c>
      <c r="E40" s="15">
        <v>1340</v>
      </c>
      <c r="F40" s="16">
        <v>1240</v>
      </c>
    </row>
    <row r="41" spans="1:6" x14ac:dyDescent="0.2">
      <c r="A41" t="s">
        <v>5</v>
      </c>
      <c r="B41" t="s">
        <v>5</v>
      </c>
      <c r="C41" s="13" t="s">
        <v>43</v>
      </c>
      <c r="E41" s="15">
        <v>370</v>
      </c>
      <c r="F41" s="16">
        <v>370</v>
      </c>
    </row>
    <row r="42" spans="1:6" x14ac:dyDescent="0.2">
      <c r="A42" t="s">
        <v>5</v>
      </c>
      <c r="B42" t="s">
        <v>5</v>
      </c>
      <c r="C42" s="13" t="s">
        <v>44</v>
      </c>
      <c r="E42" s="15">
        <v>290</v>
      </c>
      <c r="F42" s="16">
        <v>310</v>
      </c>
    </row>
    <row r="43" spans="1:6" x14ac:dyDescent="0.2">
      <c r="A43" t="s">
        <v>5</v>
      </c>
      <c r="B43" t="s">
        <v>5</v>
      </c>
      <c r="C43" s="13" t="s">
        <v>45</v>
      </c>
      <c r="E43" s="15">
        <v>290</v>
      </c>
      <c r="F43" s="16">
        <v>310</v>
      </c>
    </row>
    <row r="44" spans="1:6" x14ac:dyDescent="0.2">
      <c r="A44" t="s">
        <v>5</v>
      </c>
      <c r="B44" t="s">
        <v>5</v>
      </c>
      <c r="C44" s="13" t="s">
        <v>46</v>
      </c>
      <c r="E44" s="15">
        <v>170</v>
      </c>
      <c r="F44" s="16">
        <v>180</v>
      </c>
    </row>
    <row r="45" spans="1:6" x14ac:dyDescent="0.2">
      <c r="A45" t="s">
        <v>5</v>
      </c>
      <c r="B45" t="s">
        <v>5</v>
      </c>
      <c r="C45" s="13" t="s">
        <v>47</v>
      </c>
      <c r="E45" s="15">
        <v>0</v>
      </c>
      <c r="F45" s="16">
        <v>0</v>
      </c>
    </row>
    <row r="46" spans="1:6" x14ac:dyDescent="0.2">
      <c r="A46" t="s">
        <v>5</v>
      </c>
      <c r="B46" t="s">
        <v>5</v>
      </c>
      <c r="C46" s="13" t="s">
        <v>48</v>
      </c>
      <c r="E46" s="15">
        <v>0</v>
      </c>
      <c r="F46" s="16">
        <v>0</v>
      </c>
    </row>
    <row r="48" spans="1:6" x14ac:dyDescent="0.2">
      <c r="A48" t="s">
        <v>5</v>
      </c>
      <c r="B48" s="13" t="s">
        <v>52</v>
      </c>
      <c r="C48" t="s">
        <v>5</v>
      </c>
      <c r="E48" s="15">
        <v>730</v>
      </c>
      <c r="F48" s="16">
        <v>720</v>
      </c>
    </row>
    <row r="49" spans="1:6" x14ac:dyDescent="0.2">
      <c r="A49" t="s">
        <v>5</v>
      </c>
      <c r="B49" t="s">
        <v>5</v>
      </c>
      <c r="C49" s="13" t="s">
        <v>41</v>
      </c>
      <c r="E49" s="15">
        <v>0</v>
      </c>
      <c r="F49" s="16">
        <v>0</v>
      </c>
    </row>
    <row r="50" spans="1:6" x14ac:dyDescent="0.2">
      <c r="A50" t="s">
        <v>5</v>
      </c>
      <c r="B50" t="s">
        <v>5</v>
      </c>
      <c r="C50" s="13" t="s">
        <v>42</v>
      </c>
      <c r="E50" s="15">
        <v>80</v>
      </c>
      <c r="F50" s="16">
        <v>80</v>
      </c>
    </row>
    <row r="51" spans="1:6" x14ac:dyDescent="0.2">
      <c r="A51" t="s">
        <v>5</v>
      </c>
      <c r="B51" t="s">
        <v>5</v>
      </c>
      <c r="C51" s="13" t="s">
        <v>43</v>
      </c>
      <c r="E51" s="15">
        <v>130</v>
      </c>
      <c r="F51" s="16">
        <v>130</v>
      </c>
    </row>
    <row r="52" spans="1:6" x14ac:dyDescent="0.2">
      <c r="A52" t="s">
        <v>5</v>
      </c>
      <c r="B52" t="s">
        <v>5</v>
      </c>
      <c r="C52" s="13" t="s">
        <v>44</v>
      </c>
      <c r="E52" s="15">
        <v>220</v>
      </c>
      <c r="F52" s="16">
        <v>200</v>
      </c>
    </row>
    <row r="53" spans="1:6" x14ac:dyDescent="0.2">
      <c r="A53" t="s">
        <v>5</v>
      </c>
      <c r="B53" t="s">
        <v>5</v>
      </c>
      <c r="C53" s="13" t="s">
        <v>45</v>
      </c>
      <c r="E53" s="15">
        <v>170</v>
      </c>
      <c r="F53" s="16">
        <v>180</v>
      </c>
    </row>
    <row r="54" spans="1:6" x14ac:dyDescent="0.2">
      <c r="A54" t="s">
        <v>5</v>
      </c>
      <c r="B54" t="s">
        <v>5</v>
      </c>
      <c r="C54" s="13" t="s">
        <v>46</v>
      </c>
      <c r="E54" s="15">
        <v>130</v>
      </c>
      <c r="F54" s="16">
        <v>130</v>
      </c>
    </row>
    <row r="55" spans="1:6" x14ac:dyDescent="0.2">
      <c r="A55" t="s">
        <v>5</v>
      </c>
      <c r="B55" t="s">
        <v>5</v>
      </c>
      <c r="C55" s="13" t="s">
        <v>47</v>
      </c>
      <c r="E55" s="15">
        <v>0</v>
      </c>
      <c r="F55" s="16">
        <v>0</v>
      </c>
    </row>
    <row r="56" spans="1:6" x14ac:dyDescent="0.2">
      <c r="A56" t="s">
        <v>5</v>
      </c>
      <c r="B56" t="s">
        <v>5</v>
      </c>
      <c r="C56" s="13" t="s">
        <v>48</v>
      </c>
      <c r="E56" s="15">
        <v>0</v>
      </c>
      <c r="F56" s="16">
        <v>0</v>
      </c>
    </row>
    <row r="58" spans="1:6" x14ac:dyDescent="0.2">
      <c r="A58" s="13" t="s">
        <v>53</v>
      </c>
      <c r="B58" t="s">
        <v>5</v>
      </c>
      <c r="C58" t="s">
        <v>5</v>
      </c>
      <c r="E58" s="15">
        <v>22130</v>
      </c>
      <c r="F58" s="16">
        <v>22860</v>
      </c>
    </row>
    <row r="59" spans="1:6" x14ac:dyDescent="0.2">
      <c r="A59" t="s">
        <v>5</v>
      </c>
      <c r="B59" t="s">
        <v>5</v>
      </c>
      <c r="C59" s="13" t="s">
        <v>41</v>
      </c>
      <c r="E59" s="15">
        <v>50</v>
      </c>
      <c r="F59" s="16">
        <v>80</v>
      </c>
    </row>
    <row r="60" spans="1:6" x14ac:dyDescent="0.2">
      <c r="A60" t="s">
        <v>5</v>
      </c>
      <c r="B60" t="s">
        <v>5</v>
      </c>
      <c r="C60" s="13" t="s">
        <v>42</v>
      </c>
      <c r="E60" s="15">
        <v>5070</v>
      </c>
      <c r="F60" s="16">
        <v>5270</v>
      </c>
    </row>
    <row r="61" spans="1:6" x14ac:dyDescent="0.2">
      <c r="A61" t="s">
        <v>5</v>
      </c>
      <c r="B61" t="s">
        <v>5</v>
      </c>
      <c r="C61" s="13" t="s">
        <v>43</v>
      </c>
      <c r="E61" s="15">
        <v>3430</v>
      </c>
      <c r="F61" s="16">
        <v>3580</v>
      </c>
    </row>
    <row r="62" spans="1:6" x14ac:dyDescent="0.2">
      <c r="A62" t="s">
        <v>5</v>
      </c>
      <c r="B62" t="s">
        <v>5</v>
      </c>
      <c r="C62" s="13" t="s">
        <v>44</v>
      </c>
      <c r="E62" s="15">
        <v>4870</v>
      </c>
      <c r="F62" s="16">
        <v>5070</v>
      </c>
    </row>
    <row r="63" spans="1:6" x14ac:dyDescent="0.2">
      <c r="A63" t="s">
        <v>5</v>
      </c>
      <c r="B63" t="s">
        <v>5</v>
      </c>
      <c r="C63" s="13" t="s">
        <v>45</v>
      </c>
      <c r="E63" s="15">
        <v>4690</v>
      </c>
      <c r="F63" s="16">
        <v>4800</v>
      </c>
    </row>
    <row r="64" spans="1:6" x14ac:dyDescent="0.2">
      <c r="A64" t="s">
        <v>5</v>
      </c>
      <c r="B64" t="s">
        <v>5</v>
      </c>
      <c r="C64" s="13" t="s">
        <v>46</v>
      </c>
      <c r="E64" s="15">
        <v>4010</v>
      </c>
      <c r="F64" s="16">
        <v>4040</v>
      </c>
    </row>
    <row r="65" spans="1:6" x14ac:dyDescent="0.2">
      <c r="A65" t="s">
        <v>5</v>
      </c>
      <c r="B65" t="s">
        <v>5</v>
      </c>
      <c r="C65" s="13" t="s">
        <v>47</v>
      </c>
      <c r="E65" s="15">
        <v>10</v>
      </c>
      <c r="F65" s="16">
        <v>0</v>
      </c>
    </row>
    <row r="66" spans="1:6" x14ac:dyDescent="0.2">
      <c r="A66" t="s">
        <v>5</v>
      </c>
      <c r="B66" t="s">
        <v>5</v>
      </c>
      <c r="C66" s="13" t="s">
        <v>48</v>
      </c>
      <c r="E66" s="15">
        <v>10</v>
      </c>
      <c r="F66" s="16">
        <v>10</v>
      </c>
    </row>
    <row r="68" spans="1:6" x14ac:dyDescent="0.2">
      <c r="A68" t="s">
        <v>5</v>
      </c>
      <c r="B68" s="13" t="s">
        <v>54</v>
      </c>
      <c r="C68" t="s">
        <v>5</v>
      </c>
      <c r="E68" s="15">
        <v>240</v>
      </c>
      <c r="F68" s="16">
        <v>240</v>
      </c>
    </row>
    <row r="69" spans="1:6" x14ac:dyDescent="0.2">
      <c r="A69" t="s">
        <v>5</v>
      </c>
      <c r="B69" t="s">
        <v>5</v>
      </c>
      <c r="C69" s="13" t="s">
        <v>41</v>
      </c>
      <c r="E69" s="15">
        <v>0</v>
      </c>
      <c r="F69" s="16">
        <v>0</v>
      </c>
    </row>
    <row r="70" spans="1:6" x14ac:dyDescent="0.2">
      <c r="A70" t="s">
        <v>5</v>
      </c>
      <c r="B70" t="s">
        <v>5</v>
      </c>
      <c r="C70" s="13" t="s">
        <v>42</v>
      </c>
      <c r="E70" s="15">
        <v>0</v>
      </c>
      <c r="F70" s="16">
        <v>0</v>
      </c>
    </row>
    <row r="71" spans="1:6" x14ac:dyDescent="0.2">
      <c r="A71" t="s">
        <v>5</v>
      </c>
      <c r="B71" t="s">
        <v>5</v>
      </c>
      <c r="C71" s="13" t="s">
        <v>43</v>
      </c>
      <c r="E71" s="15">
        <v>0</v>
      </c>
      <c r="F71" s="16">
        <v>0</v>
      </c>
    </row>
    <row r="72" spans="1:6" x14ac:dyDescent="0.2">
      <c r="A72" t="s">
        <v>5</v>
      </c>
      <c r="B72" t="s">
        <v>5</v>
      </c>
      <c r="C72" s="13" t="s">
        <v>44</v>
      </c>
      <c r="E72" s="15">
        <v>10</v>
      </c>
      <c r="F72" s="16">
        <v>10</v>
      </c>
    </row>
    <row r="73" spans="1:6" x14ac:dyDescent="0.2">
      <c r="A73" t="s">
        <v>5</v>
      </c>
      <c r="B73" t="s">
        <v>5</v>
      </c>
      <c r="C73" s="13" t="s">
        <v>45</v>
      </c>
      <c r="E73" s="15">
        <v>50</v>
      </c>
      <c r="F73" s="16">
        <v>50</v>
      </c>
    </row>
    <row r="74" spans="1:6" x14ac:dyDescent="0.2">
      <c r="A74" t="s">
        <v>5</v>
      </c>
      <c r="B74" t="s">
        <v>5</v>
      </c>
      <c r="C74" s="13" t="s">
        <v>46</v>
      </c>
      <c r="E74" s="15">
        <v>180</v>
      </c>
      <c r="F74" s="16">
        <v>180</v>
      </c>
    </row>
    <row r="75" spans="1:6" x14ac:dyDescent="0.2">
      <c r="A75" t="s">
        <v>5</v>
      </c>
      <c r="B75" t="s">
        <v>5</v>
      </c>
      <c r="C75" s="13" t="s">
        <v>47</v>
      </c>
      <c r="E75" s="15">
        <v>0</v>
      </c>
      <c r="F75" s="16">
        <v>0</v>
      </c>
    </row>
    <row r="76" spans="1:6" x14ac:dyDescent="0.2">
      <c r="A76" t="s">
        <v>5</v>
      </c>
      <c r="B76" t="s">
        <v>5</v>
      </c>
      <c r="C76" s="13" t="s">
        <v>48</v>
      </c>
      <c r="E76" s="15">
        <v>0</v>
      </c>
      <c r="F76" s="16">
        <v>0</v>
      </c>
    </row>
    <row r="78" spans="1:6" x14ac:dyDescent="0.2">
      <c r="A78" t="s">
        <v>5</v>
      </c>
      <c r="B78" s="13" t="s">
        <v>55</v>
      </c>
      <c r="C78" t="s">
        <v>5</v>
      </c>
      <c r="E78" s="15">
        <v>6540</v>
      </c>
      <c r="F78" s="16">
        <v>6620</v>
      </c>
    </row>
    <row r="79" spans="1:6" x14ac:dyDescent="0.2">
      <c r="A79" t="s">
        <v>5</v>
      </c>
      <c r="B79" t="s">
        <v>5</v>
      </c>
      <c r="C79" s="13" t="s">
        <v>41</v>
      </c>
      <c r="E79" s="15">
        <v>10</v>
      </c>
      <c r="F79" s="16">
        <v>20</v>
      </c>
    </row>
    <row r="80" spans="1:6" x14ac:dyDescent="0.2">
      <c r="A80" t="s">
        <v>5</v>
      </c>
      <c r="B80" t="s">
        <v>5</v>
      </c>
      <c r="C80" s="13" t="s">
        <v>42</v>
      </c>
      <c r="E80" s="15">
        <v>2970</v>
      </c>
      <c r="F80" s="16">
        <v>2970</v>
      </c>
    </row>
    <row r="81" spans="1:6" x14ac:dyDescent="0.2">
      <c r="A81" t="s">
        <v>5</v>
      </c>
      <c r="B81" t="s">
        <v>5</v>
      </c>
      <c r="C81" s="13" t="s">
        <v>43</v>
      </c>
      <c r="E81" s="15">
        <v>680</v>
      </c>
      <c r="F81" s="16">
        <v>700</v>
      </c>
    </row>
    <row r="82" spans="1:6" x14ac:dyDescent="0.2">
      <c r="A82" t="s">
        <v>5</v>
      </c>
      <c r="B82" t="s">
        <v>5</v>
      </c>
      <c r="C82" s="13" t="s">
        <v>44</v>
      </c>
      <c r="E82" s="15">
        <v>800</v>
      </c>
      <c r="F82" s="16">
        <v>830</v>
      </c>
    </row>
    <row r="83" spans="1:6" x14ac:dyDescent="0.2">
      <c r="A83" t="s">
        <v>5</v>
      </c>
      <c r="B83" t="s">
        <v>5</v>
      </c>
      <c r="C83" s="13" t="s">
        <v>45</v>
      </c>
      <c r="E83" s="15">
        <v>1070</v>
      </c>
      <c r="F83" s="16">
        <v>1070</v>
      </c>
    </row>
    <row r="84" spans="1:6" x14ac:dyDescent="0.2">
      <c r="A84" t="s">
        <v>5</v>
      </c>
      <c r="B84" t="s">
        <v>5</v>
      </c>
      <c r="C84" s="13" t="s">
        <v>46</v>
      </c>
      <c r="E84" s="15">
        <v>1000</v>
      </c>
      <c r="F84" s="16">
        <v>1020</v>
      </c>
    </row>
    <row r="85" spans="1:6" x14ac:dyDescent="0.2">
      <c r="A85" t="s">
        <v>5</v>
      </c>
      <c r="B85" t="s">
        <v>5</v>
      </c>
      <c r="C85" s="13" t="s">
        <v>47</v>
      </c>
      <c r="E85" s="15">
        <v>0</v>
      </c>
      <c r="F85" s="16">
        <v>0</v>
      </c>
    </row>
    <row r="86" spans="1:6" x14ac:dyDescent="0.2">
      <c r="A86" t="s">
        <v>5</v>
      </c>
      <c r="B86" t="s">
        <v>5</v>
      </c>
      <c r="C86" s="13" t="s">
        <v>48</v>
      </c>
      <c r="E86" s="15">
        <v>0</v>
      </c>
      <c r="F86" s="16">
        <v>0</v>
      </c>
    </row>
    <row r="88" spans="1:6" x14ac:dyDescent="0.2">
      <c r="A88" t="s">
        <v>5</v>
      </c>
      <c r="B88" s="13" t="s">
        <v>56</v>
      </c>
      <c r="C88" t="s">
        <v>5</v>
      </c>
      <c r="E88" s="15">
        <v>3210</v>
      </c>
      <c r="F88" s="16">
        <v>3250</v>
      </c>
    </row>
    <row r="89" spans="1:6" x14ac:dyDescent="0.2">
      <c r="A89" t="s">
        <v>5</v>
      </c>
      <c r="B89" t="s">
        <v>5</v>
      </c>
      <c r="C89" s="13" t="s">
        <v>41</v>
      </c>
      <c r="E89" s="15">
        <v>0</v>
      </c>
      <c r="F89" s="16">
        <v>10</v>
      </c>
    </row>
    <row r="90" spans="1:6" x14ac:dyDescent="0.2">
      <c r="A90" t="s">
        <v>5</v>
      </c>
      <c r="B90" t="s">
        <v>5</v>
      </c>
      <c r="C90" s="13" t="s">
        <v>42</v>
      </c>
      <c r="E90" s="15">
        <v>320</v>
      </c>
      <c r="F90" s="16">
        <v>330</v>
      </c>
    </row>
    <row r="91" spans="1:6" x14ac:dyDescent="0.2">
      <c r="A91" t="s">
        <v>5</v>
      </c>
      <c r="B91" t="s">
        <v>5</v>
      </c>
      <c r="C91" s="13" t="s">
        <v>43</v>
      </c>
      <c r="E91" s="15">
        <v>460</v>
      </c>
      <c r="F91" s="16">
        <v>480</v>
      </c>
    </row>
    <row r="92" spans="1:6" x14ac:dyDescent="0.2">
      <c r="A92" t="s">
        <v>5</v>
      </c>
      <c r="B92" t="s">
        <v>5</v>
      </c>
      <c r="C92" s="13" t="s">
        <v>44</v>
      </c>
      <c r="E92" s="15">
        <v>790</v>
      </c>
      <c r="F92" s="16">
        <v>810</v>
      </c>
    </row>
    <row r="93" spans="1:6" x14ac:dyDescent="0.2">
      <c r="A93" t="s">
        <v>5</v>
      </c>
      <c r="B93" t="s">
        <v>5</v>
      </c>
      <c r="C93" s="13" t="s">
        <v>45</v>
      </c>
      <c r="E93" s="15">
        <v>790</v>
      </c>
      <c r="F93" s="16">
        <v>800</v>
      </c>
    </row>
    <row r="94" spans="1:6" x14ac:dyDescent="0.2">
      <c r="A94" t="s">
        <v>5</v>
      </c>
      <c r="B94" t="s">
        <v>5</v>
      </c>
      <c r="C94" s="13" t="s">
        <v>46</v>
      </c>
      <c r="E94" s="15">
        <v>840</v>
      </c>
      <c r="F94" s="16">
        <v>830</v>
      </c>
    </row>
    <row r="95" spans="1:6" x14ac:dyDescent="0.2">
      <c r="A95" t="s">
        <v>5</v>
      </c>
      <c r="B95" t="s">
        <v>5</v>
      </c>
      <c r="C95" s="13" t="s">
        <v>47</v>
      </c>
      <c r="E95" s="15">
        <v>0</v>
      </c>
      <c r="F95" s="16">
        <v>0</v>
      </c>
    </row>
    <row r="96" spans="1:6" x14ac:dyDescent="0.2">
      <c r="A96" t="s">
        <v>5</v>
      </c>
      <c r="B96" t="s">
        <v>5</v>
      </c>
      <c r="C96" s="13" t="s">
        <v>48</v>
      </c>
      <c r="E96" s="15">
        <v>0</v>
      </c>
      <c r="F96" s="16">
        <v>0</v>
      </c>
    </row>
    <row r="98" spans="1:6" x14ac:dyDescent="0.2">
      <c r="A98" t="s">
        <v>5</v>
      </c>
      <c r="B98" s="13" t="s">
        <v>57</v>
      </c>
      <c r="C98" t="s">
        <v>5</v>
      </c>
      <c r="E98" s="15">
        <v>460</v>
      </c>
      <c r="F98" s="16">
        <v>510</v>
      </c>
    </row>
    <row r="99" spans="1:6" x14ac:dyDescent="0.2">
      <c r="A99" t="s">
        <v>5</v>
      </c>
      <c r="B99" t="s">
        <v>5</v>
      </c>
      <c r="C99" s="13" t="s">
        <v>41</v>
      </c>
      <c r="E99" s="15">
        <v>0</v>
      </c>
      <c r="F99" s="16">
        <v>0</v>
      </c>
    </row>
    <row r="100" spans="1:6" x14ac:dyDescent="0.2">
      <c r="A100" t="s">
        <v>5</v>
      </c>
      <c r="B100" t="s">
        <v>5</v>
      </c>
      <c r="C100" s="13" t="s">
        <v>42</v>
      </c>
      <c r="E100" s="15">
        <v>100</v>
      </c>
      <c r="F100" s="16">
        <v>120</v>
      </c>
    </row>
    <row r="101" spans="1:6" x14ac:dyDescent="0.2">
      <c r="A101" t="s">
        <v>5</v>
      </c>
      <c r="B101" t="s">
        <v>5</v>
      </c>
      <c r="C101" s="13" t="s">
        <v>43</v>
      </c>
      <c r="E101" s="15">
        <v>80</v>
      </c>
      <c r="F101" s="16">
        <v>100</v>
      </c>
    </row>
    <row r="102" spans="1:6" x14ac:dyDescent="0.2">
      <c r="A102" t="s">
        <v>5</v>
      </c>
      <c r="B102" t="s">
        <v>5</v>
      </c>
      <c r="C102" s="13" t="s">
        <v>44</v>
      </c>
      <c r="E102" s="15">
        <v>90</v>
      </c>
      <c r="F102" s="16">
        <v>100</v>
      </c>
    </row>
    <row r="103" spans="1:6" x14ac:dyDescent="0.2">
      <c r="A103" t="s">
        <v>5</v>
      </c>
      <c r="B103" t="s">
        <v>5</v>
      </c>
      <c r="C103" s="13" t="s">
        <v>45</v>
      </c>
      <c r="E103" s="15">
        <v>110</v>
      </c>
      <c r="F103" s="16">
        <v>110</v>
      </c>
    </row>
    <row r="104" spans="1:6" x14ac:dyDescent="0.2">
      <c r="A104" t="s">
        <v>5</v>
      </c>
      <c r="B104" t="s">
        <v>5</v>
      </c>
      <c r="C104" s="13" t="s">
        <v>46</v>
      </c>
      <c r="E104" s="15">
        <v>80</v>
      </c>
      <c r="F104" s="16">
        <v>80</v>
      </c>
    </row>
    <row r="105" spans="1:6" x14ac:dyDescent="0.2">
      <c r="A105" t="s">
        <v>5</v>
      </c>
      <c r="B105" t="s">
        <v>5</v>
      </c>
      <c r="C105" s="13" t="s">
        <v>47</v>
      </c>
      <c r="E105" s="15">
        <v>0</v>
      </c>
      <c r="F105" s="16">
        <v>0</v>
      </c>
    </row>
    <row r="106" spans="1:6" x14ac:dyDescent="0.2">
      <c r="A106" t="s">
        <v>5</v>
      </c>
      <c r="B106" t="s">
        <v>5</v>
      </c>
      <c r="C106" s="13" t="s">
        <v>48</v>
      </c>
      <c r="E106" s="15">
        <v>0</v>
      </c>
      <c r="F106" s="16">
        <v>0</v>
      </c>
    </row>
    <row r="108" spans="1:6" x14ac:dyDescent="0.2">
      <c r="A108" t="s">
        <v>5</v>
      </c>
      <c r="B108" s="13" t="s">
        <v>58</v>
      </c>
      <c r="C108" t="s">
        <v>5</v>
      </c>
      <c r="E108" s="15">
        <v>11960</v>
      </c>
      <c r="F108" s="16">
        <v>12510</v>
      </c>
    </row>
    <row r="109" spans="1:6" x14ac:dyDescent="0.2">
      <c r="A109" t="s">
        <v>5</v>
      </c>
      <c r="B109" t="s">
        <v>5</v>
      </c>
      <c r="C109" s="13" t="s">
        <v>41</v>
      </c>
      <c r="E109" s="15">
        <v>40</v>
      </c>
      <c r="F109" s="16">
        <v>50</v>
      </c>
    </row>
    <row r="110" spans="1:6" x14ac:dyDescent="0.2">
      <c r="A110" t="s">
        <v>5</v>
      </c>
      <c r="B110" t="s">
        <v>5</v>
      </c>
      <c r="C110" s="13" t="s">
        <v>42</v>
      </c>
      <c r="E110" s="15">
        <v>1750</v>
      </c>
      <c r="F110" s="16">
        <v>1930</v>
      </c>
    </row>
    <row r="111" spans="1:6" x14ac:dyDescent="0.2">
      <c r="A111" t="s">
        <v>5</v>
      </c>
      <c r="B111" t="s">
        <v>5</v>
      </c>
      <c r="C111" s="13" t="s">
        <v>43</v>
      </c>
      <c r="E111" s="15">
        <v>2250</v>
      </c>
      <c r="F111" s="16">
        <v>2350</v>
      </c>
    </row>
    <row r="112" spans="1:6" x14ac:dyDescent="0.2">
      <c r="A112" t="s">
        <v>5</v>
      </c>
      <c r="B112" t="s">
        <v>5</v>
      </c>
      <c r="C112" s="13" t="s">
        <v>44</v>
      </c>
      <c r="E112" s="15">
        <v>3250</v>
      </c>
      <c r="F112" s="16">
        <v>3380</v>
      </c>
    </row>
    <row r="113" spans="1:6" x14ac:dyDescent="0.2">
      <c r="A113" t="s">
        <v>5</v>
      </c>
      <c r="B113" t="s">
        <v>5</v>
      </c>
      <c r="C113" s="13" t="s">
        <v>45</v>
      </c>
      <c r="E113" s="15">
        <v>2730</v>
      </c>
      <c r="F113" s="16">
        <v>2830</v>
      </c>
    </row>
    <row r="114" spans="1:6" x14ac:dyDescent="0.2">
      <c r="A114" t="s">
        <v>5</v>
      </c>
      <c r="B114" t="s">
        <v>5</v>
      </c>
      <c r="C114" s="13" t="s">
        <v>46</v>
      </c>
      <c r="E114" s="15">
        <v>1950</v>
      </c>
      <c r="F114" s="16">
        <v>1980</v>
      </c>
    </row>
    <row r="115" spans="1:6" x14ac:dyDescent="0.2">
      <c r="A115" t="s">
        <v>5</v>
      </c>
      <c r="B115" t="s">
        <v>5</v>
      </c>
      <c r="C115" s="13" t="s">
        <v>47</v>
      </c>
      <c r="E115" s="15">
        <v>0</v>
      </c>
      <c r="F115" s="16">
        <v>0</v>
      </c>
    </row>
    <row r="116" spans="1:6" x14ac:dyDescent="0.2">
      <c r="A116" t="s">
        <v>5</v>
      </c>
      <c r="B116" t="s">
        <v>5</v>
      </c>
      <c r="C116" s="13" t="s">
        <v>48</v>
      </c>
      <c r="E116" s="15">
        <v>10</v>
      </c>
      <c r="F116" s="16">
        <v>10</v>
      </c>
    </row>
    <row r="118" spans="1:6" x14ac:dyDescent="0.2">
      <c r="A118" s="13" t="s">
        <v>59</v>
      </c>
      <c r="B118" t="s">
        <v>5</v>
      </c>
      <c r="C118" t="s">
        <v>5</v>
      </c>
      <c r="E118" s="15">
        <v>16330</v>
      </c>
      <c r="F118" s="16">
        <v>17110</v>
      </c>
    </row>
    <row r="119" spans="1:6" x14ac:dyDescent="0.2">
      <c r="A119" t="s">
        <v>5</v>
      </c>
      <c r="B119" t="s">
        <v>5</v>
      </c>
      <c r="C119" s="13" t="s">
        <v>41</v>
      </c>
      <c r="E119" s="15">
        <v>130</v>
      </c>
      <c r="F119" s="16">
        <v>190</v>
      </c>
    </row>
    <row r="120" spans="1:6" x14ac:dyDescent="0.2">
      <c r="A120" t="s">
        <v>5</v>
      </c>
      <c r="B120" t="s">
        <v>5</v>
      </c>
      <c r="C120" s="13" t="s">
        <v>42</v>
      </c>
      <c r="E120" s="15">
        <v>6880</v>
      </c>
      <c r="F120" s="16">
        <v>7200</v>
      </c>
    </row>
    <row r="121" spans="1:6" x14ac:dyDescent="0.2">
      <c r="A121" t="s">
        <v>5</v>
      </c>
      <c r="B121" t="s">
        <v>5</v>
      </c>
      <c r="C121" s="13" t="s">
        <v>43</v>
      </c>
      <c r="E121" s="15">
        <v>2550</v>
      </c>
      <c r="F121" s="16">
        <v>2630</v>
      </c>
    </row>
    <row r="122" spans="1:6" x14ac:dyDescent="0.2">
      <c r="A122" t="s">
        <v>5</v>
      </c>
      <c r="B122" t="s">
        <v>5</v>
      </c>
      <c r="C122" s="13" t="s">
        <v>44</v>
      </c>
      <c r="E122" s="15">
        <v>2420</v>
      </c>
      <c r="F122" s="16">
        <v>2590</v>
      </c>
    </row>
    <row r="123" spans="1:6" x14ac:dyDescent="0.2">
      <c r="A123" t="s">
        <v>5</v>
      </c>
      <c r="B123" t="s">
        <v>5</v>
      </c>
      <c r="C123" s="13" t="s">
        <v>45</v>
      </c>
      <c r="E123" s="15">
        <v>2380</v>
      </c>
      <c r="F123" s="16">
        <v>2460</v>
      </c>
    </row>
    <row r="124" spans="1:6" x14ac:dyDescent="0.2">
      <c r="A124" t="s">
        <v>5</v>
      </c>
      <c r="B124" t="s">
        <v>5</v>
      </c>
      <c r="C124" s="13" t="s">
        <v>46</v>
      </c>
      <c r="E124" s="15">
        <v>1970</v>
      </c>
      <c r="F124" s="16">
        <v>2040</v>
      </c>
    </row>
    <row r="125" spans="1:6" x14ac:dyDescent="0.2">
      <c r="A125" t="s">
        <v>5</v>
      </c>
      <c r="B125" t="s">
        <v>5</v>
      </c>
      <c r="C125" s="13" t="s">
        <v>47</v>
      </c>
      <c r="E125" s="15">
        <v>0</v>
      </c>
      <c r="F125" s="16">
        <v>0</v>
      </c>
    </row>
    <row r="126" spans="1:6" x14ac:dyDescent="0.2">
      <c r="A126" t="s">
        <v>5</v>
      </c>
      <c r="B126" t="s">
        <v>5</v>
      </c>
      <c r="C126" s="13" t="s">
        <v>48</v>
      </c>
      <c r="E126" s="15">
        <v>0</v>
      </c>
      <c r="F126" s="16">
        <v>0</v>
      </c>
    </row>
    <row r="128" spans="1:6" x14ac:dyDescent="0.2">
      <c r="A128" t="s">
        <v>5</v>
      </c>
      <c r="B128" s="13" t="s">
        <v>60</v>
      </c>
      <c r="C128" t="s">
        <v>5</v>
      </c>
      <c r="E128" s="15">
        <v>16320</v>
      </c>
      <c r="F128" s="16">
        <v>17100</v>
      </c>
    </row>
    <row r="129" spans="1:6" x14ac:dyDescent="0.2">
      <c r="A129" t="s">
        <v>5</v>
      </c>
      <c r="B129" t="s">
        <v>5</v>
      </c>
      <c r="C129" s="13" t="s">
        <v>41</v>
      </c>
      <c r="E129" s="15">
        <v>130</v>
      </c>
      <c r="F129" s="16">
        <v>190</v>
      </c>
    </row>
    <row r="130" spans="1:6" x14ac:dyDescent="0.2">
      <c r="A130" t="s">
        <v>5</v>
      </c>
      <c r="B130" t="s">
        <v>5</v>
      </c>
      <c r="C130" s="13" t="s">
        <v>42</v>
      </c>
      <c r="E130" s="15">
        <v>6870</v>
      </c>
      <c r="F130" s="16">
        <v>7190</v>
      </c>
    </row>
    <row r="131" spans="1:6" x14ac:dyDescent="0.2">
      <c r="A131" t="s">
        <v>5</v>
      </c>
      <c r="B131" t="s">
        <v>5</v>
      </c>
      <c r="C131" s="13" t="s">
        <v>43</v>
      </c>
      <c r="E131" s="15">
        <v>2550</v>
      </c>
      <c r="F131" s="16">
        <v>2630</v>
      </c>
    </row>
    <row r="132" spans="1:6" x14ac:dyDescent="0.2">
      <c r="A132" t="s">
        <v>5</v>
      </c>
      <c r="B132" t="s">
        <v>5</v>
      </c>
      <c r="C132" s="13" t="s">
        <v>44</v>
      </c>
      <c r="E132" s="15">
        <v>2420</v>
      </c>
      <c r="F132" s="16">
        <v>2590</v>
      </c>
    </row>
    <row r="133" spans="1:6" x14ac:dyDescent="0.2">
      <c r="A133" t="s">
        <v>5</v>
      </c>
      <c r="B133" t="s">
        <v>5</v>
      </c>
      <c r="C133" s="13" t="s">
        <v>45</v>
      </c>
      <c r="E133" s="15">
        <v>2380</v>
      </c>
      <c r="F133" s="16">
        <v>2460</v>
      </c>
    </row>
    <row r="134" spans="1:6" x14ac:dyDescent="0.2">
      <c r="A134" t="s">
        <v>5</v>
      </c>
      <c r="B134" t="s">
        <v>5</v>
      </c>
      <c r="C134" s="13" t="s">
        <v>46</v>
      </c>
      <c r="E134" s="15">
        <v>1970</v>
      </c>
      <c r="F134" s="16">
        <v>2040</v>
      </c>
    </row>
    <row r="135" spans="1:6" x14ac:dyDescent="0.2">
      <c r="A135" t="s">
        <v>5</v>
      </c>
      <c r="B135" t="s">
        <v>5</v>
      </c>
      <c r="C135" s="13" t="s">
        <v>47</v>
      </c>
      <c r="E135" s="15">
        <v>0</v>
      </c>
      <c r="F135" s="16">
        <v>0</v>
      </c>
    </row>
    <row r="136" spans="1:6" x14ac:dyDescent="0.2">
      <c r="A136" t="s">
        <v>5</v>
      </c>
      <c r="B136" t="s">
        <v>5</v>
      </c>
      <c r="C136" s="13" t="s">
        <v>48</v>
      </c>
      <c r="E136" s="15">
        <v>0</v>
      </c>
      <c r="F136" s="16">
        <v>0</v>
      </c>
    </row>
    <row r="138" spans="1:6" x14ac:dyDescent="0.2">
      <c r="A138" t="s">
        <v>5</v>
      </c>
      <c r="B138" s="13" t="s">
        <v>61</v>
      </c>
      <c r="C138" t="s">
        <v>5</v>
      </c>
      <c r="E138" s="15">
        <v>10</v>
      </c>
      <c r="F138" s="16">
        <v>10</v>
      </c>
    </row>
    <row r="139" spans="1:6" x14ac:dyDescent="0.2">
      <c r="A139" t="s">
        <v>5</v>
      </c>
      <c r="B139" t="s">
        <v>5</v>
      </c>
      <c r="C139" s="13" t="s">
        <v>41</v>
      </c>
      <c r="E139" s="15">
        <v>0</v>
      </c>
      <c r="F139" s="16">
        <v>0</v>
      </c>
    </row>
    <row r="140" spans="1:6" x14ac:dyDescent="0.2">
      <c r="A140" t="s">
        <v>5</v>
      </c>
      <c r="B140" t="s">
        <v>5</v>
      </c>
      <c r="C140" s="13" t="s">
        <v>42</v>
      </c>
      <c r="E140" s="15">
        <v>10</v>
      </c>
      <c r="F140" s="16">
        <v>10</v>
      </c>
    </row>
    <row r="141" spans="1:6" x14ac:dyDescent="0.2">
      <c r="A141" t="s">
        <v>5</v>
      </c>
      <c r="B141" t="s">
        <v>5</v>
      </c>
      <c r="C141" s="13" t="s">
        <v>43</v>
      </c>
      <c r="E141" s="15">
        <v>0</v>
      </c>
      <c r="F141" s="16">
        <v>0</v>
      </c>
    </row>
    <row r="142" spans="1:6" x14ac:dyDescent="0.2">
      <c r="A142" t="s">
        <v>5</v>
      </c>
      <c r="B142" t="s">
        <v>5</v>
      </c>
      <c r="C142" s="13" t="s">
        <v>44</v>
      </c>
      <c r="E142" s="15">
        <v>0</v>
      </c>
      <c r="F142" s="16">
        <v>0</v>
      </c>
    </row>
    <row r="143" spans="1:6" x14ac:dyDescent="0.2">
      <c r="A143" t="s">
        <v>5</v>
      </c>
      <c r="B143" t="s">
        <v>5</v>
      </c>
      <c r="C143" s="13" t="s">
        <v>45</v>
      </c>
      <c r="E143" s="15">
        <v>0</v>
      </c>
      <c r="F143" s="16">
        <v>0</v>
      </c>
    </row>
    <row r="144" spans="1:6" x14ac:dyDescent="0.2">
      <c r="A144" t="s">
        <v>5</v>
      </c>
      <c r="B144" t="s">
        <v>5</v>
      </c>
      <c r="C144" s="13" t="s">
        <v>46</v>
      </c>
      <c r="E144" s="15">
        <v>0</v>
      </c>
      <c r="F144" s="16">
        <v>0</v>
      </c>
    </row>
    <row r="145" spans="1:6" x14ac:dyDescent="0.2">
      <c r="A145" t="s">
        <v>5</v>
      </c>
      <c r="B145" t="s">
        <v>5</v>
      </c>
      <c r="C145" s="13" t="s">
        <v>47</v>
      </c>
      <c r="E145" s="15">
        <v>0</v>
      </c>
      <c r="F145" s="16">
        <v>0</v>
      </c>
    </row>
    <row r="146" spans="1:6" x14ac:dyDescent="0.2">
      <c r="A146" t="s">
        <v>5</v>
      </c>
      <c r="B146" t="s">
        <v>5</v>
      </c>
      <c r="C146" s="13" t="s">
        <v>48</v>
      </c>
      <c r="E146" s="15">
        <v>0</v>
      </c>
      <c r="F146" s="16">
        <v>0</v>
      </c>
    </row>
    <row r="148" spans="1:6" x14ac:dyDescent="0.2">
      <c r="A148" s="13" t="s">
        <v>62</v>
      </c>
      <c r="B148" t="s">
        <v>5</v>
      </c>
      <c r="C148" t="s">
        <v>5</v>
      </c>
      <c r="E148" s="15">
        <v>105740</v>
      </c>
      <c r="F148" s="16">
        <v>107940</v>
      </c>
    </row>
    <row r="149" spans="1:6" x14ac:dyDescent="0.2">
      <c r="A149" t="s">
        <v>5</v>
      </c>
      <c r="B149" t="s">
        <v>5</v>
      </c>
      <c r="C149" s="13" t="s">
        <v>41</v>
      </c>
      <c r="E149" s="15">
        <v>170</v>
      </c>
      <c r="F149" s="16">
        <v>300</v>
      </c>
    </row>
    <row r="150" spans="1:6" x14ac:dyDescent="0.2">
      <c r="A150" t="s">
        <v>5</v>
      </c>
      <c r="B150" t="s">
        <v>5</v>
      </c>
      <c r="C150" s="13" t="s">
        <v>42</v>
      </c>
      <c r="E150" s="15">
        <v>14290</v>
      </c>
      <c r="F150" s="16">
        <v>15560</v>
      </c>
    </row>
    <row r="151" spans="1:6" x14ac:dyDescent="0.2">
      <c r="A151" t="s">
        <v>5</v>
      </c>
      <c r="B151" t="s">
        <v>5</v>
      </c>
      <c r="C151" s="13" t="s">
        <v>43</v>
      </c>
      <c r="E151" s="15">
        <v>17620</v>
      </c>
      <c r="F151" s="16">
        <v>18050</v>
      </c>
    </row>
    <row r="152" spans="1:6" x14ac:dyDescent="0.2">
      <c r="A152" t="s">
        <v>5</v>
      </c>
      <c r="B152" t="s">
        <v>5</v>
      </c>
      <c r="C152" s="13" t="s">
        <v>44</v>
      </c>
      <c r="E152" s="15">
        <v>24690</v>
      </c>
      <c r="F152" s="16">
        <v>24910</v>
      </c>
    </row>
    <row r="153" spans="1:6" x14ac:dyDescent="0.2">
      <c r="A153" t="s">
        <v>5</v>
      </c>
      <c r="B153" t="s">
        <v>5</v>
      </c>
      <c r="C153" s="13" t="s">
        <v>45</v>
      </c>
      <c r="E153" s="15">
        <v>23500</v>
      </c>
      <c r="F153" s="16">
        <v>23760</v>
      </c>
    </row>
    <row r="154" spans="1:6" x14ac:dyDescent="0.2">
      <c r="A154" t="s">
        <v>5</v>
      </c>
      <c r="B154" t="s">
        <v>5</v>
      </c>
      <c r="C154" s="13" t="s">
        <v>46</v>
      </c>
      <c r="E154" s="15">
        <v>25360</v>
      </c>
      <c r="F154" s="16">
        <v>25290</v>
      </c>
    </row>
    <row r="155" spans="1:6" x14ac:dyDescent="0.2">
      <c r="A155" t="s">
        <v>5</v>
      </c>
      <c r="B155" t="s">
        <v>5</v>
      </c>
      <c r="C155" s="13" t="s">
        <v>47</v>
      </c>
      <c r="E155" s="15">
        <v>100</v>
      </c>
      <c r="F155" s="16">
        <v>70</v>
      </c>
    </row>
    <row r="156" spans="1:6" x14ac:dyDescent="0.2">
      <c r="A156" t="s">
        <v>5</v>
      </c>
      <c r="B156" t="s">
        <v>5</v>
      </c>
      <c r="C156" s="13" t="s">
        <v>48</v>
      </c>
      <c r="E156" s="15">
        <v>10</v>
      </c>
      <c r="F156" s="16">
        <v>10</v>
      </c>
    </row>
    <row r="158" spans="1:6" x14ac:dyDescent="0.2">
      <c r="A158" t="s">
        <v>5</v>
      </c>
      <c r="B158" s="13" t="s">
        <v>63</v>
      </c>
      <c r="C158" t="s">
        <v>5</v>
      </c>
      <c r="E158" s="15">
        <v>56470</v>
      </c>
      <c r="F158" s="16">
        <v>57970</v>
      </c>
    </row>
    <row r="159" spans="1:6" x14ac:dyDescent="0.2">
      <c r="A159" t="s">
        <v>5</v>
      </c>
      <c r="B159" t="s">
        <v>5</v>
      </c>
      <c r="C159" s="13" t="s">
        <v>41</v>
      </c>
      <c r="E159" s="15">
        <v>140</v>
      </c>
      <c r="F159" s="16">
        <v>250</v>
      </c>
    </row>
    <row r="160" spans="1:6" x14ac:dyDescent="0.2">
      <c r="A160" t="s">
        <v>5</v>
      </c>
      <c r="B160" t="s">
        <v>5</v>
      </c>
      <c r="C160" s="13" t="s">
        <v>42</v>
      </c>
      <c r="E160" s="15">
        <v>10140</v>
      </c>
      <c r="F160" s="16">
        <v>10950</v>
      </c>
    </row>
    <row r="161" spans="1:6" x14ac:dyDescent="0.2">
      <c r="A161" t="s">
        <v>5</v>
      </c>
      <c r="B161" t="s">
        <v>5</v>
      </c>
      <c r="C161" s="13" t="s">
        <v>43</v>
      </c>
      <c r="E161" s="15">
        <v>10830</v>
      </c>
      <c r="F161" s="16">
        <v>11060</v>
      </c>
    </row>
    <row r="162" spans="1:6" x14ac:dyDescent="0.2">
      <c r="A162" t="s">
        <v>5</v>
      </c>
      <c r="B162" t="s">
        <v>5</v>
      </c>
      <c r="C162" s="13" t="s">
        <v>44</v>
      </c>
      <c r="E162" s="15">
        <v>13790</v>
      </c>
      <c r="F162" s="16">
        <v>13950</v>
      </c>
    </row>
    <row r="163" spans="1:6" x14ac:dyDescent="0.2">
      <c r="A163" t="s">
        <v>5</v>
      </c>
      <c r="B163" t="s">
        <v>5</v>
      </c>
      <c r="C163" s="13" t="s">
        <v>45</v>
      </c>
      <c r="E163" s="15">
        <v>11570</v>
      </c>
      <c r="F163" s="16">
        <v>11780</v>
      </c>
    </row>
    <row r="164" spans="1:6" x14ac:dyDescent="0.2">
      <c r="A164" t="s">
        <v>5</v>
      </c>
      <c r="B164" t="s">
        <v>5</v>
      </c>
      <c r="C164" s="13" t="s">
        <v>46</v>
      </c>
      <c r="E164" s="15">
        <v>9970</v>
      </c>
      <c r="F164" s="16">
        <v>9960</v>
      </c>
    </row>
    <row r="165" spans="1:6" x14ac:dyDescent="0.2">
      <c r="A165" t="s">
        <v>5</v>
      </c>
      <c r="B165" t="s">
        <v>5</v>
      </c>
      <c r="C165" s="13" t="s">
        <v>47</v>
      </c>
      <c r="E165" s="15">
        <v>20</v>
      </c>
      <c r="F165" s="16">
        <v>10</v>
      </c>
    </row>
    <row r="166" spans="1:6" x14ac:dyDescent="0.2">
      <c r="A166" t="s">
        <v>5</v>
      </c>
      <c r="B166" t="s">
        <v>5</v>
      </c>
      <c r="C166" s="13" t="s">
        <v>48</v>
      </c>
      <c r="E166" s="15">
        <v>10</v>
      </c>
      <c r="F166" s="16">
        <v>10</v>
      </c>
    </row>
    <row r="168" spans="1:6" x14ac:dyDescent="0.2">
      <c r="A168" t="s">
        <v>5</v>
      </c>
      <c r="B168" s="13" t="s">
        <v>64</v>
      </c>
      <c r="C168" t="s">
        <v>5</v>
      </c>
      <c r="E168" s="15">
        <v>21110</v>
      </c>
      <c r="F168" s="16">
        <v>22320</v>
      </c>
    </row>
    <row r="169" spans="1:6" x14ac:dyDescent="0.2">
      <c r="A169" t="s">
        <v>5</v>
      </c>
      <c r="B169" t="s">
        <v>5</v>
      </c>
      <c r="C169" s="13" t="s">
        <v>41</v>
      </c>
      <c r="E169" s="15">
        <v>30</v>
      </c>
      <c r="F169" s="16">
        <v>50</v>
      </c>
    </row>
    <row r="170" spans="1:6" x14ac:dyDescent="0.2">
      <c r="A170" t="s">
        <v>5</v>
      </c>
      <c r="B170" t="s">
        <v>5</v>
      </c>
      <c r="C170" s="13" t="s">
        <v>42</v>
      </c>
      <c r="E170" s="15">
        <v>3300</v>
      </c>
      <c r="F170" s="16">
        <v>3680</v>
      </c>
    </row>
    <row r="171" spans="1:6" x14ac:dyDescent="0.2">
      <c r="A171" t="s">
        <v>5</v>
      </c>
      <c r="B171" t="s">
        <v>5</v>
      </c>
      <c r="C171" s="13" t="s">
        <v>43</v>
      </c>
      <c r="E171" s="15">
        <v>4670</v>
      </c>
      <c r="F171" s="16">
        <v>4970</v>
      </c>
    </row>
    <row r="172" spans="1:6" x14ac:dyDescent="0.2">
      <c r="A172" t="s">
        <v>5</v>
      </c>
      <c r="B172" t="s">
        <v>5</v>
      </c>
      <c r="C172" s="13" t="s">
        <v>44</v>
      </c>
      <c r="E172" s="15">
        <v>6170</v>
      </c>
      <c r="F172" s="16">
        <v>6410</v>
      </c>
    </row>
    <row r="173" spans="1:6" x14ac:dyDescent="0.2">
      <c r="A173" t="s">
        <v>5</v>
      </c>
      <c r="B173" t="s">
        <v>5</v>
      </c>
      <c r="C173" s="13" t="s">
        <v>45</v>
      </c>
      <c r="E173" s="15">
        <v>4470</v>
      </c>
      <c r="F173" s="16">
        <v>4620</v>
      </c>
    </row>
    <row r="174" spans="1:6" x14ac:dyDescent="0.2">
      <c r="A174" t="s">
        <v>5</v>
      </c>
      <c r="B174" t="s">
        <v>5</v>
      </c>
      <c r="C174" s="13" t="s">
        <v>46</v>
      </c>
      <c r="E174" s="15">
        <v>2440</v>
      </c>
      <c r="F174" s="16">
        <v>2560</v>
      </c>
    </row>
    <row r="175" spans="1:6" x14ac:dyDescent="0.2">
      <c r="A175" t="s">
        <v>5</v>
      </c>
      <c r="B175" t="s">
        <v>5</v>
      </c>
      <c r="C175" s="13" t="s">
        <v>47</v>
      </c>
      <c r="E175" s="15">
        <v>30</v>
      </c>
      <c r="F175" s="16">
        <v>30</v>
      </c>
    </row>
    <row r="176" spans="1:6" x14ac:dyDescent="0.2">
      <c r="A176" t="s">
        <v>5</v>
      </c>
      <c r="B176" t="s">
        <v>5</v>
      </c>
      <c r="C176" s="13" t="s">
        <v>48</v>
      </c>
      <c r="E176" s="15">
        <v>0</v>
      </c>
      <c r="F176" s="16">
        <v>0</v>
      </c>
    </row>
    <row r="178" spans="1:6" x14ac:dyDescent="0.2">
      <c r="A178" t="s">
        <v>5</v>
      </c>
      <c r="B178" s="13" t="s">
        <v>65</v>
      </c>
      <c r="C178" t="s">
        <v>5</v>
      </c>
      <c r="E178" s="15">
        <v>18020</v>
      </c>
      <c r="F178" s="16">
        <v>17830</v>
      </c>
    </row>
    <row r="179" spans="1:6" x14ac:dyDescent="0.2">
      <c r="A179" t="s">
        <v>5</v>
      </c>
      <c r="B179" t="s">
        <v>5</v>
      </c>
      <c r="C179" s="13" t="s">
        <v>41</v>
      </c>
      <c r="E179" s="15">
        <v>0</v>
      </c>
      <c r="F179" s="16">
        <v>0</v>
      </c>
    </row>
    <row r="180" spans="1:6" x14ac:dyDescent="0.2">
      <c r="A180" t="s">
        <v>5</v>
      </c>
      <c r="B180" t="s">
        <v>5</v>
      </c>
      <c r="C180" s="13" t="s">
        <v>42</v>
      </c>
      <c r="E180" s="15">
        <v>490</v>
      </c>
      <c r="F180" s="16">
        <v>530</v>
      </c>
    </row>
    <row r="181" spans="1:6" x14ac:dyDescent="0.2">
      <c r="A181" t="s">
        <v>5</v>
      </c>
      <c r="B181" t="s">
        <v>5</v>
      </c>
      <c r="C181" s="13" t="s">
        <v>43</v>
      </c>
      <c r="E181" s="15">
        <v>1260</v>
      </c>
      <c r="F181" s="16">
        <v>1270</v>
      </c>
    </row>
    <row r="182" spans="1:6" x14ac:dyDescent="0.2">
      <c r="A182" t="s">
        <v>5</v>
      </c>
      <c r="B182" t="s">
        <v>5</v>
      </c>
      <c r="C182" s="13" t="s">
        <v>44</v>
      </c>
      <c r="E182" s="15">
        <v>3000</v>
      </c>
      <c r="F182" s="16">
        <v>2950</v>
      </c>
    </row>
    <row r="183" spans="1:6" x14ac:dyDescent="0.2">
      <c r="A183" t="s">
        <v>5</v>
      </c>
      <c r="B183" t="s">
        <v>5</v>
      </c>
      <c r="C183" s="13" t="s">
        <v>45</v>
      </c>
      <c r="E183" s="15">
        <v>4710</v>
      </c>
      <c r="F183" s="16">
        <v>4620</v>
      </c>
    </row>
    <row r="184" spans="1:6" x14ac:dyDescent="0.2">
      <c r="A184" t="s">
        <v>5</v>
      </c>
      <c r="B184" t="s">
        <v>5</v>
      </c>
      <c r="C184" s="13" t="s">
        <v>46</v>
      </c>
      <c r="E184" s="15">
        <v>8520</v>
      </c>
      <c r="F184" s="16">
        <v>8430</v>
      </c>
    </row>
    <row r="185" spans="1:6" x14ac:dyDescent="0.2">
      <c r="A185" t="s">
        <v>5</v>
      </c>
      <c r="B185" t="s">
        <v>5</v>
      </c>
      <c r="C185" s="13" t="s">
        <v>47</v>
      </c>
      <c r="E185" s="15">
        <v>40</v>
      </c>
      <c r="F185" s="16">
        <v>20</v>
      </c>
    </row>
    <row r="186" spans="1:6" x14ac:dyDescent="0.2">
      <c r="A186" t="s">
        <v>5</v>
      </c>
      <c r="B186" t="s">
        <v>5</v>
      </c>
      <c r="C186" s="13" t="s">
        <v>48</v>
      </c>
      <c r="E186" s="15">
        <v>0</v>
      </c>
      <c r="F186" s="16">
        <v>0</v>
      </c>
    </row>
    <row r="188" spans="1:6" x14ac:dyDescent="0.2">
      <c r="A188" t="s">
        <v>5</v>
      </c>
      <c r="B188" s="13" t="s">
        <v>66</v>
      </c>
      <c r="C188" t="s">
        <v>5</v>
      </c>
      <c r="E188" s="15">
        <v>18530</v>
      </c>
      <c r="F188" s="16">
        <v>18940</v>
      </c>
    </row>
    <row r="189" spans="1:6" x14ac:dyDescent="0.2">
      <c r="A189" t="s">
        <v>5</v>
      </c>
      <c r="B189" t="s">
        <v>5</v>
      </c>
      <c r="C189" s="13" t="s">
        <v>41</v>
      </c>
      <c r="E189" s="15">
        <v>0</v>
      </c>
      <c r="F189" s="16">
        <v>10</v>
      </c>
    </row>
    <row r="190" spans="1:6" x14ac:dyDescent="0.2">
      <c r="A190" t="s">
        <v>5</v>
      </c>
      <c r="B190" t="s">
        <v>5</v>
      </c>
      <c r="C190" s="13" t="s">
        <v>42</v>
      </c>
      <c r="E190" s="15">
        <v>1300</v>
      </c>
      <c r="F190" s="16">
        <v>1470</v>
      </c>
    </row>
    <row r="191" spans="1:6" x14ac:dyDescent="0.2">
      <c r="A191" t="s">
        <v>5</v>
      </c>
      <c r="B191" t="s">
        <v>5</v>
      </c>
      <c r="C191" s="13" t="s">
        <v>43</v>
      </c>
      <c r="E191" s="15">
        <v>2240</v>
      </c>
      <c r="F191" s="16">
        <v>2320</v>
      </c>
    </row>
    <row r="192" spans="1:6" x14ac:dyDescent="0.2">
      <c r="A192" t="s">
        <v>5</v>
      </c>
      <c r="B192" t="s">
        <v>5</v>
      </c>
      <c r="C192" s="13" t="s">
        <v>44</v>
      </c>
      <c r="E192" s="15">
        <v>3930</v>
      </c>
      <c r="F192" s="16">
        <v>4010</v>
      </c>
    </row>
    <row r="193" spans="1:6" x14ac:dyDescent="0.2">
      <c r="A193" t="s">
        <v>5</v>
      </c>
      <c r="B193" t="s">
        <v>5</v>
      </c>
      <c r="C193" s="13" t="s">
        <v>45</v>
      </c>
      <c r="E193" s="15">
        <v>4840</v>
      </c>
      <c r="F193" s="16">
        <v>4960</v>
      </c>
    </row>
    <row r="194" spans="1:6" x14ac:dyDescent="0.2">
      <c r="A194" t="s">
        <v>5</v>
      </c>
      <c r="B194" t="s">
        <v>5</v>
      </c>
      <c r="C194" s="13" t="s">
        <v>46</v>
      </c>
      <c r="E194" s="15">
        <v>6210</v>
      </c>
      <c r="F194" s="16">
        <v>6170</v>
      </c>
    </row>
    <row r="195" spans="1:6" x14ac:dyDescent="0.2">
      <c r="A195" t="s">
        <v>5</v>
      </c>
      <c r="B195" t="s">
        <v>5</v>
      </c>
      <c r="C195" s="13" t="s">
        <v>47</v>
      </c>
      <c r="E195" s="15">
        <v>10</v>
      </c>
      <c r="F195" s="16">
        <v>0</v>
      </c>
    </row>
    <row r="196" spans="1:6" x14ac:dyDescent="0.2">
      <c r="A196" t="s">
        <v>5</v>
      </c>
      <c r="B196" t="s">
        <v>5</v>
      </c>
      <c r="C196" s="13" t="s">
        <v>48</v>
      </c>
      <c r="E196" s="15">
        <v>0</v>
      </c>
      <c r="F196" s="16">
        <v>0</v>
      </c>
    </row>
    <row r="198" spans="1:6" x14ac:dyDescent="0.2">
      <c r="A198" s="13" t="s">
        <v>67</v>
      </c>
      <c r="B198" t="s">
        <v>5</v>
      </c>
      <c r="C198" t="s">
        <v>5</v>
      </c>
      <c r="E198" s="15">
        <v>13090</v>
      </c>
      <c r="F198" s="16">
        <v>14200</v>
      </c>
    </row>
    <row r="199" spans="1:6" x14ac:dyDescent="0.2">
      <c r="A199" t="s">
        <v>5</v>
      </c>
      <c r="B199" t="s">
        <v>5</v>
      </c>
      <c r="C199" s="13" t="s">
        <v>41</v>
      </c>
      <c r="E199" s="15">
        <v>0</v>
      </c>
      <c r="F199" s="16">
        <v>20</v>
      </c>
    </row>
    <row r="200" spans="1:6" x14ac:dyDescent="0.2">
      <c r="A200" t="s">
        <v>5</v>
      </c>
      <c r="B200" t="s">
        <v>5</v>
      </c>
      <c r="C200" s="13" t="s">
        <v>42</v>
      </c>
      <c r="E200" s="15">
        <v>2120</v>
      </c>
      <c r="F200" s="16">
        <v>2410</v>
      </c>
    </row>
    <row r="201" spans="1:6" x14ac:dyDescent="0.2">
      <c r="A201" t="s">
        <v>5</v>
      </c>
      <c r="B201" t="s">
        <v>5</v>
      </c>
      <c r="C201" s="13" t="s">
        <v>43</v>
      </c>
      <c r="E201" s="15">
        <v>2810</v>
      </c>
      <c r="F201" s="16">
        <v>3090</v>
      </c>
    </row>
    <row r="202" spans="1:6" x14ac:dyDescent="0.2">
      <c r="A202" t="s">
        <v>5</v>
      </c>
      <c r="B202" t="s">
        <v>5</v>
      </c>
      <c r="C202" s="13" t="s">
        <v>44</v>
      </c>
      <c r="E202" s="15">
        <v>3740</v>
      </c>
      <c r="F202" s="16">
        <v>3990</v>
      </c>
    </row>
    <row r="203" spans="1:6" x14ac:dyDescent="0.2">
      <c r="A203" t="s">
        <v>5</v>
      </c>
      <c r="B203" t="s">
        <v>5</v>
      </c>
      <c r="C203" s="13" t="s">
        <v>45</v>
      </c>
      <c r="E203" s="15">
        <v>2720</v>
      </c>
      <c r="F203" s="16">
        <v>2910</v>
      </c>
    </row>
    <row r="204" spans="1:6" x14ac:dyDescent="0.2">
      <c r="A204" t="s">
        <v>5</v>
      </c>
      <c r="B204" t="s">
        <v>5</v>
      </c>
      <c r="C204" s="13" t="s">
        <v>46</v>
      </c>
      <c r="E204" s="15">
        <v>1690</v>
      </c>
      <c r="F204" s="16">
        <v>1780</v>
      </c>
    </row>
    <row r="205" spans="1:6" x14ac:dyDescent="0.2">
      <c r="A205" t="s">
        <v>5</v>
      </c>
      <c r="B205" t="s">
        <v>5</v>
      </c>
      <c r="C205" s="13" t="s">
        <v>47</v>
      </c>
      <c r="E205" s="15">
        <v>10</v>
      </c>
      <c r="F205" s="16">
        <v>0</v>
      </c>
    </row>
    <row r="206" spans="1:6" x14ac:dyDescent="0.2">
      <c r="A206" t="s">
        <v>5</v>
      </c>
      <c r="B206" t="s">
        <v>5</v>
      </c>
      <c r="C206" s="13" t="s">
        <v>48</v>
      </c>
      <c r="E206" s="15">
        <v>0</v>
      </c>
      <c r="F206" s="16">
        <v>0</v>
      </c>
    </row>
    <row r="208" spans="1:6" x14ac:dyDescent="0.2">
      <c r="A208" t="s">
        <v>5</v>
      </c>
      <c r="B208" s="13" t="s">
        <v>68</v>
      </c>
      <c r="C208" t="s">
        <v>5</v>
      </c>
      <c r="E208" s="15">
        <v>9720</v>
      </c>
      <c r="F208" s="16">
        <v>10720</v>
      </c>
    </row>
    <row r="209" spans="1:6" x14ac:dyDescent="0.2">
      <c r="A209" t="s">
        <v>5</v>
      </c>
      <c r="B209" t="s">
        <v>5</v>
      </c>
      <c r="C209" s="13" t="s">
        <v>41</v>
      </c>
      <c r="E209" s="15">
        <v>0</v>
      </c>
      <c r="F209" s="16">
        <v>10</v>
      </c>
    </row>
    <row r="210" spans="1:6" x14ac:dyDescent="0.2">
      <c r="A210" t="s">
        <v>5</v>
      </c>
      <c r="B210" t="s">
        <v>5</v>
      </c>
      <c r="C210" s="13" t="s">
        <v>42</v>
      </c>
      <c r="E210" s="15">
        <v>1540</v>
      </c>
      <c r="F210" s="16">
        <v>1790</v>
      </c>
    </row>
    <row r="211" spans="1:6" x14ac:dyDescent="0.2">
      <c r="A211" t="s">
        <v>5</v>
      </c>
      <c r="B211" t="s">
        <v>5</v>
      </c>
      <c r="C211" s="13" t="s">
        <v>43</v>
      </c>
      <c r="E211" s="15">
        <v>2080</v>
      </c>
      <c r="F211" s="16">
        <v>2320</v>
      </c>
    </row>
    <row r="212" spans="1:6" x14ac:dyDescent="0.2">
      <c r="A212" t="s">
        <v>5</v>
      </c>
      <c r="B212" t="s">
        <v>5</v>
      </c>
      <c r="C212" s="13" t="s">
        <v>44</v>
      </c>
      <c r="E212" s="15">
        <v>2790</v>
      </c>
      <c r="F212" s="16">
        <v>3040</v>
      </c>
    </row>
    <row r="213" spans="1:6" x14ac:dyDescent="0.2">
      <c r="A213" t="s">
        <v>5</v>
      </c>
      <c r="B213" t="s">
        <v>5</v>
      </c>
      <c r="C213" s="13" t="s">
        <v>45</v>
      </c>
      <c r="E213" s="15">
        <v>2100</v>
      </c>
      <c r="F213" s="16">
        <v>2260</v>
      </c>
    </row>
    <row r="214" spans="1:6" x14ac:dyDescent="0.2">
      <c r="A214" t="s">
        <v>5</v>
      </c>
      <c r="B214" t="s">
        <v>5</v>
      </c>
      <c r="C214" s="13" t="s">
        <v>46</v>
      </c>
      <c r="E214" s="15">
        <v>1200</v>
      </c>
      <c r="F214" s="16">
        <v>1290</v>
      </c>
    </row>
    <row r="215" spans="1:6" x14ac:dyDescent="0.2">
      <c r="A215" t="s">
        <v>5</v>
      </c>
      <c r="B215" t="s">
        <v>5</v>
      </c>
      <c r="C215" s="13" t="s">
        <v>47</v>
      </c>
      <c r="E215" s="15">
        <v>0</v>
      </c>
      <c r="F215" s="16">
        <v>0</v>
      </c>
    </row>
    <row r="216" spans="1:6" x14ac:dyDescent="0.2">
      <c r="A216" t="s">
        <v>5</v>
      </c>
      <c r="B216" t="s">
        <v>5</v>
      </c>
      <c r="C216" s="13" t="s">
        <v>48</v>
      </c>
      <c r="E216" s="15">
        <v>0</v>
      </c>
      <c r="F216" s="16">
        <v>0</v>
      </c>
    </row>
    <row r="218" spans="1:6" x14ac:dyDescent="0.2">
      <c r="A218" t="s">
        <v>5</v>
      </c>
      <c r="B218" s="13" t="s">
        <v>69</v>
      </c>
      <c r="C218" t="s">
        <v>5</v>
      </c>
      <c r="E218" s="15">
        <v>3930</v>
      </c>
      <c r="F218" s="16">
        <v>4100</v>
      </c>
    </row>
    <row r="219" spans="1:6" x14ac:dyDescent="0.2">
      <c r="A219" t="s">
        <v>5</v>
      </c>
      <c r="B219" t="s">
        <v>5</v>
      </c>
      <c r="C219" s="13" t="s">
        <v>41</v>
      </c>
      <c r="E219" s="15">
        <v>0</v>
      </c>
      <c r="F219" s="16">
        <v>10</v>
      </c>
    </row>
    <row r="220" spans="1:6" x14ac:dyDescent="0.2">
      <c r="A220" t="s">
        <v>5</v>
      </c>
      <c r="B220" t="s">
        <v>5</v>
      </c>
      <c r="C220" s="13" t="s">
        <v>42</v>
      </c>
      <c r="E220" s="15">
        <v>640</v>
      </c>
      <c r="F220" s="16">
        <v>700</v>
      </c>
    </row>
    <row r="221" spans="1:6" x14ac:dyDescent="0.2">
      <c r="A221" t="s">
        <v>5</v>
      </c>
      <c r="B221" t="s">
        <v>5</v>
      </c>
      <c r="C221" s="13" t="s">
        <v>43</v>
      </c>
      <c r="E221" s="15">
        <v>870</v>
      </c>
      <c r="F221" s="16">
        <v>920</v>
      </c>
    </row>
    <row r="222" spans="1:6" x14ac:dyDescent="0.2">
      <c r="A222" t="s">
        <v>5</v>
      </c>
      <c r="B222" t="s">
        <v>5</v>
      </c>
      <c r="C222" s="13" t="s">
        <v>44</v>
      </c>
      <c r="E222" s="15">
        <v>1170</v>
      </c>
      <c r="F222" s="16">
        <v>1180</v>
      </c>
    </row>
    <row r="223" spans="1:6" x14ac:dyDescent="0.2">
      <c r="A223" t="s">
        <v>5</v>
      </c>
      <c r="B223" t="s">
        <v>5</v>
      </c>
      <c r="C223" s="13" t="s">
        <v>45</v>
      </c>
      <c r="E223" s="15">
        <v>740</v>
      </c>
      <c r="F223" s="16">
        <v>780</v>
      </c>
    </row>
    <row r="224" spans="1:6" x14ac:dyDescent="0.2">
      <c r="A224" t="s">
        <v>5</v>
      </c>
      <c r="B224" t="s">
        <v>5</v>
      </c>
      <c r="C224" s="13" t="s">
        <v>46</v>
      </c>
      <c r="E224" s="15">
        <v>520</v>
      </c>
      <c r="F224" s="16">
        <v>520</v>
      </c>
    </row>
    <row r="225" spans="1:6" x14ac:dyDescent="0.2">
      <c r="A225" t="s">
        <v>5</v>
      </c>
      <c r="B225" t="s">
        <v>5</v>
      </c>
      <c r="C225" s="13" t="s">
        <v>47</v>
      </c>
      <c r="E225" s="15">
        <v>0</v>
      </c>
      <c r="F225" s="16">
        <v>0</v>
      </c>
    </row>
    <row r="226" spans="1:6" x14ac:dyDescent="0.2">
      <c r="A226" t="s">
        <v>5</v>
      </c>
      <c r="B226" t="s">
        <v>5</v>
      </c>
      <c r="C226" s="13" t="s">
        <v>48</v>
      </c>
      <c r="E226" s="15">
        <v>0</v>
      </c>
      <c r="F226" s="16">
        <v>0</v>
      </c>
    </row>
    <row r="228" spans="1:6" x14ac:dyDescent="0.2">
      <c r="A228" s="13" t="s">
        <v>70</v>
      </c>
      <c r="B228" t="s">
        <v>5</v>
      </c>
      <c r="C228" t="s">
        <v>5</v>
      </c>
      <c r="E228" s="15">
        <v>3510</v>
      </c>
      <c r="F228" s="16">
        <v>3260</v>
      </c>
    </row>
    <row r="229" spans="1:6" x14ac:dyDescent="0.2">
      <c r="A229" t="s">
        <v>5</v>
      </c>
      <c r="B229" t="s">
        <v>5</v>
      </c>
      <c r="C229" s="13" t="s">
        <v>41</v>
      </c>
      <c r="E229" s="15">
        <v>10</v>
      </c>
      <c r="F229" s="16">
        <v>0</v>
      </c>
    </row>
    <row r="230" spans="1:6" x14ac:dyDescent="0.2">
      <c r="A230" t="s">
        <v>5</v>
      </c>
      <c r="B230" t="s">
        <v>5</v>
      </c>
      <c r="C230" s="13" t="s">
        <v>42</v>
      </c>
      <c r="E230" s="15">
        <v>750</v>
      </c>
      <c r="F230" s="16">
        <v>740</v>
      </c>
    </row>
    <row r="231" spans="1:6" x14ac:dyDescent="0.2">
      <c r="A231" t="s">
        <v>5</v>
      </c>
      <c r="B231" t="s">
        <v>5</v>
      </c>
      <c r="C231" s="13" t="s">
        <v>43</v>
      </c>
      <c r="E231" s="15">
        <v>620</v>
      </c>
      <c r="F231" s="16">
        <v>600</v>
      </c>
    </row>
    <row r="232" spans="1:6" x14ac:dyDescent="0.2">
      <c r="A232" t="s">
        <v>5</v>
      </c>
      <c r="B232" t="s">
        <v>5</v>
      </c>
      <c r="C232" s="13" t="s">
        <v>44</v>
      </c>
      <c r="E232" s="15">
        <v>790</v>
      </c>
      <c r="F232" s="16">
        <v>730</v>
      </c>
    </row>
    <row r="233" spans="1:6" x14ac:dyDescent="0.2">
      <c r="A233" t="s">
        <v>5</v>
      </c>
      <c r="B233" t="s">
        <v>5</v>
      </c>
      <c r="C233" s="13" t="s">
        <v>45</v>
      </c>
      <c r="E233" s="15">
        <v>720</v>
      </c>
      <c r="F233" s="16">
        <v>650</v>
      </c>
    </row>
    <row r="234" spans="1:6" x14ac:dyDescent="0.2">
      <c r="A234" t="s">
        <v>5</v>
      </c>
      <c r="B234" t="s">
        <v>5</v>
      </c>
      <c r="C234" s="13" t="s">
        <v>46</v>
      </c>
      <c r="E234" s="15">
        <v>600</v>
      </c>
      <c r="F234" s="16">
        <v>530</v>
      </c>
    </row>
    <row r="235" spans="1:6" x14ac:dyDescent="0.2">
      <c r="A235" t="s">
        <v>5</v>
      </c>
      <c r="B235" t="s">
        <v>5</v>
      </c>
      <c r="C235" s="13" t="s">
        <v>47</v>
      </c>
      <c r="E235" s="15">
        <v>10</v>
      </c>
      <c r="F235" s="16">
        <v>10</v>
      </c>
    </row>
    <row r="236" spans="1:6" x14ac:dyDescent="0.2">
      <c r="A236" t="s">
        <v>5</v>
      </c>
      <c r="B236" t="s">
        <v>5</v>
      </c>
      <c r="C236" s="13" t="s">
        <v>48</v>
      </c>
      <c r="E236" s="15">
        <v>0</v>
      </c>
      <c r="F236" s="16">
        <v>0</v>
      </c>
    </row>
    <row r="238" spans="1:6" x14ac:dyDescent="0.2">
      <c r="A238" t="s">
        <v>5</v>
      </c>
      <c r="B238" s="13" t="s">
        <v>71</v>
      </c>
      <c r="C238" t="s">
        <v>5</v>
      </c>
      <c r="E238" s="15">
        <v>740</v>
      </c>
      <c r="F238" s="16">
        <v>780</v>
      </c>
    </row>
    <row r="239" spans="1:6" x14ac:dyDescent="0.2">
      <c r="A239" t="s">
        <v>5</v>
      </c>
      <c r="B239" t="s">
        <v>5</v>
      </c>
      <c r="C239" s="13" t="s">
        <v>41</v>
      </c>
      <c r="E239" s="15">
        <v>0</v>
      </c>
      <c r="F239" s="16">
        <v>0</v>
      </c>
    </row>
    <row r="240" spans="1:6" x14ac:dyDescent="0.2">
      <c r="A240" t="s">
        <v>5</v>
      </c>
      <c r="B240" t="s">
        <v>5</v>
      </c>
      <c r="C240" s="13" t="s">
        <v>42</v>
      </c>
      <c r="E240" s="15">
        <v>130</v>
      </c>
      <c r="F240" s="16">
        <v>140</v>
      </c>
    </row>
    <row r="241" spans="1:6" x14ac:dyDescent="0.2">
      <c r="A241" t="s">
        <v>5</v>
      </c>
      <c r="B241" t="s">
        <v>5</v>
      </c>
      <c r="C241" s="13" t="s">
        <v>43</v>
      </c>
      <c r="E241" s="15">
        <v>110</v>
      </c>
      <c r="F241" s="16">
        <v>140</v>
      </c>
    </row>
    <row r="242" spans="1:6" x14ac:dyDescent="0.2">
      <c r="A242" t="s">
        <v>5</v>
      </c>
      <c r="B242" t="s">
        <v>5</v>
      </c>
      <c r="C242" s="13" t="s">
        <v>44</v>
      </c>
      <c r="E242" s="15">
        <v>180</v>
      </c>
      <c r="F242" s="16">
        <v>190</v>
      </c>
    </row>
    <row r="243" spans="1:6" x14ac:dyDescent="0.2">
      <c r="A243" t="s">
        <v>5</v>
      </c>
      <c r="B243" t="s">
        <v>5</v>
      </c>
      <c r="C243" s="13" t="s">
        <v>45</v>
      </c>
      <c r="E243" s="15">
        <v>180</v>
      </c>
      <c r="F243" s="16">
        <v>180</v>
      </c>
    </row>
    <row r="244" spans="1:6" x14ac:dyDescent="0.2">
      <c r="A244" t="s">
        <v>5</v>
      </c>
      <c r="B244" t="s">
        <v>5</v>
      </c>
      <c r="C244" s="13" t="s">
        <v>46</v>
      </c>
      <c r="E244" s="15">
        <v>140</v>
      </c>
      <c r="F244" s="16">
        <v>140</v>
      </c>
    </row>
    <row r="245" spans="1:6" x14ac:dyDescent="0.2">
      <c r="A245" t="s">
        <v>5</v>
      </c>
      <c r="B245" t="s">
        <v>5</v>
      </c>
      <c r="C245" s="13" t="s">
        <v>47</v>
      </c>
      <c r="E245" s="15">
        <v>0</v>
      </c>
      <c r="F245" s="16">
        <v>0</v>
      </c>
    </row>
    <row r="246" spans="1:6" x14ac:dyDescent="0.2">
      <c r="A246" t="s">
        <v>5</v>
      </c>
      <c r="B246" t="s">
        <v>5</v>
      </c>
      <c r="C246" s="13" t="s">
        <v>48</v>
      </c>
      <c r="E246" s="15">
        <v>0</v>
      </c>
      <c r="F246" s="16">
        <v>0</v>
      </c>
    </row>
    <row r="248" spans="1:6" x14ac:dyDescent="0.2">
      <c r="A248" t="s">
        <v>5</v>
      </c>
      <c r="B248" s="13" t="s">
        <v>72</v>
      </c>
      <c r="C248" t="s">
        <v>5</v>
      </c>
      <c r="E248" s="15">
        <v>2780</v>
      </c>
      <c r="F248" s="16">
        <v>2480</v>
      </c>
    </row>
    <row r="249" spans="1:6" x14ac:dyDescent="0.2">
      <c r="A249" t="s">
        <v>5</v>
      </c>
      <c r="B249" t="s">
        <v>5</v>
      </c>
      <c r="C249" s="13" t="s">
        <v>41</v>
      </c>
      <c r="E249" s="15">
        <v>10</v>
      </c>
      <c r="F249" s="16">
        <v>0</v>
      </c>
    </row>
    <row r="250" spans="1:6" x14ac:dyDescent="0.2">
      <c r="A250" t="s">
        <v>5</v>
      </c>
      <c r="B250" t="s">
        <v>5</v>
      </c>
      <c r="C250" s="13" t="s">
        <v>42</v>
      </c>
      <c r="E250" s="15">
        <v>630</v>
      </c>
      <c r="F250" s="16">
        <v>600</v>
      </c>
    </row>
    <row r="251" spans="1:6" x14ac:dyDescent="0.2">
      <c r="A251" t="s">
        <v>5</v>
      </c>
      <c r="B251" t="s">
        <v>5</v>
      </c>
      <c r="C251" s="13" t="s">
        <v>43</v>
      </c>
      <c r="E251" s="15">
        <v>520</v>
      </c>
      <c r="F251" s="16">
        <v>470</v>
      </c>
    </row>
    <row r="252" spans="1:6" x14ac:dyDescent="0.2">
      <c r="A252" t="s">
        <v>5</v>
      </c>
      <c r="B252" t="s">
        <v>5</v>
      </c>
      <c r="C252" s="13" t="s">
        <v>44</v>
      </c>
      <c r="E252" s="15">
        <v>610</v>
      </c>
      <c r="F252" s="16">
        <v>540</v>
      </c>
    </row>
    <row r="253" spans="1:6" x14ac:dyDescent="0.2">
      <c r="A253" t="s">
        <v>5</v>
      </c>
      <c r="B253" t="s">
        <v>5</v>
      </c>
      <c r="C253" s="13" t="s">
        <v>45</v>
      </c>
      <c r="E253" s="15">
        <v>540</v>
      </c>
      <c r="F253" s="16">
        <v>470</v>
      </c>
    </row>
    <row r="254" spans="1:6" x14ac:dyDescent="0.2">
      <c r="A254" t="s">
        <v>5</v>
      </c>
      <c r="B254" t="s">
        <v>5</v>
      </c>
      <c r="C254" s="13" t="s">
        <v>46</v>
      </c>
      <c r="E254" s="15">
        <v>470</v>
      </c>
      <c r="F254" s="16">
        <v>390</v>
      </c>
    </row>
    <row r="255" spans="1:6" x14ac:dyDescent="0.2">
      <c r="A255" t="s">
        <v>5</v>
      </c>
      <c r="B255" t="s">
        <v>5</v>
      </c>
      <c r="C255" s="13" t="s">
        <v>47</v>
      </c>
      <c r="E255" s="15">
        <v>10</v>
      </c>
      <c r="F255" s="16">
        <v>10</v>
      </c>
    </row>
    <row r="256" spans="1:6" x14ac:dyDescent="0.2">
      <c r="A256" t="s">
        <v>5</v>
      </c>
      <c r="B256" t="s">
        <v>5</v>
      </c>
      <c r="C256" s="13" t="s">
        <v>48</v>
      </c>
      <c r="E256" s="15">
        <v>0</v>
      </c>
      <c r="F256" s="16">
        <v>0</v>
      </c>
    </row>
    <row r="258" spans="1:6" x14ac:dyDescent="0.2">
      <c r="A258" s="49" t="s">
        <v>131</v>
      </c>
      <c r="B258" s="14"/>
      <c r="C258" s="14"/>
      <c r="D258" s="14"/>
      <c r="E258" s="14"/>
      <c r="F258" s="14"/>
    </row>
  </sheetData>
  <mergeCells count="1">
    <mergeCell ref="E5:F5"/>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8"/>
  <sheetViews>
    <sheetView showGridLines="0" workbookViewId="0"/>
  </sheetViews>
  <sheetFormatPr defaultColWidth="11.5546875" defaultRowHeight="10" x14ac:dyDescent="0.2"/>
  <cols>
    <col min="1" max="1" width="55.6640625" customWidth="1"/>
    <col min="2" max="2" width="50.6640625" customWidth="1"/>
    <col min="3" max="3" width="21.6640625" customWidth="1"/>
    <col min="4" max="4" width="2.6640625" customWidth="1"/>
    <col min="5" max="5" width="20.6640625" customWidth="1"/>
    <col min="6" max="6" width="19.6640625" customWidth="1"/>
  </cols>
  <sheetData>
    <row r="1" spans="1:6" ht="15" customHeight="1" x14ac:dyDescent="0.2">
      <c r="A1" s="48" t="s">
        <v>133</v>
      </c>
    </row>
    <row r="2" spans="1:6" ht="15" customHeight="1" x14ac:dyDescent="0.2">
      <c r="A2" s="48" t="s">
        <v>14</v>
      </c>
    </row>
    <row r="4" spans="1:6" x14ac:dyDescent="0.2">
      <c r="A4" s="14"/>
      <c r="B4" s="14"/>
      <c r="C4" s="14"/>
      <c r="D4" s="14"/>
      <c r="E4" s="14"/>
      <c r="F4" s="14"/>
    </row>
    <row r="5" spans="1:6" x14ac:dyDescent="0.2">
      <c r="A5" t="s">
        <v>5</v>
      </c>
      <c r="B5" t="s">
        <v>5</v>
      </c>
      <c r="C5" t="s">
        <v>5</v>
      </c>
      <c r="E5" s="93" t="s">
        <v>39</v>
      </c>
      <c r="F5" s="93" t="s">
        <v>5</v>
      </c>
    </row>
    <row r="6" spans="1:6" x14ac:dyDescent="0.2">
      <c r="A6" t="s">
        <v>5</v>
      </c>
      <c r="B6" t="s">
        <v>5</v>
      </c>
      <c r="C6" t="s">
        <v>5</v>
      </c>
      <c r="E6" s="9" t="s">
        <v>35</v>
      </c>
      <c r="F6" s="9" t="s">
        <v>36</v>
      </c>
    </row>
    <row r="8" spans="1:6" x14ac:dyDescent="0.2">
      <c r="A8" s="13" t="s">
        <v>40</v>
      </c>
      <c r="B8" t="s">
        <v>5</v>
      </c>
      <c r="C8" t="s">
        <v>5</v>
      </c>
      <c r="E8" s="17">
        <v>159640</v>
      </c>
      <c r="F8" s="18">
        <v>164230</v>
      </c>
    </row>
    <row r="9" spans="1:6" x14ac:dyDescent="0.2">
      <c r="A9" t="s">
        <v>5</v>
      </c>
      <c r="B9" t="s">
        <v>5</v>
      </c>
      <c r="C9" s="13" t="s">
        <v>41</v>
      </c>
      <c r="E9" s="17">
        <v>510</v>
      </c>
      <c r="F9" s="18">
        <v>780</v>
      </c>
    </row>
    <row r="10" spans="1:6" x14ac:dyDescent="0.2">
      <c r="A10" t="s">
        <v>5</v>
      </c>
      <c r="B10" t="s">
        <v>5</v>
      </c>
      <c r="C10" s="13" t="s">
        <v>73</v>
      </c>
      <c r="E10" s="17">
        <v>7340</v>
      </c>
      <c r="F10" s="18">
        <v>8210</v>
      </c>
    </row>
    <row r="11" spans="1:6" x14ac:dyDescent="0.2">
      <c r="A11" t="s">
        <v>5</v>
      </c>
      <c r="B11" t="s">
        <v>5</v>
      </c>
      <c r="C11" s="13" t="s">
        <v>74</v>
      </c>
      <c r="E11" s="17">
        <v>7530</v>
      </c>
      <c r="F11" s="18">
        <v>8110</v>
      </c>
    </row>
    <row r="12" spans="1:6" x14ac:dyDescent="0.2">
      <c r="A12" t="s">
        <v>5</v>
      </c>
      <c r="B12" t="s">
        <v>5</v>
      </c>
      <c r="C12" s="13" t="s">
        <v>75</v>
      </c>
      <c r="E12" s="17">
        <v>9000</v>
      </c>
      <c r="F12" s="18">
        <v>9460</v>
      </c>
    </row>
    <row r="13" spans="1:6" x14ac:dyDescent="0.2">
      <c r="A13" t="s">
        <v>5</v>
      </c>
      <c r="B13" t="s">
        <v>5</v>
      </c>
      <c r="C13" s="13" t="s">
        <v>76</v>
      </c>
      <c r="E13" s="17">
        <v>8250</v>
      </c>
      <c r="F13" s="18">
        <v>8610</v>
      </c>
    </row>
    <row r="14" spans="1:6" x14ac:dyDescent="0.2">
      <c r="A14" t="s">
        <v>5</v>
      </c>
      <c r="B14" t="s">
        <v>5</v>
      </c>
      <c r="C14" s="13" t="s">
        <v>77</v>
      </c>
      <c r="E14" s="17">
        <v>9480</v>
      </c>
      <c r="F14" s="18">
        <v>9810</v>
      </c>
    </row>
    <row r="15" spans="1:6" x14ac:dyDescent="0.2">
      <c r="A15" t="s">
        <v>5</v>
      </c>
      <c r="B15" t="s">
        <v>5</v>
      </c>
      <c r="C15" s="13" t="s">
        <v>78</v>
      </c>
      <c r="E15" s="17">
        <v>16550</v>
      </c>
      <c r="F15" s="18">
        <v>16930</v>
      </c>
    </row>
    <row r="16" spans="1:6" x14ac:dyDescent="0.2">
      <c r="A16" t="s">
        <v>5</v>
      </c>
      <c r="B16" t="s">
        <v>5</v>
      </c>
      <c r="C16" s="13" t="s">
        <v>44</v>
      </c>
      <c r="E16" s="17">
        <v>34360</v>
      </c>
      <c r="F16" s="18">
        <v>35030</v>
      </c>
    </row>
    <row r="17" spans="1:6" x14ac:dyDescent="0.2">
      <c r="A17" t="s">
        <v>5</v>
      </c>
      <c r="B17" t="s">
        <v>5</v>
      </c>
      <c r="C17" s="13" t="s">
        <v>79</v>
      </c>
      <c r="E17" s="17">
        <v>15620</v>
      </c>
      <c r="F17" s="18">
        <v>15880</v>
      </c>
    </row>
    <row r="18" spans="1:6" x14ac:dyDescent="0.2">
      <c r="A18" t="s">
        <v>5</v>
      </c>
      <c r="B18" t="s">
        <v>5</v>
      </c>
      <c r="C18" s="13" t="s">
        <v>80</v>
      </c>
      <c r="E18" s="17">
        <v>17040</v>
      </c>
      <c r="F18" s="18">
        <v>17370</v>
      </c>
    </row>
    <row r="19" spans="1:6" x14ac:dyDescent="0.2">
      <c r="A19" t="s">
        <v>5</v>
      </c>
      <c r="B19" t="s">
        <v>5</v>
      </c>
      <c r="C19" s="13" t="s">
        <v>81</v>
      </c>
      <c r="E19" s="17">
        <v>30250</v>
      </c>
      <c r="F19" s="18">
        <v>30400</v>
      </c>
    </row>
    <row r="20" spans="1:6" x14ac:dyDescent="0.2">
      <c r="A20" t="s">
        <v>5</v>
      </c>
      <c r="B20" t="s">
        <v>5</v>
      </c>
      <c r="C20" s="13" t="s">
        <v>82</v>
      </c>
      <c r="E20" s="17">
        <v>3590</v>
      </c>
      <c r="F20" s="18">
        <v>3550</v>
      </c>
    </row>
    <row r="21" spans="1:6" x14ac:dyDescent="0.2">
      <c r="A21" t="s">
        <v>5</v>
      </c>
      <c r="B21" t="s">
        <v>5</v>
      </c>
      <c r="C21" s="13" t="s">
        <v>47</v>
      </c>
      <c r="E21" s="17">
        <v>120</v>
      </c>
      <c r="F21" s="18">
        <v>80</v>
      </c>
    </row>
    <row r="22" spans="1:6" x14ac:dyDescent="0.2">
      <c r="A22" t="s">
        <v>5</v>
      </c>
      <c r="B22" t="s">
        <v>5</v>
      </c>
      <c r="C22" s="13" t="s">
        <v>48</v>
      </c>
      <c r="E22" s="17">
        <v>20</v>
      </c>
      <c r="F22" s="18">
        <v>20</v>
      </c>
    </row>
    <row r="24" spans="1:6" x14ac:dyDescent="0.2">
      <c r="A24" s="13" t="s">
        <v>49</v>
      </c>
      <c r="B24" t="s">
        <v>5</v>
      </c>
      <c r="C24" t="s">
        <v>5</v>
      </c>
      <c r="E24" s="17">
        <v>32570</v>
      </c>
      <c r="F24" s="18">
        <v>35200</v>
      </c>
    </row>
    <row r="25" spans="1:6" x14ac:dyDescent="0.2">
      <c r="A25" t="s">
        <v>5</v>
      </c>
      <c r="B25" t="s">
        <v>5</v>
      </c>
      <c r="C25" s="13" t="s">
        <v>41</v>
      </c>
      <c r="E25" s="17">
        <v>280</v>
      </c>
      <c r="F25" s="18">
        <v>410</v>
      </c>
    </row>
    <row r="26" spans="1:6" x14ac:dyDescent="0.2">
      <c r="A26" t="s">
        <v>5</v>
      </c>
      <c r="B26" t="s">
        <v>5</v>
      </c>
      <c r="C26" s="13" t="s">
        <v>73</v>
      </c>
      <c r="E26" s="17">
        <v>3700</v>
      </c>
      <c r="F26" s="18">
        <v>4150</v>
      </c>
    </row>
    <row r="27" spans="1:6" x14ac:dyDescent="0.2">
      <c r="A27" t="s">
        <v>5</v>
      </c>
      <c r="B27" t="s">
        <v>5</v>
      </c>
      <c r="C27" s="13" t="s">
        <v>74</v>
      </c>
      <c r="E27" s="17">
        <v>3590</v>
      </c>
      <c r="F27" s="18">
        <v>3810</v>
      </c>
    </row>
    <row r="28" spans="1:6" x14ac:dyDescent="0.2">
      <c r="A28" t="s">
        <v>5</v>
      </c>
      <c r="B28" t="s">
        <v>5</v>
      </c>
      <c r="C28" s="13" t="s">
        <v>75</v>
      </c>
      <c r="E28" s="17">
        <v>3960</v>
      </c>
      <c r="F28" s="18">
        <v>4140</v>
      </c>
    </row>
    <row r="29" spans="1:6" x14ac:dyDescent="0.2">
      <c r="A29" t="s">
        <v>5</v>
      </c>
      <c r="B29" t="s">
        <v>5</v>
      </c>
      <c r="C29" s="13" t="s">
        <v>76</v>
      </c>
      <c r="E29" s="17">
        <v>2880</v>
      </c>
      <c r="F29" s="18">
        <v>3010</v>
      </c>
    </row>
    <row r="30" spans="1:6" x14ac:dyDescent="0.2">
      <c r="A30" t="s">
        <v>5</v>
      </c>
      <c r="B30" t="s">
        <v>5</v>
      </c>
      <c r="C30" s="13" t="s">
        <v>77</v>
      </c>
      <c r="E30" s="17">
        <v>1860</v>
      </c>
      <c r="F30" s="18">
        <v>1980</v>
      </c>
    </row>
    <row r="31" spans="1:6" x14ac:dyDescent="0.2">
      <c r="A31" t="s">
        <v>5</v>
      </c>
      <c r="B31" t="s">
        <v>5</v>
      </c>
      <c r="C31" s="13" t="s">
        <v>78</v>
      </c>
      <c r="E31" s="17">
        <v>2400</v>
      </c>
      <c r="F31" s="18">
        <v>2570</v>
      </c>
    </row>
    <row r="32" spans="1:6" x14ac:dyDescent="0.2">
      <c r="A32" t="s">
        <v>5</v>
      </c>
      <c r="B32" t="s">
        <v>5</v>
      </c>
      <c r="C32" s="13" t="s">
        <v>44</v>
      </c>
      <c r="E32" s="17">
        <v>4350</v>
      </c>
      <c r="F32" s="18">
        <v>4800</v>
      </c>
    </row>
    <row r="33" spans="1:6" x14ac:dyDescent="0.2">
      <c r="A33" t="s">
        <v>5</v>
      </c>
      <c r="B33" t="s">
        <v>5</v>
      </c>
      <c r="C33" s="13" t="s">
        <v>79</v>
      </c>
      <c r="E33" s="17">
        <v>2210</v>
      </c>
      <c r="F33" s="18">
        <v>2420</v>
      </c>
    </row>
    <row r="34" spans="1:6" x14ac:dyDescent="0.2">
      <c r="A34" t="s">
        <v>5</v>
      </c>
      <c r="B34" t="s">
        <v>5</v>
      </c>
      <c r="C34" s="13" t="s">
        <v>80</v>
      </c>
      <c r="E34" s="17">
        <v>2630</v>
      </c>
      <c r="F34" s="18">
        <v>2840</v>
      </c>
    </row>
    <row r="35" spans="1:6" x14ac:dyDescent="0.2">
      <c r="A35" t="s">
        <v>5</v>
      </c>
      <c r="B35" t="s">
        <v>5</v>
      </c>
      <c r="C35" s="13" t="s">
        <v>81</v>
      </c>
      <c r="E35" s="17">
        <v>4350</v>
      </c>
      <c r="F35" s="18">
        <v>4690</v>
      </c>
    </row>
    <row r="36" spans="1:6" x14ac:dyDescent="0.2">
      <c r="A36" t="s">
        <v>5</v>
      </c>
      <c r="B36" t="s">
        <v>5</v>
      </c>
      <c r="C36" s="13" t="s">
        <v>82</v>
      </c>
      <c r="E36" s="17">
        <v>350</v>
      </c>
      <c r="F36" s="18">
        <v>390</v>
      </c>
    </row>
    <row r="37" spans="1:6" x14ac:dyDescent="0.2">
      <c r="A37" t="s">
        <v>5</v>
      </c>
      <c r="B37" t="s">
        <v>5</v>
      </c>
      <c r="C37" s="13" t="s">
        <v>47</v>
      </c>
      <c r="E37" s="17">
        <v>0</v>
      </c>
      <c r="F37" s="18">
        <v>0</v>
      </c>
    </row>
    <row r="38" spans="1:6" x14ac:dyDescent="0.2">
      <c r="A38" t="s">
        <v>5</v>
      </c>
      <c r="B38" t="s">
        <v>5</v>
      </c>
      <c r="C38" s="13" t="s">
        <v>48</v>
      </c>
      <c r="E38" s="17">
        <v>10</v>
      </c>
      <c r="F38" s="18">
        <v>10</v>
      </c>
    </row>
    <row r="40" spans="1:6" x14ac:dyDescent="0.2">
      <c r="A40" t="s">
        <v>5</v>
      </c>
      <c r="B40" s="13" t="s">
        <v>50</v>
      </c>
      <c r="C40" t="s">
        <v>5</v>
      </c>
      <c r="E40" s="17">
        <v>29350</v>
      </c>
      <c r="F40" s="18">
        <v>32030</v>
      </c>
    </row>
    <row r="41" spans="1:6" x14ac:dyDescent="0.2">
      <c r="A41" t="s">
        <v>5</v>
      </c>
      <c r="B41" t="s">
        <v>5</v>
      </c>
      <c r="C41" s="13" t="s">
        <v>41</v>
      </c>
      <c r="E41" s="17">
        <v>170</v>
      </c>
      <c r="F41" s="18">
        <v>300</v>
      </c>
    </row>
    <row r="42" spans="1:6" x14ac:dyDescent="0.2">
      <c r="A42" t="s">
        <v>5</v>
      </c>
      <c r="B42" t="s">
        <v>5</v>
      </c>
      <c r="C42" s="13" t="s">
        <v>73</v>
      </c>
      <c r="E42" s="17">
        <v>3140</v>
      </c>
      <c r="F42" s="18">
        <v>3660</v>
      </c>
    </row>
    <row r="43" spans="1:6" x14ac:dyDescent="0.2">
      <c r="A43" t="s">
        <v>5</v>
      </c>
      <c r="B43" t="s">
        <v>5</v>
      </c>
      <c r="C43" s="13" t="s">
        <v>74</v>
      </c>
      <c r="E43" s="17">
        <v>3320</v>
      </c>
      <c r="F43" s="18">
        <v>3520</v>
      </c>
    </row>
    <row r="44" spans="1:6" x14ac:dyDescent="0.2">
      <c r="A44" t="s">
        <v>5</v>
      </c>
      <c r="B44" t="s">
        <v>5</v>
      </c>
      <c r="C44" s="13" t="s">
        <v>75</v>
      </c>
      <c r="E44" s="17">
        <v>3660</v>
      </c>
      <c r="F44" s="18">
        <v>3850</v>
      </c>
    </row>
    <row r="45" spans="1:6" x14ac:dyDescent="0.2">
      <c r="A45" t="s">
        <v>5</v>
      </c>
      <c r="B45" t="s">
        <v>5</v>
      </c>
      <c r="C45" s="13" t="s">
        <v>76</v>
      </c>
      <c r="E45" s="17">
        <v>2650</v>
      </c>
      <c r="F45" s="18">
        <v>2790</v>
      </c>
    </row>
    <row r="46" spans="1:6" x14ac:dyDescent="0.2">
      <c r="A46" t="s">
        <v>5</v>
      </c>
      <c r="B46" t="s">
        <v>5</v>
      </c>
      <c r="C46" s="13" t="s">
        <v>77</v>
      </c>
      <c r="E46" s="17">
        <v>1660</v>
      </c>
      <c r="F46" s="18">
        <v>1780</v>
      </c>
    </row>
    <row r="47" spans="1:6" x14ac:dyDescent="0.2">
      <c r="A47" t="s">
        <v>5</v>
      </c>
      <c r="B47" t="s">
        <v>5</v>
      </c>
      <c r="C47" s="13" t="s">
        <v>78</v>
      </c>
      <c r="E47" s="17">
        <v>2110</v>
      </c>
      <c r="F47" s="18">
        <v>2280</v>
      </c>
    </row>
    <row r="48" spans="1:6" x14ac:dyDescent="0.2">
      <c r="A48" t="s">
        <v>5</v>
      </c>
      <c r="B48" t="s">
        <v>5</v>
      </c>
      <c r="C48" s="13" t="s">
        <v>44</v>
      </c>
      <c r="E48" s="17">
        <v>3850</v>
      </c>
      <c r="F48" s="18">
        <v>4290</v>
      </c>
    </row>
    <row r="49" spans="1:6" x14ac:dyDescent="0.2">
      <c r="A49" t="s">
        <v>5</v>
      </c>
      <c r="B49" t="s">
        <v>5</v>
      </c>
      <c r="C49" s="13" t="s">
        <v>79</v>
      </c>
      <c r="E49" s="17">
        <v>1990</v>
      </c>
      <c r="F49" s="18">
        <v>2170</v>
      </c>
    </row>
    <row r="50" spans="1:6" x14ac:dyDescent="0.2">
      <c r="A50" t="s">
        <v>5</v>
      </c>
      <c r="B50" t="s">
        <v>5</v>
      </c>
      <c r="C50" s="13" t="s">
        <v>80</v>
      </c>
      <c r="E50" s="17">
        <v>2390</v>
      </c>
      <c r="F50" s="18">
        <v>2610</v>
      </c>
    </row>
    <row r="51" spans="1:6" x14ac:dyDescent="0.2">
      <c r="A51" t="s">
        <v>5</v>
      </c>
      <c r="B51" t="s">
        <v>5</v>
      </c>
      <c r="C51" s="13" t="s">
        <v>81</v>
      </c>
      <c r="E51" s="17">
        <v>4090</v>
      </c>
      <c r="F51" s="18">
        <v>4400</v>
      </c>
    </row>
    <row r="52" spans="1:6" x14ac:dyDescent="0.2">
      <c r="A52" t="s">
        <v>5</v>
      </c>
      <c r="B52" t="s">
        <v>5</v>
      </c>
      <c r="C52" s="13" t="s">
        <v>82</v>
      </c>
      <c r="E52" s="17">
        <v>330</v>
      </c>
      <c r="F52" s="18">
        <v>370</v>
      </c>
    </row>
    <row r="53" spans="1:6" x14ac:dyDescent="0.2">
      <c r="A53" t="s">
        <v>5</v>
      </c>
      <c r="B53" t="s">
        <v>5</v>
      </c>
      <c r="C53" s="13" t="s">
        <v>47</v>
      </c>
      <c r="E53" s="17">
        <v>0</v>
      </c>
      <c r="F53" s="18">
        <v>0</v>
      </c>
    </row>
    <row r="54" spans="1:6" x14ac:dyDescent="0.2">
      <c r="A54" t="s">
        <v>5</v>
      </c>
      <c r="B54" t="s">
        <v>5</v>
      </c>
      <c r="C54" s="13" t="s">
        <v>48</v>
      </c>
      <c r="E54" s="17">
        <v>10</v>
      </c>
      <c r="F54" s="18">
        <v>10</v>
      </c>
    </row>
    <row r="56" spans="1:6" x14ac:dyDescent="0.2">
      <c r="A56" t="s">
        <v>5</v>
      </c>
      <c r="B56" s="13" t="s">
        <v>51</v>
      </c>
      <c r="C56" t="s">
        <v>5</v>
      </c>
      <c r="E56" s="17">
        <v>2570</v>
      </c>
      <c r="F56" s="18">
        <v>2530</v>
      </c>
    </row>
    <row r="57" spans="1:6" x14ac:dyDescent="0.2">
      <c r="A57" t="s">
        <v>5</v>
      </c>
      <c r="B57" t="s">
        <v>5</v>
      </c>
      <c r="C57" s="13" t="s">
        <v>41</v>
      </c>
      <c r="E57" s="17">
        <v>110</v>
      </c>
      <c r="F57" s="18">
        <v>110</v>
      </c>
    </row>
    <row r="58" spans="1:6" x14ac:dyDescent="0.2">
      <c r="A58" t="s">
        <v>5</v>
      </c>
      <c r="B58" t="s">
        <v>5</v>
      </c>
      <c r="C58" s="13" t="s">
        <v>73</v>
      </c>
      <c r="E58" s="17">
        <v>560</v>
      </c>
      <c r="F58" s="18">
        <v>490</v>
      </c>
    </row>
    <row r="59" spans="1:6" x14ac:dyDescent="0.2">
      <c r="A59" t="s">
        <v>5</v>
      </c>
      <c r="B59" t="s">
        <v>5</v>
      </c>
      <c r="C59" s="13" t="s">
        <v>74</v>
      </c>
      <c r="E59" s="17">
        <v>270</v>
      </c>
      <c r="F59" s="18">
        <v>270</v>
      </c>
    </row>
    <row r="60" spans="1:6" x14ac:dyDescent="0.2">
      <c r="A60" t="s">
        <v>5</v>
      </c>
      <c r="B60" t="s">
        <v>5</v>
      </c>
      <c r="C60" s="13" t="s">
        <v>75</v>
      </c>
      <c r="E60" s="17">
        <v>280</v>
      </c>
      <c r="F60" s="18">
        <v>280</v>
      </c>
    </row>
    <row r="61" spans="1:6" x14ac:dyDescent="0.2">
      <c r="A61" t="s">
        <v>5</v>
      </c>
      <c r="B61" t="s">
        <v>5</v>
      </c>
      <c r="C61" s="13" t="s">
        <v>76</v>
      </c>
      <c r="E61" s="17">
        <v>220</v>
      </c>
      <c r="F61" s="18">
        <v>200</v>
      </c>
    </row>
    <row r="62" spans="1:6" x14ac:dyDescent="0.2">
      <c r="A62" t="s">
        <v>5</v>
      </c>
      <c r="B62" t="s">
        <v>5</v>
      </c>
      <c r="C62" s="13" t="s">
        <v>77</v>
      </c>
      <c r="E62" s="17">
        <v>170</v>
      </c>
      <c r="F62" s="18">
        <v>180</v>
      </c>
    </row>
    <row r="63" spans="1:6" x14ac:dyDescent="0.2">
      <c r="A63" t="s">
        <v>5</v>
      </c>
      <c r="B63" t="s">
        <v>5</v>
      </c>
      <c r="C63" s="13" t="s">
        <v>78</v>
      </c>
      <c r="E63" s="17">
        <v>210</v>
      </c>
      <c r="F63" s="18">
        <v>200</v>
      </c>
    </row>
    <row r="64" spans="1:6" x14ac:dyDescent="0.2">
      <c r="A64" t="s">
        <v>5</v>
      </c>
      <c r="B64" t="s">
        <v>5</v>
      </c>
      <c r="C64" s="13" t="s">
        <v>44</v>
      </c>
      <c r="E64" s="17">
        <v>290</v>
      </c>
      <c r="F64" s="18">
        <v>310</v>
      </c>
    </row>
    <row r="65" spans="1:6" x14ac:dyDescent="0.2">
      <c r="A65" t="s">
        <v>5</v>
      </c>
      <c r="B65" t="s">
        <v>5</v>
      </c>
      <c r="C65" s="13" t="s">
        <v>79</v>
      </c>
      <c r="E65" s="17">
        <v>130</v>
      </c>
      <c r="F65" s="18">
        <v>160</v>
      </c>
    </row>
    <row r="66" spans="1:6" x14ac:dyDescent="0.2">
      <c r="A66" t="s">
        <v>5</v>
      </c>
      <c r="B66" t="s">
        <v>5</v>
      </c>
      <c r="C66" s="13" t="s">
        <v>80</v>
      </c>
      <c r="E66" s="17">
        <v>160</v>
      </c>
      <c r="F66" s="18">
        <v>150</v>
      </c>
    </row>
    <row r="67" spans="1:6" x14ac:dyDescent="0.2">
      <c r="A67" t="s">
        <v>5</v>
      </c>
      <c r="B67" t="s">
        <v>5</v>
      </c>
      <c r="C67" s="13" t="s">
        <v>81</v>
      </c>
      <c r="E67" s="17">
        <v>160</v>
      </c>
      <c r="F67" s="18">
        <v>170</v>
      </c>
    </row>
    <row r="68" spans="1:6" x14ac:dyDescent="0.2">
      <c r="A68" t="s">
        <v>5</v>
      </c>
      <c r="B68" t="s">
        <v>5</v>
      </c>
      <c r="C68" s="13" t="s">
        <v>82</v>
      </c>
      <c r="E68" s="17">
        <v>10</v>
      </c>
      <c r="F68" s="18">
        <v>10</v>
      </c>
    </row>
    <row r="69" spans="1:6" x14ac:dyDescent="0.2">
      <c r="A69" t="s">
        <v>5</v>
      </c>
      <c r="B69" t="s">
        <v>5</v>
      </c>
      <c r="C69" s="13" t="s">
        <v>47</v>
      </c>
      <c r="E69" s="17">
        <v>0</v>
      </c>
      <c r="F69" s="18">
        <v>0</v>
      </c>
    </row>
    <row r="70" spans="1:6" x14ac:dyDescent="0.2">
      <c r="A70" t="s">
        <v>5</v>
      </c>
      <c r="B70" t="s">
        <v>5</v>
      </c>
      <c r="C70" s="13" t="s">
        <v>48</v>
      </c>
      <c r="E70" s="17">
        <v>0</v>
      </c>
      <c r="F70" s="18">
        <v>0</v>
      </c>
    </row>
    <row r="72" spans="1:6" x14ac:dyDescent="0.2">
      <c r="A72" t="s">
        <v>5</v>
      </c>
      <c r="B72" s="13" t="s">
        <v>52</v>
      </c>
      <c r="C72" t="s">
        <v>5</v>
      </c>
      <c r="E72" s="17">
        <v>730</v>
      </c>
      <c r="F72" s="18">
        <v>720</v>
      </c>
    </row>
    <row r="73" spans="1:6" x14ac:dyDescent="0.2">
      <c r="A73" t="s">
        <v>5</v>
      </c>
      <c r="B73" t="s">
        <v>5</v>
      </c>
      <c r="C73" s="13" t="s">
        <v>41</v>
      </c>
      <c r="E73" s="17">
        <v>0</v>
      </c>
      <c r="F73" s="18">
        <v>0</v>
      </c>
    </row>
    <row r="74" spans="1:6" x14ac:dyDescent="0.2">
      <c r="A74" t="s">
        <v>5</v>
      </c>
      <c r="B74" t="s">
        <v>5</v>
      </c>
      <c r="C74" s="13" t="s">
        <v>73</v>
      </c>
      <c r="E74" s="17">
        <v>20</v>
      </c>
      <c r="F74" s="18">
        <v>20</v>
      </c>
    </row>
    <row r="75" spans="1:6" x14ac:dyDescent="0.2">
      <c r="A75" t="s">
        <v>5</v>
      </c>
      <c r="B75" t="s">
        <v>5</v>
      </c>
      <c r="C75" s="13" t="s">
        <v>74</v>
      </c>
      <c r="E75" s="17">
        <v>10</v>
      </c>
      <c r="F75" s="18">
        <v>20</v>
      </c>
    </row>
    <row r="76" spans="1:6" x14ac:dyDescent="0.2">
      <c r="A76" t="s">
        <v>5</v>
      </c>
      <c r="B76" t="s">
        <v>5</v>
      </c>
      <c r="C76" s="13" t="s">
        <v>75</v>
      </c>
      <c r="E76" s="17">
        <v>30</v>
      </c>
      <c r="F76" s="18">
        <v>20</v>
      </c>
    </row>
    <row r="77" spans="1:6" x14ac:dyDescent="0.2">
      <c r="A77" t="s">
        <v>5</v>
      </c>
      <c r="B77" t="s">
        <v>5</v>
      </c>
      <c r="C77" s="13" t="s">
        <v>76</v>
      </c>
      <c r="E77" s="17">
        <v>20</v>
      </c>
      <c r="F77" s="18">
        <v>20</v>
      </c>
    </row>
    <row r="78" spans="1:6" x14ac:dyDescent="0.2">
      <c r="A78" t="s">
        <v>5</v>
      </c>
      <c r="B78" t="s">
        <v>5</v>
      </c>
      <c r="C78" s="13" t="s">
        <v>77</v>
      </c>
      <c r="E78" s="17">
        <v>40</v>
      </c>
      <c r="F78" s="18">
        <v>30</v>
      </c>
    </row>
    <row r="79" spans="1:6" x14ac:dyDescent="0.2">
      <c r="A79" t="s">
        <v>5</v>
      </c>
      <c r="B79" t="s">
        <v>5</v>
      </c>
      <c r="C79" s="13" t="s">
        <v>78</v>
      </c>
      <c r="E79" s="17">
        <v>100</v>
      </c>
      <c r="F79" s="18">
        <v>100</v>
      </c>
    </row>
    <row r="80" spans="1:6" x14ac:dyDescent="0.2">
      <c r="A80" t="s">
        <v>5</v>
      </c>
      <c r="B80" t="s">
        <v>5</v>
      </c>
      <c r="C80" s="13" t="s">
        <v>44</v>
      </c>
      <c r="E80" s="17">
        <v>220</v>
      </c>
      <c r="F80" s="18">
        <v>200</v>
      </c>
    </row>
    <row r="81" spans="1:6" x14ac:dyDescent="0.2">
      <c r="A81" t="s">
        <v>5</v>
      </c>
      <c r="B81" t="s">
        <v>5</v>
      </c>
      <c r="C81" s="13" t="s">
        <v>79</v>
      </c>
      <c r="E81" s="17">
        <v>90</v>
      </c>
      <c r="F81" s="18">
        <v>100</v>
      </c>
    </row>
    <row r="82" spans="1:6" x14ac:dyDescent="0.2">
      <c r="A82" t="s">
        <v>5</v>
      </c>
      <c r="B82" t="s">
        <v>5</v>
      </c>
      <c r="C82" s="13" t="s">
        <v>80</v>
      </c>
      <c r="E82" s="17">
        <v>80</v>
      </c>
      <c r="F82" s="18">
        <v>80</v>
      </c>
    </row>
    <row r="83" spans="1:6" x14ac:dyDescent="0.2">
      <c r="A83" t="s">
        <v>5</v>
      </c>
      <c r="B83" t="s">
        <v>5</v>
      </c>
      <c r="C83" s="13" t="s">
        <v>81</v>
      </c>
      <c r="E83" s="17">
        <v>120</v>
      </c>
      <c r="F83" s="18">
        <v>120</v>
      </c>
    </row>
    <row r="84" spans="1:6" x14ac:dyDescent="0.2">
      <c r="A84" t="s">
        <v>5</v>
      </c>
      <c r="B84" t="s">
        <v>5</v>
      </c>
      <c r="C84" s="13" t="s">
        <v>82</v>
      </c>
      <c r="E84" s="17">
        <v>10</v>
      </c>
      <c r="F84" s="18">
        <v>10</v>
      </c>
    </row>
    <row r="85" spans="1:6" x14ac:dyDescent="0.2">
      <c r="A85" t="s">
        <v>5</v>
      </c>
      <c r="B85" t="s">
        <v>5</v>
      </c>
      <c r="C85" s="13" t="s">
        <v>47</v>
      </c>
      <c r="E85" s="17">
        <v>0</v>
      </c>
      <c r="F85" s="18">
        <v>0</v>
      </c>
    </row>
    <row r="86" spans="1:6" x14ac:dyDescent="0.2">
      <c r="A86" t="s">
        <v>5</v>
      </c>
      <c r="B86" t="s">
        <v>5</v>
      </c>
      <c r="C86" s="13" t="s">
        <v>48</v>
      </c>
      <c r="E86" s="17">
        <v>0</v>
      </c>
      <c r="F86" s="18">
        <v>0</v>
      </c>
    </row>
    <row r="88" spans="1:6" x14ac:dyDescent="0.2">
      <c r="A88" s="13" t="s">
        <v>53</v>
      </c>
      <c r="B88" t="s">
        <v>5</v>
      </c>
      <c r="C88" t="s">
        <v>5</v>
      </c>
      <c r="E88" s="17">
        <v>22130</v>
      </c>
      <c r="F88" s="18">
        <v>22860</v>
      </c>
    </row>
    <row r="89" spans="1:6" x14ac:dyDescent="0.2">
      <c r="A89" t="s">
        <v>5</v>
      </c>
      <c r="B89" t="s">
        <v>5</v>
      </c>
      <c r="C89" s="13" t="s">
        <v>41</v>
      </c>
      <c r="E89" s="17">
        <v>50</v>
      </c>
      <c r="F89" s="18">
        <v>80</v>
      </c>
    </row>
    <row r="90" spans="1:6" x14ac:dyDescent="0.2">
      <c r="A90" t="s">
        <v>5</v>
      </c>
      <c r="B90" t="s">
        <v>5</v>
      </c>
      <c r="C90" s="13" t="s">
        <v>73</v>
      </c>
      <c r="E90" s="17">
        <v>1120</v>
      </c>
      <c r="F90" s="18">
        <v>1220</v>
      </c>
    </row>
    <row r="91" spans="1:6" x14ac:dyDescent="0.2">
      <c r="A91" t="s">
        <v>5</v>
      </c>
      <c r="B91" t="s">
        <v>5</v>
      </c>
      <c r="C91" s="13" t="s">
        <v>74</v>
      </c>
      <c r="E91" s="17">
        <v>1330</v>
      </c>
      <c r="F91" s="18">
        <v>1390</v>
      </c>
    </row>
    <row r="92" spans="1:6" x14ac:dyDescent="0.2">
      <c r="A92" t="s">
        <v>5</v>
      </c>
      <c r="B92" t="s">
        <v>5</v>
      </c>
      <c r="C92" s="13" t="s">
        <v>75</v>
      </c>
      <c r="E92" s="17">
        <v>1430</v>
      </c>
      <c r="F92" s="18">
        <v>1460</v>
      </c>
    </row>
    <row r="93" spans="1:6" x14ac:dyDescent="0.2">
      <c r="A93" t="s">
        <v>5</v>
      </c>
      <c r="B93" t="s">
        <v>5</v>
      </c>
      <c r="C93" s="13" t="s">
        <v>76</v>
      </c>
      <c r="E93" s="17">
        <v>1200</v>
      </c>
      <c r="F93" s="18">
        <v>1200</v>
      </c>
    </row>
    <row r="94" spans="1:6" x14ac:dyDescent="0.2">
      <c r="A94" t="s">
        <v>5</v>
      </c>
      <c r="B94" t="s">
        <v>5</v>
      </c>
      <c r="C94" s="13" t="s">
        <v>77</v>
      </c>
      <c r="E94" s="17">
        <v>1190</v>
      </c>
      <c r="F94" s="18">
        <v>1260</v>
      </c>
    </row>
    <row r="95" spans="1:6" x14ac:dyDescent="0.2">
      <c r="A95" t="s">
        <v>5</v>
      </c>
      <c r="B95" t="s">
        <v>5</v>
      </c>
      <c r="C95" s="13" t="s">
        <v>78</v>
      </c>
      <c r="E95" s="17">
        <v>2240</v>
      </c>
      <c r="F95" s="18">
        <v>2320</v>
      </c>
    </row>
    <row r="96" spans="1:6" x14ac:dyDescent="0.2">
      <c r="A96" t="s">
        <v>5</v>
      </c>
      <c r="B96" t="s">
        <v>5</v>
      </c>
      <c r="C96" s="13" t="s">
        <v>44</v>
      </c>
      <c r="E96" s="17">
        <v>4870</v>
      </c>
      <c r="F96" s="18">
        <v>5070</v>
      </c>
    </row>
    <row r="97" spans="1:6" x14ac:dyDescent="0.2">
      <c r="A97" t="s">
        <v>5</v>
      </c>
      <c r="B97" t="s">
        <v>5</v>
      </c>
      <c r="C97" s="13" t="s">
        <v>79</v>
      </c>
      <c r="E97" s="17">
        <v>2280</v>
      </c>
      <c r="F97" s="18">
        <v>2320</v>
      </c>
    </row>
    <row r="98" spans="1:6" x14ac:dyDescent="0.2">
      <c r="A98" t="s">
        <v>5</v>
      </c>
      <c r="B98" t="s">
        <v>5</v>
      </c>
      <c r="C98" s="13" t="s">
        <v>80</v>
      </c>
      <c r="E98" s="17">
        <v>2410</v>
      </c>
      <c r="F98" s="18">
        <v>2490</v>
      </c>
    </row>
    <row r="99" spans="1:6" x14ac:dyDescent="0.2">
      <c r="A99" t="s">
        <v>5</v>
      </c>
      <c r="B99" t="s">
        <v>5</v>
      </c>
      <c r="C99" s="13" t="s">
        <v>81</v>
      </c>
      <c r="E99" s="17">
        <v>3720</v>
      </c>
      <c r="F99" s="18">
        <v>3760</v>
      </c>
    </row>
    <row r="100" spans="1:6" x14ac:dyDescent="0.2">
      <c r="A100" t="s">
        <v>5</v>
      </c>
      <c r="B100" t="s">
        <v>5</v>
      </c>
      <c r="C100" s="13" t="s">
        <v>82</v>
      </c>
      <c r="E100" s="17">
        <v>290</v>
      </c>
      <c r="F100" s="18">
        <v>280</v>
      </c>
    </row>
    <row r="101" spans="1:6" x14ac:dyDescent="0.2">
      <c r="A101" t="s">
        <v>5</v>
      </c>
      <c r="B101" t="s">
        <v>5</v>
      </c>
      <c r="C101" s="13" t="s">
        <v>47</v>
      </c>
      <c r="E101" s="17">
        <v>10</v>
      </c>
      <c r="F101" s="18">
        <v>0</v>
      </c>
    </row>
    <row r="102" spans="1:6" x14ac:dyDescent="0.2">
      <c r="A102" t="s">
        <v>5</v>
      </c>
      <c r="B102" t="s">
        <v>5</v>
      </c>
      <c r="C102" s="13" t="s">
        <v>48</v>
      </c>
      <c r="E102" s="17">
        <v>10</v>
      </c>
      <c r="F102" s="18">
        <v>10</v>
      </c>
    </row>
    <row r="104" spans="1:6" x14ac:dyDescent="0.2">
      <c r="A104" t="s">
        <v>5</v>
      </c>
      <c r="B104" s="13" t="s">
        <v>54</v>
      </c>
      <c r="C104" t="s">
        <v>5</v>
      </c>
      <c r="E104" s="17">
        <v>240</v>
      </c>
      <c r="F104" s="18">
        <v>240</v>
      </c>
    </row>
    <row r="105" spans="1:6" x14ac:dyDescent="0.2">
      <c r="A105" t="s">
        <v>5</v>
      </c>
      <c r="B105" t="s">
        <v>5</v>
      </c>
      <c r="C105" s="13" t="s">
        <v>41</v>
      </c>
      <c r="E105" s="17">
        <v>0</v>
      </c>
      <c r="F105" s="18">
        <v>0</v>
      </c>
    </row>
    <row r="106" spans="1:6" x14ac:dyDescent="0.2">
      <c r="A106" t="s">
        <v>5</v>
      </c>
      <c r="B106" t="s">
        <v>5</v>
      </c>
      <c r="C106" s="13" t="s">
        <v>73</v>
      </c>
      <c r="E106" s="17">
        <v>0</v>
      </c>
      <c r="F106" s="18">
        <v>0</v>
      </c>
    </row>
    <row r="107" spans="1:6" x14ac:dyDescent="0.2">
      <c r="A107" t="s">
        <v>5</v>
      </c>
      <c r="B107" t="s">
        <v>5</v>
      </c>
      <c r="C107" s="13" t="s">
        <v>74</v>
      </c>
      <c r="E107" s="17">
        <v>0</v>
      </c>
      <c r="F107" s="18">
        <v>0</v>
      </c>
    </row>
    <row r="108" spans="1:6" x14ac:dyDescent="0.2">
      <c r="A108" t="s">
        <v>5</v>
      </c>
      <c r="B108" t="s">
        <v>5</v>
      </c>
      <c r="C108" s="13" t="s">
        <v>75</v>
      </c>
      <c r="E108" s="17">
        <v>0</v>
      </c>
      <c r="F108" s="18">
        <v>0</v>
      </c>
    </row>
    <row r="109" spans="1:6" x14ac:dyDescent="0.2">
      <c r="A109" t="s">
        <v>5</v>
      </c>
      <c r="B109" t="s">
        <v>5</v>
      </c>
      <c r="C109" s="13" t="s">
        <v>76</v>
      </c>
      <c r="E109" s="17">
        <v>0</v>
      </c>
      <c r="F109" s="18">
        <v>0</v>
      </c>
    </row>
    <row r="110" spans="1:6" x14ac:dyDescent="0.2">
      <c r="A110" t="s">
        <v>5</v>
      </c>
      <c r="B110" t="s">
        <v>5</v>
      </c>
      <c r="C110" s="13" t="s">
        <v>77</v>
      </c>
      <c r="E110" s="17">
        <v>0</v>
      </c>
      <c r="F110" s="18">
        <v>0</v>
      </c>
    </row>
    <row r="111" spans="1:6" x14ac:dyDescent="0.2">
      <c r="A111" t="s">
        <v>5</v>
      </c>
      <c r="B111" t="s">
        <v>5</v>
      </c>
      <c r="C111" s="13" t="s">
        <v>78</v>
      </c>
      <c r="E111" s="17">
        <v>0</v>
      </c>
      <c r="F111" s="18">
        <v>0</v>
      </c>
    </row>
    <row r="112" spans="1:6" x14ac:dyDescent="0.2">
      <c r="A112" t="s">
        <v>5</v>
      </c>
      <c r="B112" t="s">
        <v>5</v>
      </c>
      <c r="C112" s="13" t="s">
        <v>44</v>
      </c>
      <c r="E112" s="17">
        <v>10</v>
      </c>
      <c r="F112" s="18">
        <v>10</v>
      </c>
    </row>
    <row r="113" spans="1:6" x14ac:dyDescent="0.2">
      <c r="A113" t="s">
        <v>5</v>
      </c>
      <c r="B113" t="s">
        <v>5</v>
      </c>
      <c r="C113" s="13" t="s">
        <v>79</v>
      </c>
      <c r="E113" s="17">
        <v>20</v>
      </c>
      <c r="F113" s="18">
        <v>20</v>
      </c>
    </row>
    <row r="114" spans="1:6" x14ac:dyDescent="0.2">
      <c r="A114" t="s">
        <v>5</v>
      </c>
      <c r="B114" t="s">
        <v>5</v>
      </c>
      <c r="C114" s="13" t="s">
        <v>80</v>
      </c>
      <c r="E114" s="17">
        <v>30</v>
      </c>
      <c r="F114" s="18">
        <v>30</v>
      </c>
    </row>
    <row r="115" spans="1:6" x14ac:dyDescent="0.2">
      <c r="A115" t="s">
        <v>5</v>
      </c>
      <c r="B115" t="s">
        <v>5</v>
      </c>
      <c r="C115" s="13" t="s">
        <v>81</v>
      </c>
      <c r="E115" s="17">
        <v>140</v>
      </c>
      <c r="F115" s="18">
        <v>140</v>
      </c>
    </row>
    <row r="116" spans="1:6" x14ac:dyDescent="0.2">
      <c r="A116" t="s">
        <v>5</v>
      </c>
      <c r="B116" t="s">
        <v>5</v>
      </c>
      <c r="C116" s="13" t="s">
        <v>82</v>
      </c>
      <c r="E116" s="17">
        <v>40</v>
      </c>
      <c r="F116" s="18">
        <v>40</v>
      </c>
    </row>
    <row r="117" spans="1:6" x14ac:dyDescent="0.2">
      <c r="A117" t="s">
        <v>5</v>
      </c>
      <c r="B117" t="s">
        <v>5</v>
      </c>
      <c r="C117" s="13" t="s">
        <v>47</v>
      </c>
      <c r="E117" s="17">
        <v>0</v>
      </c>
      <c r="F117" s="18">
        <v>0</v>
      </c>
    </row>
    <row r="118" spans="1:6" x14ac:dyDescent="0.2">
      <c r="A118" t="s">
        <v>5</v>
      </c>
      <c r="B118" t="s">
        <v>5</v>
      </c>
      <c r="C118" s="13" t="s">
        <v>48</v>
      </c>
      <c r="E118" s="17">
        <v>0</v>
      </c>
      <c r="F118" s="18">
        <v>0</v>
      </c>
    </row>
    <row r="120" spans="1:6" x14ac:dyDescent="0.2">
      <c r="A120" t="s">
        <v>5</v>
      </c>
      <c r="B120" s="13" t="s">
        <v>55</v>
      </c>
      <c r="C120" t="s">
        <v>5</v>
      </c>
      <c r="E120" s="17">
        <v>6540</v>
      </c>
      <c r="F120" s="18">
        <v>6620</v>
      </c>
    </row>
    <row r="121" spans="1:6" x14ac:dyDescent="0.2">
      <c r="A121" t="s">
        <v>5</v>
      </c>
      <c r="B121" t="s">
        <v>5</v>
      </c>
      <c r="C121" s="13" t="s">
        <v>41</v>
      </c>
      <c r="E121" s="17">
        <v>10</v>
      </c>
      <c r="F121" s="18">
        <v>20</v>
      </c>
    </row>
    <row r="122" spans="1:6" x14ac:dyDescent="0.2">
      <c r="A122" t="s">
        <v>5</v>
      </c>
      <c r="B122" t="s">
        <v>5</v>
      </c>
      <c r="C122" s="13" t="s">
        <v>73</v>
      </c>
      <c r="E122" s="17">
        <v>730</v>
      </c>
      <c r="F122" s="18">
        <v>760</v>
      </c>
    </row>
    <row r="123" spans="1:6" x14ac:dyDescent="0.2">
      <c r="A123" t="s">
        <v>5</v>
      </c>
      <c r="B123" t="s">
        <v>5</v>
      </c>
      <c r="C123" s="13" t="s">
        <v>74</v>
      </c>
      <c r="E123" s="17">
        <v>890</v>
      </c>
      <c r="F123" s="18">
        <v>880</v>
      </c>
    </row>
    <row r="124" spans="1:6" x14ac:dyDescent="0.2">
      <c r="A124" t="s">
        <v>5</v>
      </c>
      <c r="B124" t="s">
        <v>5</v>
      </c>
      <c r="C124" s="13" t="s">
        <v>75</v>
      </c>
      <c r="E124" s="17">
        <v>820</v>
      </c>
      <c r="F124" s="18">
        <v>810</v>
      </c>
    </row>
    <row r="125" spans="1:6" x14ac:dyDescent="0.2">
      <c r="A125" t="s">
        <v>5</v>
      </c>
      <c r="B125" t="s">
        <v>5</v>
      </c>
      <c r="C125" s="13" t="s">
        <v>76</v>
      </c>
      <c r="E125" s="17">
        <v>530</v>
      </c>
      <c r="F125" s="18">
        <v>520</v>
      </c>
    </row>
    <row r="126" spans="1:6" x14ac:dyDescent="0.2">
      <c r="A126" t="s">
        <v>5</v>
      </c>
      <c r="B126" t="s">
        <v>5</v>
      </c>
      <c r="C126" s="13" t="s">
        <v>77</v>
      </c>
      <c r="E126" s="17">
        <v>300</v>
      </c>
      <c r="F126" s="18">
        <v>310</v>
      </c>
    </row>
    <row r="127" spans="1:6" x14ac:dyDescent="0.2">
      <c r="A127" t="s">
        <v>5</v>
      </c>
      <c r="B127" t="s">
        <v>5</v>
      </c>
      <c r="C127" s="13" t="s">
        <v>78</v>
      </c>
      <c r="E127" s="17">
        <v>380</v>
      </c>
      <c r="F127" s="18">
        <v>400</v>
      </c>
    </row>
    <row r="128" spans="1:6" x14ac:dyDescent="0.2">
      <c r="A128" t="s">
        <v>5</v>
      </c>
      <c r="B128" t="s">
        <v>5</v>
      </c>
      <c r="C128" s="13" t="s">
        <v>44</v>
      </c>
      <c r="E128" s="17">
        <v>800</v>
      </c>
      <c r="F128" s="18">
        <v>830</v>
      </c>
    </row>
    <row r="129" spans="1:6" x14ac:dyDescent="0.2">
      <c r="A129" t="s">
        <v>5</v>
      </c>
      <c r="B129" t="s">
        <v>5</v>
      </c>
      <c r="C129" s="13" t="s">
        <v>79</v>
      </c>
      <c r="E129" s="17">
        <v>470</v>
      </c>
      <c r="F129" s="18">
        <v>470</v>
      </c>
    </row>
    <row r="130" spans="1:6" x14ac:dyDescent="0.2">
      <c r="A130" t="s">
        <v>5</v>
      </c>
      <c r="B130" t="s">
        <v>5</v>
      </c>
      <c r="C130" s="13" t="s">
        <v>80</v>
      </c>
      <c r="E130" s="17">
        <v>600</v>
      </c>
      <c r="F130" s="18">
        <v>600</v>
      </c>
    </row>
    <row r="131" spans="1:6" x14ac:dyDescent="0.2">
      <c r="A131" t="s">
        <v>5</v>
      </c>
      <c r="B131" t="s">
        <v>5</v>
      </c>
      <c r="C131" s="13" t="s">
        <v>81</v>
      </c>
      <c r="E131" s="17">
        <v>950</v>
      </c>
      <c r="F131" s="18">
        <v>970</v>
      </c>
    </row>
    <row r="132" spans="1:6" x14ac:dyDescent="0.2">
      <c r="A132" t="s">
        <v>5</v>
      </c>
      <c r="B132" t="s">
        <v>5</v>
      </c>
      <c r="C132" s="13" t="s">
        <v>82</v>
      </c>
      <c r="E132" s="17">
        <v>50</v>
      </c>
      <c r="F132" s="18">
        <v>50</v>
      </c>
    </row>
    <row r="133" spans="1:6" x14ac:dyDescent="0.2">
      <c r="A133" t="s">
        <v>5</v>
      </c>
      <c r="B133" t="s">
        <v>5</v>
      </c>
      <c r="C133" s="13" t="s">
        <v>47</v>
      </c>
      <c r="E133" s="17">
        <v>0</v>
      </c>
      <c r="F133" s="18">
        <v>0</v>
      </c>
    </row>
    <row r="134" spans="1:6" x14ac:dyDescent="0.2">
      <c r="A134" t="s">
        <v>5</v>
      </c>
      <c r="B134" t="s">
        <v>5</v>
      </c>
      <c r="C134" s="13" t="s">
        <v>48</v>
      </c>
      <c r="E134" s="17">
        <v>0</v>
      </c>
      <c r="F134" s="18">
        <v>0</v>
      </c>
    </row>
    <row r="136" spans="1:6" x14ac:dyDescent="0.2">
      <c r="A136" t="s">
        <v>5</v>
      </c>
      <c r="B136" s="13" t="s">
        <v>56</v>
      </c>
      <c r="C136" t="s">
        <v>5</v>
      </c>
      <c r="E136" s="17">
        <v>3210</v>
      </c>
      <c r="F136" s="18">
        <v>3250</v>
      </c>
    </row>
    <row r="137" spans="1:6" x14ac:dyDescent="0.2">
      <c r="A137" t="s">
        <v>5</v>
      </c>
      <c r="B137" t="s">
        <v>5</v>
      </c>
      <c r="C137" s="13" t="s">
        <v>41</v>
      </c>
      <c r="E137" s="17">
        <v>0</v>
      </c>
      <c r="F137" s="18">
        <v>10</v>
      </c>
    </row>
    <row r="138" spans="1:6" x14ac:dyDescent="0.2">
      <c r="A138" t="s">
        <v>5</v>
      </c>
      <c r="B138" t="s">
        <v>5</v>
      </c>
      <c r="C138" s="13" t="s">
        <v>73</v>
      </c>
      <c r="E138" s="17">
        <v>60</v>
      </c>
      <c r="F138" s="18">
        <v>60</v>
      </c>
    </row>
    <row r="139" spans="1:6" x14ac:dyDescent="0.2">
      <c r="A139" t="s">
        <v>5</v>
      </c>
      <c r="B139" t="s">
        <v>5</v>
      </c>
      <c r="C139" s="13" t="s">
        <v>74</v>
      </c>
      <c r="E139" s="17">
        <v>70</v>
      </c>
      <c r="F139" s="18">
        <v>60</v>
      </c>
    </row>
    <row r="140" spans="1:6" x14ac:dyDescent="0.2">
      <c r="A140" t="s">
        <v>5</v>
      </c>
      <c r="B140" t="s">
        <v>5</v>
      </c>
      <c r="C140" s="13" t="s">
        <v>75</v>
      </c>
      <c r="E140" s="17">
        <v>90</v>
      </c>
      <c r="F140" s="18">
        <v>100</v>
      </c>
    </row>
    <row r="141" spans="1:6" x14ac:dyDescent="0.2">
      <c r="A141" t="s">
        <v>5</v>
      </c>
      <c r="B141" t="s">
        <v>5</v>
      </c>
      <c r="C141" s="13" t="s">
        <v>76</v>
      </c>
      <c r="E141" s="17">
        <v>100</v>
      </c>
      <c r="F141" s="18">
        <v>100</v>
      </c>
    </row>
    <row r="142" spans="1:6" x14ac:dyDescent="0.2">
      <c r="A142" t="s">
        <v>5</v>
      </c>
      <c r="B142" t="s">
        <v>5</v>
      </c>
      <c r="C142" s="13" t="s">
        <v>77</v>
      </c>
      <c r="E142" s="17">
        <v>130</v>
      </c>
      <c r="F142" s="18">
        <v>150</v>
      </c>
    </row>
    <row r="143" spans="1:6" x14ac:dyDescent="0.2">
      <c r="A143" t="s">
        <v>5</v>
      </c>
      <c r="B143" t="s">
        <v>5</v>
      </c>
      <c r="C143" s="13" t="s">
        <v>78</v>
      </c>
      <c r="E143" s="17">
        <v>320</v>
      </c>
      <c r="F143" s="18">
        <v>330</v>
      </c>
    </row>
    <row r="144" spans="1:6" x14ac:dyDescent="0.2">
      <c r="A144" t="s">
        <v>5</v>
      </c>
      <c r="B144" t="s">
        <v>5</v>
      </c>
      <c r="C144" s="13" t="s">
        <v>44</v>
      </c>
      <c r="E144" s="17">
        <v>790</v>
      </c>
      <c r="F144" s="18">
        <v>810</v>
      </c>
    </row>
    <row r="145" spans="1:6" x14ac:dyDescent="0.2">
      <c r="A145" t="s">
        <v>5</v>
      </c>
      <c r="B145" t="s">
        <v>5</v>
      </c>
      <c r="C145" s="13" t="s">
        <v>79</v>
      </c>
      <c r="E145" s="17">
        <v>380</v>
      </c>
      <c r="F145" s="18">
        <v>380</v>
      </c>
    </row>
    <row r="146" spans="1:6" x14ac:dyDescent="0.2">
      <c r="A146" t="s">
        <v>5</v>
      </c>
      <c r="B146" t="s">
        <v>5</v>
      </c>
      <c r="C146" s="13" t="s">
        <v>80</v>
      </c>
      <c r="E146" s="17">
        <v>420</v>
      </c>
      <c r="F146" s="18">
        <v>420</v>
      </c>
    </row>
    <row r="147" spans="1:6" x14ac:dyDescent="0.2">
      <c r="A147" t="s">
        <v>5</v>
      </c>
      <c r="B147" t="s">
        <v>5</v>
      </c>
      <c r="C147" s="13" t="s">
        <v>81</v>
      </c>
      <c r="E147" s="17">
        <v>770</v>
      </c>
      <c r="F147" s="18">
        <v>750</v>
      </c>
    </row>
    <row r="148" spans="1:6" x14ac:dyDescent="0.2">
      <c r="A148" t="s">
        <v>5</v>
      </c>
      <c r="B148" t="s">
        <v>5</v>
      </c>
      <c r="C148" s="13" t="s">
        <v>82</v>
      </c>
      <c r="E148" s="17">
        <v>80</v>
      </c>
      <c r="F148" s="18">
        <v>80</v>
      </c>
    </row>
    <row r="149" spans="1:6" x14ac:dyDescent="0.2">
      <c r="A149" t="s">
        <v>5</v>
      </c>
      <c r="B149" t="s">
        <v>5</v>
      </c>
      <c r="C149" s="13" t="s">
        <v>47</v>
      </c>
      <c r="E149" s="17">
        <v>0</v>
      </c>
      <c r="F149" s="18">
        <v>0</v>
      </c>
    </row>
    <row r="150" spans="1:6" x14ac:dyDescent="0.2">
      <c r="A150" t="s">
        <v>5</v>
      </c>
      <c r="B150" t="s">
        <v>5</v>
      </c>
      <c r="C150" s="13" t="s">
        <v>48</v>
      </c>
      <c r="E150" s="17">
        <v>0</v>
      </c>
      <c r="F150" s="18">
        <v>0</v>
      </c>
    </row>
    <row r="152" spans="1:6" x14ac:dyDescent="0.2">
      <c r="A152" t="s">
        <v>5</v>
      </c>
      <c r="B152" s="13" t="s">
        <v>57</v>
      </c>
      <c r="C152" t="s">
        <v>5</v>
      </c>
      <c r="E152" s="17">
        <v>460</v>
      </c>
      <c r="F152" s="18">
        <v>510</v>
      </c>
    </row>
    <row r="153" spans="1:6" x14ac:dyDescent="0.2">
      <c r="A153" t="s">
        <v>5</v>
      </c>
      <c r="B153" t="s">
        <v>5</v>
      </c>
      <c r="C153" s="13" t="s">
        <v>41</v>
      </c>
      <c r="E153" s="17">
        <v>0</v>
      </c>
      <c r="F153" s="18">
        <v>0</v>
      </c>
    </row>
    <row r="154" spans="1:6" x14ac:dyDescent="0.2">
      <c r="A154" t="s">
        <v>5</v>
      </c>
      <c r="B154" t="s">
        <v>5</v>
      </c>
      <c r="C154" s="13" t="s">
        <v>73</v>
      </c>
      <c r="E154" s="17">
        <v>30</v>
      </c>
      <c r="F154" s="18">
        <v>30</v>
      </c>
    </row>
    <row r="155" spans="1:6" x14ac:dyDescent="0.2">
      <c r="A155" t="s">
        <v>5</v>
      </c>
      <c r="B155" t="s">
        <v>5</v>
      </c>
      <c r="C155" s="13" t="s">
        <v>74</v>
      </c>
      <c r="E155" s="17">
        <v>30</v>
      </c>
      <c r="F155" s="18">
        <v>30</v>
      </c>
    </row>
    <row r="156" spans="1:6" x14ac:dyDescent="0.2">
      <c r="A156" t="s">
        <v>5</v>
      </c>
      <c r="B156" t="s">
        <v>5</v>
      </c>
      <c r="C156" s="13" t="s">
        <v>75</v>
      </c>
      <c r="E156" s="17">
        <v>20</v>
      </c>
      <c r="F156" s="18">
        <v>30</v>
      </c>
    </row>
    <row r="157" spans="1:6" x14ac:dyDescent="0.2">
      <c r="A157" t="s">
        <v>5</v>
      </c>
      <c r="B157" t="s">
        <v>5</v>
      </c>
      <c r="C157" s="13" t="s">
        <v>76</v>
      </c>
      <c r="E157" s="17">
        <v>20</v>
      </c>
      <c r="F157" s="18">
        <v>20</v>
      </c>
    </row>
    <row r="158" spans="1:6" x14ac:dyDescent="0.2">
      <c r="A158" t="s">
        <v>5</v>
      </c>
      <c r="B158" t="s">
        <v>5</v>
      </c>
      <c r="C158" s="13" t="s">
        <v>77</v>
      </c>
      <c r="E158" s="17">
        <v>20</v>
      </c>
      <c r="F158" s="18">
        <v>30</v>
      </c>
    </row>
    <row r="159" spans="1:6" x14ac:dyDescent="0.2">
      <c r="A159" t="s">
        <v>5</v>
      </c>
      <c r="B159" t="s">
        <v>5</v>
      </c>
      <c r="C159" s="13" t="s">
        <v>78</v>
      </c>
      <c r="E159" s="17">
        <v>60</v>
      </c>
      <c r="F159" s="18">
        <v>70</v>
      </c>
    </row>
    <row r="160" spans="1:6" x14ac:dyDescent="0.2">
      <c r="A160" t="s">
        <v>5</v>
      </c>
      <c r="B160" t="s">
        <v>5</v>
      </c>
      <c r="C160" s="13" t="s">
        <v>44</v>
      </c>
      <c r="E160" s="17">
        <v>90</v>
      </c>
      <c r="F160" s="18">
        <v>100</v>
      </c>
    </row>
    <row r="161" spans="1:6" x14ac:dyDescent="0.2">
      <c r="A161" t="s">
        <v>5</v>
      </c>
      <c r="B161" t="s">
        <v>5</v>
      </c>
      <c r="C161" s="13" t="s">
        <v>79</v>
      </c>
      <c r="E161" s="17">
        <v>60</v>
      </c>
      <c r="F161" s="18">
        <v>60</v>
      </c>
    </row>
    <row r="162" spans="1:6" x14ac:dyDescent="0.2">
      <c r="A162" t="s">
        <v>5</v>
      </c>
      <c r="B162" t="s">
        <v>5</v>
      </c>
      <c r="C162" s="13" t="s">
        <v>80</v>
      </c>
      <c r="E162" s="17">
        <v>50</v>
      </c>
      <c r="F162" s="18">
        <v>50</v>
      </c>
    </row>
    <row r="163" spans="1:6" x14ac:dyDescent="0.2">
      <c r="A163" t="s">
        <v>5</v>
      </c>
      <c r="B163" t="s">
        <v>5</v>
      </c>
      <c r="C163" s="13" t="s">
        <v>81</v>
      </c>
      <c r="E163" s="17">
        <v>80</v>
      </c>
      <c r="F163" s="18">
        <v>80</v>
      </c>
    </row>
    <row r="164" spans="1:6" x14ac:dyDescent="0.2">
      <c r="A164" t="s">
        <v>5</v>
      </c>
      <c r="B164" t="s">
        <v>5</v>
      </c>
      <c r="C164" s="13" t="s">
        <v>82</v>
      </c>
      <c r="E164" s="17">
        <v>0</v>
      </c>
      <c r="F164" s="18">
        <v>0</v>
      </c>
    </row>
    <row r="165" spans="1:6" x14ac:dyDescent="0.2">
      <c r="A165" t="s">
        <v>5</v>
      </c>
      <c r="B165" t="s">
        <v>5</v>
      </c>
      <c r="C165" s="13" t="s">
        <v>47</v>
      </c>
      <c r="E165" s="17">
        <v>0</v>
      </c>
      <c r="F165" s="18">
        <v>0</v>
      </c>
    </row>
    <row r="166" spans="1:6" x14ac:dyDescent="0.2">
      <c r="A166" t="s">
        <v>5</v>
      </c>
      <c r="B166" t="s">
        <v>5</v>
      </c>
      <c r="C166" s="13" t="s">
        <v>48</v>
      </c>
      <c r="E166" s="17">
        <v>0</v>
      </c>
      <c r="F166" s="18">
        <v>0</v>
      </c>
    </row>
    <row r="168" spans="1:6" x14ac:dyDescent="0.2">
      <c r="A168" t="s">
        <v>5</v>
      </c>
      <c r="B168" s="13" t="s">
        <v>58</v>
      </c>
      <c r="C168" t="s">
        <v>5</v>
      </c>
      <c r="E168" s="17">
        <v>11960</v>
      </c>
      <c r="F168" s="18">
        <v>12510</v>
      </c>
    </row>
    <row r="169" spans="1:6" x14ac:dyDescent="0.2">
      <c r="A169" t="s">
        <v>5</v>
      </c>
      <c r="B169" t="s">
        <v>5</v>
      </c>
      <c r="C169" s="13" t="s">
        <v>41</v>
      </c>
      <c r="E169" s="17">
        <v>40</v>
      </c>
      <c r="F169" s="18">
        <v>50</v>
      </c>
    </row>
    <row r="170" spans="1:6" x14ac:dyDescent="0.2">
      <c r="A170" t="s">
        <v>5</v>
      </c>
      <c r="B170" t="s">
        <v>5</v>
      </c>
      <c r="C170" s="13" t="s">
        <v>73</v>
      </c>
      <c r="E170" s="17">
        <v>320</v>
      </c>
      <c r="F170" s="18">
        <v>380</v>
      </c>
    </row>
    <row r="171" spans="1:6" x14ac:dyDescent="0.2">
      <c r="A171" t="s">
        <v>5</v>
      </c>
      <c r="B171" t="s">
        <v>5</v>
      </c>
      <c r="C171" s="13" t="s">
        <v>74</v>
      </c>
      <c r="E171" s="17">
        <v>360</v>
      </c>
      <c r="F171" s="18">
        <v>440</v>
      </c>
    </row>
    <row r="172" spans="1:6" x14ac:dyDescent="0.2">
      <c r="A172" t="s">
        <v>5</v>
      </c>
      <c r="B172" t="s">
        <v>5</v>
      </c>
      <c r="C172" s="13" t="s">
        <v>75</v>
      </c>
      <c r="E172" s="17">
        <v>510</v>
      </c>
      <c r="F172" s="18">
        <v>530</v>
      </c>
    </row>
    <row r="173" spans="1:6" x14ac:dyDescent="0.2">
      <c r="A173" t="s">
        <v>5</v>
      </c>
      <c r="B173" t="s">
        <v>5</v>
      </c>
      <c r="C173" s="13" t="s">
        <v>76</v>
      </c>
      <c r="E173" s="17">
        <v>560</v>
      </c>
      <c r="F173" s="18">
        <v>580</v>
      </c>
    </row>
    <row r="174" spans="1:6" x14ac:dyDescent="0.2">
      <c r="A174" t="s">
        <v>5</v>
      </c>
      <c r="B174" t="s">
        <v>5</v>
      </c>
      <c r="C174" s="13" t="s">
        <v>77</v>
      </c>
      <c r="E174" s="17">
        <v>740</v>
      </c>
      <c r="F174" s="18">
        <v>780</v>
      </c>
    </row>
    <row r="175" spans="1:6" x14ac:dyDescent="0.2">
      <c r="A175" t="s">
        <v>5</v>
      </c>
      <c r="B175" t="s">
        <v>5</v>
      </c>
      <c r="C175" s="13" t="s">
        <v>78</v>
      </c>
      <c r="E175" s="17">
        <v>1500</v>
      </c>
      <c r="F175" s="18">
        <v>1570</v>
      </c>
    </row>
    <row r="176" spans="1:6" x14ac:dyDescent="0.2">
      <c r="A176" t="s">
        <v>5</v>
      </c>
      <c r="B176" t="s">
        <v>5</v>
      </c>
      <c r="C176" s="13" t="s">
        <v>44</v>
      </c>
      <c r="E176" s="17">
        <v>3250</v>
      </c>
      <c r="F176" s="18">
        <v>3380</v>
      </c>
    </row>
    <row r="177" spans="1:6" x14ac:dyDescent="0.2">
      <c r="A177" t="s">
        <v>5</v>
      </c>
      <c r="B177" t="s">
        <v>5</v>
      </c>
      <c r="C177" s="13" t="s">
        <v>79</v>
      </c>
      <c r="E177" s="17">
        <v>1390</v>
      </c>
      <c r="F177" s="18">
        <v>1430</v>
      </c>
    </row>
    <row r="178" spans="1:6" x14ac:dyDescent="0.2">
      <c r="A178" t="s">
        <v>5</v>
      </c>
      <c r="B178" t="s">
        <v>5</v>
      </c>
      <c r="C178" s="13" t="s">
        <v>80</v>
      </c>
      <c r="E178" s="17">
        <v>1340</v>
      </c>
      <c r="F178" s="18">
        <v>1400</v>
      </c>
    </row>
    <row r="179" spans="1:6" x14ac:dyDescent="0.2">
      <c r="A179" t="s">
        <v>5</v>
      </c>
      <c r="B179" t="s">
        <v>5</v>
      </c>
      <c r="C179" s="13" t="s">
        <v>81</v>
      </c>
      <c r="E179" s="17">
        <v>1830</v>
      </c>
      <c r="F179" s="18">
        <v>1860</v>
      </c>
    </row>
    <row r="180" spans="1:6" x14ac:dyDescent="0.2">
      <c r="A180" t="s">
        <v>5</v>
      </c>
      <c r="B180" t="s">
        <v>5</v>
      </c>
      <c r="C180" s="13" t="s">
        <v>82</v>
      </c>
      <c r="E180" s="17">
        <v>120</v>
      </c>
      <c r="F180" s="18">
        <v>110</v>
      </c>
    </row>
    <row r="181" spans="1:6" x14ac:dyDescent="0.2">
      <c r="A181" t="s">
        <v>5</v>
      </c>
      <c r="B181" t="s">
        <v>5</v>
      </c>
      <c r="C181" s="13" t="s">
        <v>47</v>
      </c>
      <c r="E181" s="17">
        <v>0</v>
      </c>
      <c r="F181" s="18">
        <v>0</v>
      </c>
    </row>
    <row r="182" spans="1:6" x14ac:dyDescent="0.2">
      <c r="A182" t="s">
        <v>5</v>
      </c>
      <c r="B182" t="s">
        <v>5</v>
      </c>
      <c r="C182" s="13" t="s">
        <v>48</v>
      </c>
      <c r="E182" s="17">
        <v>10</v>
      </c>
      <c r="F182" s="18">
        <v>10</v>
      </c>
    </row>
    <row r="184" spans="1:6" x14ac:dyDescent="0.2">
      <c r="A184" s="13" t="s">
        <v>59</v>
      </c>
      <c r="B184" t="s">
        <v>5</v>
      </c>
      <c r="C184" t="s">
        <v>5</v>
      </c>
      <c r="E184" s="17">
        <v>16330</v>
      </c>
      <c r="F184" s="18">
        <v>17110</v>
      </c>
    </row>
    <row r="185" spans="1:6" x14ac:dyDescent="0.2">
      <c r="A185" t="s">
        <v>5</v>
      </c>
      <c r="B185" t="s">
        <v>5</v>
      </c>
      <c r="C185" s="13" t="s">
        <v>41</v>
      </c>
      <c r="E185" s="17">
        <v>130</v>
      </c>
      <c r="F185" s="18">
        <v>190</v>
      </c>
    </row>
    <row r="186" spans="1:6" x14ac:dyDescent="0.2">
      <c r="A186" t="s">
        <v>5</v>
      </c>
      <c r="B186" t="s">
        <v>5</v>
      </c>
      <c r="C186" s="13" t="s">
        <v>73</v>
      </c>
      <c r="E186" s="17">
        <v>1840</v>
      </c>
      <c r="F186" s="18">
        <v>2000</v>
      </c>
    </row>
    <row r="187" spans="1:6" x14ac:dyDescent="0.2">
      <c r="A187" t="s">
        <v>5</v>
      </c>
      <c r="B187" t="s">
        <v>5</v>
      </c>
      <c r="C187" s="13" t="s">
        <v>74</v>
      </c>
      <c r="E187" s="17">
        <v>1750</v>
      </c>
      <c r="F187" s="18">
        <v>1810</v>
      </c>
    </row>
    <row r="188" spans="1:6" x14ac:dyDescent="0.2">
      <c r="A188" t="s">
        <v>5</v>
      </c>
      <c r="B188" t="s">
        <v>5</v>
      </c>
      <c r="C188" s="13" t="s">
        <v>75</v>
      </c>
      <c r="E188" s="17">
        <v>1870</v>
      </c>
      <c r="F188" s="18">
        <v>1920</v>
      </c>
    </row>
    <row r="189" spans="1:6" x14ac:dyDescent="0.2">
      <c r="A189" t="s">
        <v>5</v>
      </c>
      <c r="B189" t="s">
        <v>5</v>
      </c>
      <c r="C189" s="13" t="s">
        <v>76</v>
      </c>
      <c r="E189" s="17">
        <v>1420</v>
      </c>
      <c r="F189" s="18">
        <v>1470</v>
      </c>
    </row>
    <row r="190" spans="1:6" x14ac:dyDescent="0.2">
      <c r="A190" t="s">
        <v>5</v>
      </c>
      <c r="B190" t="s">
        <v>5</v>
      </c>
      <c r="C190" s="13" t="s">
        <v>77</v>
      </c>
      <c r="E190" s="17">
        <v>1080</v>
      </c>
      <c r="F190" s="18">
        <v>1110</v>
      </c>
    </row>
    <row r="191" spans="1:6" x14ac:dyDescent="0.2">
      <c r="A191" t="s">
        <v>5</v>
      </c>
      <c r="B191" t="s">
        <v>5</v>
      </c>
      <c r="C191" s="13" t="s">
        <v>78</v>
      </c>
      <c r="E191" s="17">
        <v>1470</v>
      </c>
      <c r="F191" s="18">
        <v>1520</v>
      </c>
    </row>
    <row r="192" spans="1:6" x14ac:dyDescent="0.2">
      <c r="A192" t="s">
        <v>5</v>
      </c>
      <c r="B192" t="s">
        <v>5</v>
      </c>
      <c r="C192" s="13" t="s">
        <v>44</v>
      </c>
      <c r="E192" s="17">
        <v>2420</v>
      </c>
      <c r="F192" s="18">
        <v>2590</v>
      </c>
    </row>
    <row r="193" spans="1:6" x14ac:dyDescent="0.2">
      <c r="A193" t="s">
        <v>5</v>
      </c>
      <c r="B193" t="s">
        <v>5</v>
      </c>
      <c r="C193" s="13" t="s">
        <v>79</v>
      </c>
      <c r="E193" s="17">
        <v>1160</v>
      </c>
      <c r="F193" s="18">
        <v>1190</v>
      </c>
    </row>
    <row r="194" spans="1:6" x14ac:dyDescent="0.2">
      <c r="A194" t="s">
        <v>5</v>
      </c>
      <c r="B194" t="s">
        <v>5</v>
      </c>
      <c r="C194" s="13" t="s">
        <v>80</v>
      </c>
      <c r="E194" s="17">
        <v>1220</v>
      </c>
      <c r="F194" s="18">
        <v>1270</v>
      </c>
    </row>
    <row r="195" spans="1:6" x14ac:dyDescent="0.2">
      <c r="A195" t="s">
        <v>5</v>
      </c>
      <c r="B195" t="s">
        <v>5</v>
      </c>
      <c r="C195" s="13" t="s">
        <v>81</v>
      </c>
      <c r="E195" s="17">
        <v>1840</v>
      </c>
      <c r="F195" s="18">
        <v>1910</v>
      </c>
    </row>
    <row r="196" spans="1:6" x14ac:dyDescent="0.2">
      <c r="A196" t="s">
        <v>5</v>
      </c>
      <c r="B196" t="s">
        <v>5</v>
      </c>
      <c r="C196" s="13" t="s">
        <v>82</v>
      </c>
      <c r="E196" s="17">
        <v>130</v>
      </c>
      <c r="F196" s="18">
        <v>130</v>
      </c>
    </row>
    <row r="197" spans="1:6" x14ac:dyDescent="0.2">
      <c r="A197" t="s">
        <v>5</v>
      </c>
      <c r="B197" t="s">
        <v>5</v>
      </c>
      <c r="C197" s="13" t="s">
        <v>47</v>
      </c>
      <c r="E197" s="17">
        <v>0</v>
      </c>
      <c r="F197" s="18">
        <v>0</v>
      </c>
    </row>
    <row r="198" spans="1:6" x14ac:dyDescent="0.2">
      <c r="A198" t="s">
        <v>5</v>
      </c>
      <c r="B198" t="s">
        <v>5</v>
      </c>
      <c r="C198" s="13" t="s">
        <v>48</v>
      </c>
      <c r="E198" s="17">
        <v>0</v>
      </c>
      <c r="F198" s="18">
        <v>0</v>
      </c>
    </row>
    <row r="200" spans="1:6" x14ac:dyDescent="0.2">
      <c r="A200" t="s">
        <v>5</v>
      </c>
      <c r="B200" s="13" t="s">
        <v>60</v>
      </c>
      <c r="C200" t="s">
        <v>5</v>
      </c>
      <c r="E200" s="17">
        <v>16320</v>
      </c>
      <c r="F200" s="18">
        <v>17100</v>
      </c>
    </row>
    <row r="201" spans="1:6" x14ac:dyDescent="0.2">
      <c r="A201" t="s">
        <v>5</v>
      </c>
      <c r="B201" t="s">
        <v>5</v>
      </c>
      <c r="C201" s="13" t="s">
        <v>41</v>
      </c>
      <c r="E201" s="17">
        <v>130</v>
      </c>
      <c r="F201" s="18">
        <v>190</v>
      </c>
    </row>
    <row r="202" spans="1:6" x14ac:dyDescent="0.2">
      <c r="A202" t="s">
        <v>5</v>
      </c>
      <c r="B202" t="s">
        <v>5</v>
      </c>
      <c r="C202" s="13" t="s">
        <v>73</v>
      </c>
      <c r="E202" s="17">
        <v>1840</v>
      </c>
      <c r="F202" s="18">
        <v>2000</v>
      </c>
    </row>
    <row r="203" spans="1:6" x14ac:dyDescent="0.2">
      <c r="A203" t="s">
        <v>5</v>
      </c>
      <c r="B203" t="s">
        <v>5</v>
      </c>
      <c r="C203" s="13" t="s">
        <v>74</v>
      </c>
      <c r="E203" s="17">
        <v>1750</v>
      </c>
      <c r="F203" s="18">
        <v>1810</v>
      </c>
    </row>
    <row r="204" spans="1:6" x14ac:dyDescent="0.2">
      <c r="A204" t="s">
        <v>5</v>
      </c>
      <c r="B204" t="s">
        <v>5</v>
      </c>
      <c r="C204" s="13" t="s">
        <v>75</v>
      </c>
      <c r="E204" s="17">
        <v>1870</v>
      </c>
      <c r="F204" s="18">
        <v>1920</v>
      </c>
    </row>
    <row r="205" spans="1:6" x14ac:dyDescent="0.2">
      <c r="A205" t="s">
        <v>5</v>
      </c>
      <c r="B205" t="s">
        <v>5</v>
      </c>
      <c r="C205" s="13" t="s">
        <v>76</v>
      </c>
      <c r="E205" s="17">
        <v>1420</v>
      </c>
      <c r="F205" s="18">
        <v>1460</v>
      </c>
    </row>
    <row r="206" spans="1:6" x14ac:dyDescent="0.2">
      <c r="A206" t="s">
        <v>5</v>
      </c>
      <c r="B206" t="s">
        <v>5</v>
      </c>
      <c r="C206" s="13" t="s">
        <v>77</v>
      </c>
      <c r="E206" s="17">
        <v>1080</v>
      </c>
      <c r="F206" s="18">
        <v>1110</v>
      </c>
    </row>
    <row r="207" spans="1:6" x14ac:dyDescent="0.2">
      <c r="A207" t="s">
        <v>5</v>
      </c>
      <c r="B207" t="s">
        <v>5</v>
      </c>
      <c r="C207" s="13" t="s">
        <v>78</v>
      </c>
      <c r="E207" s="17">
        <v>1470</v>
      </c>
      <c r="F207" s="18">
        <v>1510</v>
      </c>
    </row>
    <row r="208" spans="1:6" x14ac:dyDescent="0.2">
      <c r="A208" t="s">
        <v>5</v>
      </c>
      <c r="B208" t="s">
        <v>5</v>
      </c>
      <c r="C208" s="13" t="s">
        <v>44</v>
      </c>
      <c r="E208" s="17">
        <v>2420</v>
      </c>
      <c r="F208" s="18">
        <v>2590</v>
      </c>
    </row>
    <row r="209" spans="1:6" x14ac:dyDescent="0.2">
      <c r="A209" t="s">
        <v>5</v>
      </c>
      <c r="B209" t="s">
        <v>5</v>
      </c>
      <c r="C209" s="13" t="s">
        <v>79</v>
      </c>
      <c r="E209" s="17">
        <v>1160</v>
      </c>
      <c r="F209" s="18">
        <v>1190</v>
      </c>
    </row>
    <row r="210" spans="1:6" x14ac:dyDescent="0.2">
      <c r="A210" t="s">
        <v>5</v>
      </c>
      <c r="B210" t="s">
        <v>5</v>
      </c>
      <c r="C210" s="13" t="s">
        <v>80</v>
      </c>
      <c r="E210" s="17">
        <v>1220</v>
      </c>
      <c r="F210" s="18">
        <v>1270</v>
      </c>
    </row>
    <row r="211" spans="1:6" x14ac:dyDescent="0.2">
      <c r="A211" t="s">
        <v>5</v>
      </c>
      <c r="B211" t="s">
        <v>5</v>
      </c>
      <c r="C211" s="13" t="s">
        <v>81</v>
      </c>
      <c r="E211" s="17">
        <v>1840</v>
      </c>
      <c r="F211" s="18">
        <v>1910</v>
      </c>
    </row>
    <row r="212" spans="1:6" x14ac:dyDescent="0.2">
      <c r="A212" t="s">
        <v>5</v>
      </c>
      <c r="B212" t="s">
        <v>5</v>
      </c>
      <c r="C212" s="13" t="s">
        <v>82</v>
      </c>
      <c r="E212" s="17">
        <v>130</v>
      </c>
      <c r="F212" s="18">
        <v>130</v>
      </c>
    </row>
    <row r="213" spans="1:6" x14ac:dyDescent="0.2">
      <c r="A213" t="s">
        <v>5</v>
      </c>
      <c r="B213" t="s">
        <v>5</v>
      </c>
      <c r="C213" s="13" t="s">
        <v>47</v>
      </c>
      <c r="E213" s="17">
        <v>0</v>
      </c>
      <c r="F213" s="18">
        <v>0</v>
      </c>
    </row>
    <row r="214" spans="1:6" x14ac:dyDescent="0.2">
      <c r="A214" t="s">
        <v>5</v>
      </c>
      <c r="B214" t="s">
        <v>5</v>
      </c>
      <c r="C214" s="13" t="s">
        <v>48</v>
      </c>
      <c r="E214" s="17">
        <v>0</v>
      </c>
      <c r="F214" s="18">
        <v>0</v>
      </c>
    </row>
    <row r="216" spans="1:6" x14ac:dyDescent="0.2">
      <c r="A216" t="s">
        <v>5</v>
      </c>
      <c r="B216" s="13" t="s">
        <v>61</v>
      </c>
      <c r="C216" t="s">
        <v>5</v>
      </c>
      <c r="E216" s="17">
        <v>10</v>
      </c>
      <c r="F216" s="18">
        <v>10</v>
      </c>
    </row>
    <row r="217" spans="1:6" x14ac:dyDescent="0.2">
      <c r="A217" t="s">
        <v>5</v>
      </c>
      <c r="B217" t="s">
        <v>5</v>
      </c>
      <c r="C217" s="13" t="s">
        <v>41</v>
      </c>
      <c r="E217" s="17">
        <v>0</v>
      </c>
      <c r="F217" s="18">
        <v>0</v>
      </c>
    </row>
    <row r="218" spans="1:6" x14ac:dyDescent="0.2">
      <c r="A218" t="s">
        <v>5</v>
      </c>
      <c r="B218" t="s">
        <v>5</v>
      </c>
      <c r="C218" s="13" t="s">
        <v>73</v>
      </c>
      <c r="E218" s="17">
        <v>0</v>
      </c>
      <c r="F218" s="18">
        <v>0</v>
      </c>
    </row>
    <row r="219" spans="1:6" x14ac:dyDescent="0.2">
      <c r="A219" t="s">
        <v>5</v>
      </c>
      <c r="B219" t="s">
        <v>5</v>
      </c>
      <c r="C219" s="13" t="s">
        <v>74</v>
      </c>
      <c r="E219" s="17">
        <v>0</v>
      </c>
      <c r="F219" s="18">
        <v>0</v>
      </c>
    </row>
    <row r="220" spans="1:6" x14ac:dyDescent="0.2">
      <c r="A220" t="s">
        <v>5</v>
      </c>
      <c r="B220" t="s">
        <v>5</v>
      </c>
      <c r="C220" s="13" t="s">
        <v>75</v>
      </c>
      <c r="E220" s="17">
        <v>0</v>
      </c>
      <c r="F220" s="18">
        <v>0</v>
      </c>
    </row>
    <row r="221" spans="1:6" x14ac:dyDescent="0.2">
      <c r="A221" t="s">
        <v>5</v>
      </c>
      <c r="B221" t="s">
        <v>5</v>
      </c>
      <c r="C221" s="13" t="s">
        <v>76</v>
      </c>
      <c r="E221" s="17">
        <v>0</v>
      </c>
      <c r="F221" s="18">
        <v>0</v>
      </c>
    </row>
    <row r="222" spans="1:6" x14ac:dyDescent="0.2">
      <c r="A222" t="s">
        <v>5</v>
      </c>
      <c r="B222" t="s">
        <v>5</v>
      </c>
      <c r="C222" s="13" t="s">
        <v>77</v>
      </c>
      <c r="E222" s="17">
        <v>0</v>
      </c>
      <c r="F222" s="18">
        <v>0</v>
      </c>
    </row>
    <row r="223" spans="1:6" x14ac:dyDescent="0.2">
      <c r="A223" t="s">
        <v>5</v>
      </c>
      <c r="B223" t="s">
        <v>5</v>
      </c>
      <c r="C223" s="13" t="s">
        <v>78</v>
      </c>
      <c r="E223" s="17">
        <v>0</v>
      </c>
      <c r="F223" s="18">
        <v>0</v>
      </c>
    </row>
    <row r="224" spans="1:6" x14ac:dyDescent="0.2">
      <c r="A224" t="s">
        <v>5</v>
      </c>
      <c r="B224" t="s">
        <v>5</v>
      </c>
      <c r="C224" s="13" t="s">
        <v>44</v>
      </c>
      <c r="E224" s="17">
        <v>0</v>
      </c>
      <c r="F224" s="18">
        <v>0</v>
      </c>
    </row>
    <row r="225" spans="1:6" x14ac:dyDescent="0.2">
      <c r="A225" t="s">
        <v>5</v>
      </c>
      <c r="B225" t="s">
        <v>5</v>
      </c>
      <c r="C225" s="13" t="s">
        <v>79</v>
      </c>
      <c r="E225" s="17">
        <v>0</v>
      </c>
      <c r="F225" s="18">
        <v>0</v>
      </c>
    </row>
    <row r="226" spans="1:6" x14ac:dyDescent="0.2">
      <c r="A226" t="s">
        <v>5</v>
      </c>
      <c r="B226" t="s">
        <v>5</v>
      </c>
      <c r="C226" s="13" t="s">
        <v>80</v>
      </c>
      <c r="E226" s="17">
        <v>0</v>
      </c>
      <c r="F226" s="18">
        <v>0</v>
      </c>
    </row>
    <row r="227" spans="1:6" x14ac:dyDescent="0.2">
      <c r="A227" t="s">
        <v>5</v>
      </c>
      <c r="B227" t="s">
        <v>5</v>
      </c>
      <c r="C227" s="13" t="s">
        <v>81</v>
      </c>
      <c r="E227" s="17">
        <v>0</v>
      </c>
      <c r="F227" s="18">
        <v>0</v>
      </c>
    </row>
    <row r="228" spans="1:6" x14ac:dyDescent="0.2">
      <c r="A228" t="s">
        <v>5</v>
      </c>
      <c r="B228" t="s">
        <v>5</v>
      </c>
      <c r="C228" s="13" t="s">
        <v>82</v>
      </c>
      <c r="E228" s="17">
        <v>0</v>
      </c>
      <c r="F228" s="18">
        <v>0</v>
      </c>
    </row>
    <row r="229" spans="1:6" x14ac:dyDescent="0.2">
      <c r="A229" t="s">
        <v>5</v>
      </c>
      <c r="B229" t="s">
        <v>5</v>
      </c>
      <c r="C229" s="13" t="s">
        <v>47</v>
      </c>
      <c r="E229" s="17">
        <v>0</v>
      </c>
      <c r="F229" s="18">
        <v>0</v>
      </c>
    </row>
    <row r="230" spans="1:6" x14ac:dyDescent="0.2">
      <c r="A230" t="s">
        <v>5</v>
      </c>
      <c r="B230" t="s">
        <v>5</v>
      </c>
      <c r="C230" s="13" t="s">
        <v>48</v>
      </c>
      <c r="E230" s="17">
        <v>0</v>
      </c>
      <c r="F230" s="18">
        <v>0</v>
      </c>
    </row>
    <row r="232" spans="1:6" x14ac:dyDescent="0.2">
      <c r="A232" s="13" t="s">
        <v>62</v>
      </c>
      <c r="B232" t="s">
        <v>5</v>
      </c>
      <c r="C232" t="s">
        <v>5</v>
      </c>
      <c r="E232" s="17">
        <v>105740</v>
      </c>
      <c r="F232" s="18">
        <v>107940</v>
      </c>
    </row>
    <row r="233" spans="1:6" x14ac:dyDescent="0.2">
      <c r="A233" t="s">
        <v>5</v>
      </c>
      <c r="B233" t="s">
        <v>5</v>
      </c>
      <c r="C233" s="13" t="s">
        <v>41</v>
      </c>
      <c r="E233" s="17">
        <v>170</v>
      </c>
      <c r="F233" s="18">
        <v>300</v>
      </c>
    </row>
    <row r="234" spans="1:6" x14ac:dyDescent="0.2">
      <c r="A234" t="s">
        <v>5</v>
      </c>
      <c r="B234" t="s">
        <v>5</v>
      </c>
      <c r="C234" s="13" t="s">
        <v>73</v>
      </c>
      <c r="E234" s="17">
        <v>2820</v>
      </c>
      <c r="F234" s="18">
        <v>3210</v>
      </c>
    </row>
    <row r="235" spans="1:6" x14ac:dyDescent="0.2">
      <c r="A235" t="s">
        <v>5</v>
      </c>
      <c r="B235" t="s">
        <v>5</v>
      </c>
      <c r="C235" s="13" t="s">
        <v>74</v>
      </c>
      <c r="E235" s="17">
        <v>3100</v>
      </c>
      <c r="F235" s="18">
        <v>3470</v>
      </c>
    </row>
    <row r="236" spans="1:6" x14ac:dyDescent="0.2">
      <c r="A236" t="s">
        <v>5</v>
      </c>
      <c r="B236" t="s">
        <v>5</v>
      </c>
      <c r="C236" s="13" t="s">
        <v>75</v>
      </c>
      <c r="E236" s="17">
        <v>4060</v>
      </c>
      <c r="F236" s="18">
        <v>4310</v>
      </c>
    </row>
    <row r="237" spans="1:6" x14ac:dyDescent="0.2">
      <c r="A237" t="s">
        <v>5</v>
      </c>
      <c r="B237" t="s">
        <v>5</v>
      </c>
      <c r="C237" s="13" t="s">
        <v>76</v>
      </c>
      <c r="E237" s="17">
        <v>4310</v>
      </c>
      <c r="F237" s="18">
        <v>4570</v>
      </c>
    </row>
    <row r="238" spans="1:6" x14ac:dyDescent="0.2">
      <c r="A238" t="s">
        <v>5</v>
      </c>
      <c r="B238" t="s">
        <v>5</v>
      </c>
      <c r="C238" s="13" t="s">
        <v>77</v>
      </c>
      <c r="E238" s="17">
        <v>6150</v>
      </c>
      <c r="F238" s="18">
        <v>6320</v>
      </c>
    </row>
    <row r="239" spans="1:6" x14ac:dyDescent="0.2">
      <c r="A239" t="s">
        <v>5</v>
      </c>
      <c r="B239" t="s">
        <v>5</v>
      </c>
      <c r="C239" s="13" t="s">
        <v>78</v>
      </c>
      <c r="E239" s="17">
        <v>11480</v>
      </c>
      <c r="F239" s="18">
        <v>11730</v>
      </c>
    </row>
    <row r="240" spans="1:6" x14ac:dyDescent="0.2">
      <c r="A240" t="s">
        <v>5</v>
      </c>
      <c r="B240" t="s">
        <v>5</v>
      </c>
      <c r="C240" s="13" t="s">
        <v>44</v>
      </c>
      <c r="E240" s="17">
        <v>24690</v>
      </c>
      <c r="F240" s="18">
        <v>24910</v>
      </c>
    </row>
    <row r="241" spans="1:6" x14ac:dyDescent="0.2">
      <c r="A241" t="s">
        <v>5</v>
      </c>
      <c r="B241" t="s">
        <v>5</v>
      </c>
      <c r="C241" s="13" t="s">
        <v>79</v>
      </c>
      <c r="E241" s="17">
        <v>11240</v>
      </c>
      <c r="F241" s="18">
        <v>11380</v>
      </c>
    </row>
    <row r="242" spans="1:6" x14ac:dyDescent="0.2">
      <c r="A242" t="s">
        <v>5</v>
      </c>
      <c r="B242" t="s">
        <v>5</v>
      </c>
      <c r="C242" s="13" t="s">
        <v>80</v>
      </c>
      <c r="E242" s="17">
        <v>12260</v>
      </c>
      <c r="F242" s="18">
        <v>12380</v>
      </c>
    </row>
    <row r="243" spans="1:6" x14ac:dyDescent="0.2">
      <c r="A243" t="s">
        <v>5</v>
      </c>
      <c r="B243" t="s">
        <v>5</v>
      </c>
      <c r="C243" s="13" t="s">
        <v>81</v>
      </c>
      <c r="E243" s="17">
        <v>22470</v>
      </c>
      <c r="F243" s="18">
        <v>22450</v>
      </c>
    </row>
    <row r="244" spans="1:6" x14ac:dyDescent="0.2">
      <c r="A244" t="s">
        <v>5</v>
      </c>
      <c r="B244" t="s">
        <v>5</v>
      </c>
      <c r="C244" s="13" t="s">
        <v>82</v>
      </c>
      <c r="E244" s="17">
        <v>2890</v>
      </c>
      <c r="F244" s="18">
        <v>2830</v>
      </c>
    </row>
    <row r="245" spans="1:6" x14ac:dyDescent="0.2">
      <c r="A245" t="s">
        <v>5</v>
      </c>
      <c r="B245" t="s">
        <v>5</v>
      </c>
      <c r="C245" s="13" t="s">
        <v>47</v>
      </c>
      <c r="E245" s="17">
        <v>100</v>
      </c>
      <c r="F245" s="18">
        <v>70</v>
      </c>
    </row>
    <row r="246" spans="1:6" x14ac:dyDescent="0.2">
      <c r="A246" t="s">
        <v>5</v>
      </c>
      <c r="B246" t="s">
        <v>5</v>
      </c>
      <c r="C246" s="13" t="s">
        <v>48</v>
      </c>
      <c r="E246" s="17">
        <v>10</v>
      </c>
      <c r="F246" s="18">
        <v>10</v>
      </c>
    </row>
    <row r="248" spans="1:6" x14ac:dyDescent="0.2">
      <c r="A248" t="s">
        <v>5</v>
      </c>
      <c r="B248" s="13" t="s">
        <v>63</v>
      </c>
      <c r="C248" t="s">
        <v>5</v>
      </c>
      <c r="E248" s="17">
        <v>56470</v>
      </c>
      <c r="F248" s="18">
        <v>57970</v>
      </c>
    </row>
    <row r="249" spans="1:6" x14ac:dyDescent="0.2">
      <c r="A249" t="s">
        <v>5</v>
      </c>
      <c r="B249" t="s">
        <v>5</v>
      </c>
      <c r="C249" s="13" t="s">
        <v>41</v>
      </c>
      <c r="E249" s="17">
        <v>140</v>
      </c>
      <c r="F249" s="18">
        <v>250</v>
      </c>
    </row>
    <row r="250" spans="1:6" x14ac:dyDescent="0.2">
      <c r="A250" t="s">
        <v>5</v>
      </c>
      <c r="B250" t="s">
        <v>5</v>
      </c>
      <c r="C250" s="13" t="s">
        <v>73</v>
      </c>
      <c r="E250" s="17">
        <v>2070</v>
      </c>
      <c r="F250" s="18">
        <v>2320</v>
      </c>
    </row>
    <row r="251" spans="1:6" x14ac:dyDescent="0.2">
      <c r="A251" t="s">
        <v>5</v>
      </c>
      <c r="B251" t="s">
        <v>5</v>
      </c>
      <c r="C251" s="13" t="s">
        <v>74</v>
      </c>
      <c r="E251" s="17">
        <v>2180</v>
      </c>
      <c r="F251" s="18">
        <v>2460</v>
      </c>
    </row>
    <row r="252" spans="1:6" x14ac:dyDescent="0.2">
      <c r="A252" t="s">
        <v>5</v>
      </c>
      <c r="B252" t="s">
        <v>5</v>
      </c>
      <c r="C252" s="13" t="s">
        <v>75</v>
      </c>
      <c r="E252" s="17">
        <v>2910</v>
      </c>
      <c r="F252" s="18">
        <v>3070</v>
      </c>
    </row>
    <row r="253" spans="1:6" x14ac:dyDescent="0.2">
      <c r="A253" t="s">
        <v>5</v>
      </c>
      <c r="B253" t="s">
        <v>5</v>
      </c>
      <c r="C253" s="13" t="s">
        <v>76</v>
      </c>
      <c r="E253" s="17">
        <v>2990</v>
      </c>
      <c r="F253" s="18">
        <v>3110</v>
      </c>
    </row>
    <row r="254" spans="1:6" x14ac:dyDescent="0.2">
      <c r="A254" t="s">
        <v>5</v>
      </c>
      <c r="B254" t="s">
        <v>5</v>
      </c>
      <c r="C254" s="13" t="s">
        <v>77</v>
      </c>
      <c r="E254" s="17">
        <v>3880</v>
      </c>
      <c r="F254" s="18">
        <v>3980</v>
      </c>
    </row>
    <row r="255" spans="1:6" x14ac:dyDescent="0.2">
      <c r="A255" t="s">
        <v>5</v>
      </c>
      <c r="B255" t="s">
        <v>5</v>
      </c>
      <c r="C255" s="13" t="s">
        <v>78</v>
      </c>
      <c r="E255" s="17">
        <v>6940</v>
      </c>
      <c r="F255" s="18">
        <v>7070</v>
      </c>
    </row>
    <row r="256" spans="1:6" x14ac:dyDescent="0.2">
      <c r="A256" t="s">
        <v>5</v>
      </c>
      <c r="B256" t="s">
        <v>5</v>
      </c>
      <c r="C256" s="13" t="s">
        <v>44</v>
      </c>
      <c r="E256" s="17">
        <v>13790</v>
      </c>
      <c r="F256" s="18">
        <v>13950</v>
      </c>
    </row>
    <row r="257" spans="1:6" x14ac:dyDescent="0.2">
      <c r="A257" t="s">
        <v>5</v>
      </c>
      <c r="B257" t="s">
        <v>5</v>
      </c>
      <c r="C257" s="13" t="s">
        <v>79</v>
      </c>
      <c r="E257" s="17">
        <v>5690</v>
      </c>
      <c r="F257" s="18">
        <v>5810</v>
      </c>
    </row>
    <row r="258" spans="1:6" x14ac:dyDescent="0.2">
      <c r="A258" t="s">
        <v>5</v>
      </c>
      <c r="B258" t="s">
        <v>5</v>
      </c>
      <c r="C258" s="13" t="s">
        <v>80</v>
      </c>
      <c r="E258" s="17">
        <v>5880</v>
      </c>
      <c r="F258" s="18">
        <v>5980</v>
      </c>
    </row>
    <row r="259" spans="1:6" x14ac:dyDescent="0.2">
      <c r="A259" t="s">
        <v>5</v>
      </c>
      <c r="B259" t="s">
        <v>5</v>
      </c>
      <c r="C259" s="13" t="s">
        <v>81</v>
      </c>
      <c r="E259" s="17">
        <v>9030</v>
      </c>
      <c r="F259" s="18">
        <v>9020</v>
      </c>
    </row>
    <row r="260" spans="1:6" x14ac:dyDescent="0.2">
      <c r="A260" t="s">
        <v>5</v>
      </c>
      <c r="B260" t="s">
        <v>5</v>
      </c>
      <c r="C260" s="13" t="s">
        <v>82</v>
      </c>
      <c r="E260" s="17">
        <v>940</v>
      </c>
      <c r="F260" s="18">
        <v>940</v>
      </c>
    </row>
    <row r="261" spans="1:6" x14ac:dyDescent="0.2">
      <c r="A261" t="s">
        <v>5</v>
      </c>
      <c r="B261" t="s">
        <v>5</v>
      </c>
      <c r="C261" s="13" t="s">
        <v>47</v>
      </c>
      <c r="E261" s="17">
        <v>20</v>
      </c>
      <c r="F261" s="18">
        <v>10</v>
      </c>
    </row>
    <row r="262" spans="1:6" x14ac:dyDescent="0.2">
      <c r="A262" t="s">
        <v>5</v>
      </c>
      <c r="B262" t="s">
        <v>5</v>
      </c>
      <c r="C262" s="13" t="s">
        <v>48</v>
      </c>
      <c r="E262" s="17">
        <v>10</v>
      </c>
      <c r="F262" s="18">
        <v>10</v>
      </c>
    </row>
    <row r="264" spans="1:6" x14ac:dyDescent="0.2">
      <c r="A264" t="s">
        <v>5</v>
      </c>
      <c r="B264" s="13" t="s">
        <v>64</v>
      </c>
      <c r="C264" t="s">
        <v>5</v>
      </c>
      <c r="E264" s="17">
        <v>21110</v>
      </c>
      <c r="F264" s="18">
        <v>22320</v>
      </c>
    </row>
    <row r="265" spans="1:6" x14ac:dyDescent="0.2">
      <c r="A265" t="s">
        <v>5</v>
      </c>
      <c r="B265" t="s">
        <v>5</v>
      </c>
      <c r="C265" s="13" t="s">
        <v>41</v>
      </c>
      <c r="E265" s="17">
        <v>30</v>
      </c>
      <c r="F265" s="18">
        <v>50</v>
      </c>
    </row>
    <row r="266" spans="1:6" x14ac:dyDescent="0.2">
      <c r="A266" t="s">
        <v>5</v>
      </c>
      <c r="B266" t="s">
        <v>5</v>
      </c>
      <c r="C266" s="13" t="s">
        <v>73</v>
      </c>
      <c r="E266" s="17">
        <v>620</v>
      </c>
      <c r="F266" s="18">
        <v>730</v>
      </c>
    </row>
    <row r="267" spans="1:6" x14ac:dyDescent="0.2">
      <c r="A267" t="s">
        <v>5</v>
      </c>
      <c r="B267" t="s">
        <v>5</v>
      </c>
      <c r="C267" s="13" t="s">
        <v>74</v>
      </c>
      <c r="E267" s="17">
        <v>770</v>
      </c>
      <c r="F267" s="18">
        <v>820</v>
      </c>
    </row>
    <row r="268" spans="1:6" x14ac:dyDescent="0.2">
      <c r="A268" t="s">
        <v>5</v>
      </c>
      <c r="B268" t="s">
        <v>5</v>
      </c>
      <c r="C268" s="13" t="s">
        <v>75</v>
      </c>
      <c r="E268" s="17">
        <v>860</v>
      </c>
      <c r="F268" s="18">
        <v>950</v>
      </c>
    </row>
    <row r="269" spans="1:6" x14ac:dyDescent="0.2">
      <c r="A269" t="s">
        <v>5</v>
      </c>
      <c r="B269" t="s">
        <v>5</v>
      </c>
      <c r="C269" s="13" t="s">
        <v>76</v>
      </c>
      <c r="E269" s="17">
        <v>1060</v>
      </c>
      <c r="F269" s="18">
        <v>1180</v>
      </c>
    </row>
    <row r="270" spans="1:6" x14ac:dyDescent="0.2">
      <c r="A270" t="s">
        <v>5</v>
      </c>
      <c r="B270" t="s">
        <v>5</v>
      </c>
      <c r="C270" s="13" t="s">
        <v>77</v>
      </c>
      <c r="E270" s="17">
        <v>1600</v>
      </c>
      <c r="F270" s="18">
        <v>1690</v>
      </c>
    </row>
    <row r="271" spans="1:6" x14ac:dyDescent="0.2">
      <c r="A271" t="s">
        <v>5</v>
      </c>
      <c r="B271" t="s">
        <v>5</v>
      </c>
      <c r="C271" s="13" t="s">
        <v>78</v>
      </c>
      <c r="E271" s="17">
        <v>3070</v>
      </c>
      <c r="F271" s="18">
        <v>3270</v>
      </c>
    </row>
    <row r="272" spans="1:6" x14ac:dyDescent="0.2">
      <c r="A272" t="s">
        <v>5</v>
      </c>
      <c r="B272" t="s">
        <v>5</v>
      </c>
      <c r="C272" s="13" t="s">
        <v>44</v>
      </c>
      <c r="E272" s="17">
        <v>6170</v>
      </c>
      <c r="F272" s="18">
        <v>6410</v>
      </c>
    </row>
    <row r="273" spans="1:6" x14ac:dyDescent="0.2">
      <c r="A273" t="s">
        <v>5</v>
      </c>
      <c r="B273" t="s">
        <v>5</v>
      </c>
      <c r="C273" s="13" t="s">
        <v>79</v>
      </c>
      <c r="E273" s="17">
        <v>2440</v>
      </c>
      <c r="F273" s="18">
        <v>2510</v>
      </c>
    </row>
    <row r="274" spans="1:6" x14ac:dyDescent="0.2">
      <c r="A274" t="s">
        <v>5</v>
      </c>
      <c r="B274" t="s">
        <v>5</v>
      </c>
      <c r="C274" s="13" t="s">
        <v>80</v>
      </c>
      <c r="E274" s="17">
        <v>2030</v>
      </c>
      <c r="F274" s="18">
        <v>2120</v>
      </c>
    </row>
    <row r="275" spans="1:6" x14ac:dyDescent="0.2">
      <c r="A275" t="s">
        <v>5</v>
      </c>
      <c r="B275" t="s">
        <v>5</v>
      </c>
      <c r="C275" s="13" t="s">
        <v>81</v>
      </c>
      <c r="E275" s="17">
        <v>2290</v>
      </c>
      <c r="F275" s="18">
        <v>2420</v>
      </c>
    </row>
    <row r="276" spans="1:6" x14ac:dyDescent="0.2">
      <c r="A276" t="s">
        <v>5</v>
      </c>
      <c r="B276" t="s">
        <v>5</v>
      </c>
      <c r="C276" s="13" t="s">
        <v>82</v>
      </c>
      <c r="E276" s="17">
        <v>150</v>
      </c>
      <c r="F276" s="18">
        <v>140</v>
      </c>
    </row>
    <row r="277" spans="1:6" x14ac:dyDescent="0.2">
      <c r="A277" t="s">
        <v>5</v>
      </c>
      <c r="B277" t="s">
        <v>5</v>
      </c>
      <c r="C277" s="13" t="s">
        <v>47</v>
      </c>
      <c r="E277" s="17">
        <v>30</v>
      </c>
      <c r="F277" s="18">
        <v>30</v>
      </c>
    </row>
    <row r="278" spans="1:6" x14ac:dyDescent="0.2">
      <c r="A278" t="s">
        <v>5</v>
      </c>
      <c r="B278" t="s">
        <v>5</v>
      </c>
      <c r="C278" s="13" t="s">
        <v>48</v>
      </c>
      <c r="E278" s="17">
        <v>0</v>
      </c>
      <c r="F278" s="18">
        <v>0</v>
      </c>
    </row>
    <row r="280" spans="1:6" x14ac:dyDescent="0.2">
      <c r="A280" t="s">
        <v>5</v>
      </c>
      <c r="B280" s="13" t="s">
        <v>65</v>
      </c>
      <c r="C280" t="s">
        <v>5</v>
      </c>
      <c r="E280" s="17">
        <v>18020</v>
      </c>
      <c r="F280" s="18">
        <v>17830</v>
      </c>
    </row>
    <row r="281" spans="1:6" x14ac:dyDescent="0.2">
      <c r="A281" t="s">
        <v>5</v>
      </c>
      <c r="B281" t="s">
        <v>5</v>
      </c>
      <c r="C281" s="13" t="s">
        <v>41</v>
      </c>
      <c r="E281" s="17">
        <v>0</v>
      </c>
      <c r="F281" s="18">
        <v>0</v>
      </c>
    </row>
    <row r="282" spans="1:6" x14ac:dyDescent="0.2">
      <c r="A282" t="s">
        <v>5</v>
      </c>
      <c r="B282" t="s">
        <v>5</v>
      </c>
      <c r="C282" s="13" t="s">
        <v>73</v>
      </c>
      <c r="E282" s="17">
        <v>50</v>
      </c>
      <c r="F282" s="18">
        <v>60</v>
      </c>
    </row>
    <row r="283" spans="1:6" x14ac:dyDescent="0.2">
      <c r="A283" t="s">
        <v>5</v>
      </c>
      <c r="B283" t="s">
        <v>5</v>
      </c>
      <c r="C283" s="13" t="s">
        <v>74</v>
      </c>
      <c r="E283" s="17">
        <v>90</v>
      </c>
      <c r="F283" s="18">
        <v>100</v>
      </c>
    </row>
    <row r="284" spans="1:6" x14ac:dyDescent="0.2">
      <c r="A284" t="s">
        <v>5</v>
      </c>
      <c r="B284" t="s">
        <v>5</v>
      </c>
      <c r="C284" s="13" t="s">
        <v>75</v>
      </c>
      <c r="E284" s="17">
        <v>160</v>
      </c>
      <c r="F284" s="18">
        <v>180</v>
      </c>
    </row>
    <row r="285" spans="1:6" x14ac:dyDescent="0.2">
      <c r="A285" t="s">
        <v>5</v>
      </c>
      <c r="B285" t="s">
        <v>5</v>
      </c>
      <c r="C285" s="13" t="s">
        <v>76</v>
      </c>
      <c r="E285" s="17">
        <v>190</v>
      </c>
      <c r="F285" s="18">
        <v>190</v>
      </c>
    </row>
    <row r="286" spans="1:6" x14ac:dyDescent="0.2">
      <c r="A286" t="s">
        <v>5</v>
      </c>
      <c r="B286" t="s">
        <v>5</v>
      </c>
      <c r="C286" s="13" t="s">
        <v>77</v>
      </c>
      <c r="E286" s="17">
        <v>370</v>
      </c>
      <c r="F286" s="18">
        <v>370</v>
      </c>
    </row>
    <row r="287" spans="1:6" x14ac:dyDescent="0.2">
      <c r="A287" t="s">
        <v>5</v>
      </c>
      <c r="B287" t="s">
        <v>5</v>
      </c>
      <c r="C287" s="13" t="s">
        <v>78</v>
      </c>
      <c r="E287" s="17">
        <v>890</v>
      </c>
      <c r="F287" s="18">
        <v>900</v>
      </c>
    </row>
    <row r="288" spans="1:6" x14ac:dyDescent="0.2">
      <c r="A288" t="s">
        <v>5</v>
      </c>
      <c r="B288" t="s">
        <v>5</v>
      </c>
      <c r="C288" s="13" t="s">
        <v>44</v>
      </c>
      <c r="E288" s="17">
        <v>3000</v>
      </c>
      <c r="F288" s="18">
        <v>2950</v>
      </c>
    </row>
    <row r="289" spans="1:6" x14ac:dyDescent="0.2">
      <c r="A289" t="s">
        <v>5</v>
      </c>
      <c r="B289" t="s">
        <v>5</v>
      </c>
      <c r="C289" s="13" t="s">
        <v>79</v>
      </c>
      <c r="E289" s="17">
        <v>1960</v>
      </c>
      <c r="F289" s="18">
        <v>1930</v>
      </c>
    </row>
    <row r="290" spans="1:6" x14ac:dyDescent="0.2">
      <c r="A290" t="s">
        <v>5</v>
      </c>
      <c r="B290" t="s">
        <v>5</v>
      </c>
      <c r="C290" s="13" t="s">
        <v>80</v>
      </c>
      <c r="E290" s="17">
        <v>2750</v>
      </c>
      <c r="F290" s="18">
        <v>2680</v>
      </c>
    </row>
    <row r="291" spans="1:6" x14ac:dyDescent="0.2">
      <c r="A291" t="s">
        <v>5</v>
      </c>
      <c r="B291" t="s">
        <v>5</v>
      </c>
      <c r="C291" s="13" t="s">
        <v>81</v>
      </c>
      <c r="E291" s="17">
        <v>7000</v>
      </c>
      <c r="F291" s="18">
        <v>6930</v>
      </c>
    </row>
    <row r="292" spans="1:6" x14ac:dyDescent="0.2">
      <c r="A292" t="s">
        <v>5</v>
      </c>
      <c r="B292" t="s">
        <v>5</v>
      </c>
      <c r="C292" s="13" t="s">
        <v>82</v>
      </c>
      <c r="E292" s="17">
        <v>1520</v>
      </c>
      <c r="F292" s="18">
        <v>1510</v>
      </c>
    </row>
    <row r="293" spans="1:6" x14ac:dyDescent="0.2">
      <c r="A293" t="s">
        <v>5</v>
      </c>
      <c r="B293" t="s">
        <v>5</v>
      </c>
      <c r="C293" s="13" t="s">
        <v>47</v>
      </c>
      <c r="E293" s="17">
        <v>40</v>
      </c>
      <c r="F293" s="18">
        <v>20</v>
      </c>
    </row>
    <row r="294" spans="1:6" x14ac:dyDescent="0.2">
      <c r="A294" t="s">
        <v>5</v>
      </c>
      <c r="B294" t="s">
        <v>5</v>
      </c>
      <c r="C294" s="13" t="s">
        <v>48</v>
      </c>
      <c r="E294" s="17">
        <v>0</v>
      </c>
      <c r="F294" s="18">
        <v>0</v>
      </c>
    </row>
    <row r="296" spans="1:6" x14ac:dyDescent="0.2">
      <c r="A296" t="s">
        <v>5</v>
      </c>
      <c r="B296" s="13" t="s">
        <v>66</v>
      </c>
      <c r="C296" t="s">
        <v>5</v>
      </c>
      <c r="E296" s="17">
        <v>18530</v>
      </c>
      <c r="F296" s="18">
        <v>18940</v>
      </c>
    </row>
    <row r="297" spans="1:6" x14ac:dyDescent="0.2">
      <c r="A297" t="s">
        <v>5</v>
      </c>
      <c r="B297" t="s">
        <v>5</v>
      </c>
      <c r="C297" s="13" t="s">
        <v>41</v>
      </c>
      <c r="E297" s="17">
        <v>0</v>
      </c>
      <c r="F297" s="18">
        <v>10</v>
      </c>
    </row>
    <row r="298" spans="1:6" x14ac:dyDescent="0.2">
      <c r="A298" t="s">
        <v>5</v>
      </c>
      <c r="B298" t="s">
        <v>5</v>
      </c>
      <c r="C298" s="13" t="s">
        <v>73</v>
      </c>
      <c r="E298" s="17">
        <v>210</v>
      </c>
      <c r="F298" s="18">
        <v>270</v>
      </c>
    </row>
    <row r="299" spans="1:6" x14ac:dyDescent="0.2">
      <c r="A299" t="s">
        <v>5</v>
      </c>
      <c r="B299" t="s">
        <v>5</v>
      </c>
      <c r="C299" s="13" t="s">
        <v>74</v>
      </c>
      <c r="E299" s="17">
        <v>270</v>
      </c>
      <c r="F299" s="18">
        <v>320</v>
      </c>
    </row>
    <row r="300" spans="1:6" x14ac:dyDescent="0.2">
      <c r="A300" t="s">
        <v>5</v>
      </c>
      <c r="B300" t="s">
        <v>5</v>
      </c>
      <c r="C300" s="13" t="s">
        <v>75</v>
      </c>
      <c r="E300" s="17">
        <v>420</v>
      </c>
      <c r="F300" s="18">
        <v>430</v>
      </c>
    </row>
    <row r="301" spans="1:6" x14ac:dyDescent="0.2">
      <c r="A301" t="s">
        <v>5</v>
      </c>
      <c r="B301" t="s">
        <v>5</v>
      </c>
      <c r="C301" s="13" t="s">
        <v>76</v>
      </c>
      <c r="E301" s="17">
        <v>410</v>
      </c>
      <c r="F301" s="18">
        <v>450</v>
      </c>
    </row>
    <row r="302" spans="1:6" x14ac:dyDescent="0.2">
      <c r="A302" t="s">
        <v>5</v>
      </c>
      <c r="B302" t="s">
        <v>5</v>
      </c>
      <c r="C302" s="13" t="s">
        <v>77</v>
      </c>
      <c r="E302" s="17">
        <v>740</v>
      </c>
      <c r="F302" s="18">
        <v>780</v>
      </c>
    </row>
    <row r="303" spans="1:6" x14ac:dyDescent="0.2">
      <c r="A303" t="s">
        <v>5</v>
      </c>
      <c r="B303" t="s">
        <v>5</v>
      </c>
      <c r="C303" s="13" t="s">
        <v>78</v>
      </c>
      <c r="E303" s="17">
        <v>1500</v>
      </c>
      <c r="F303" s="18">
        <v>1550</v>
      </c>
    </row>
    <row r="304" spans="1:6" x14ac:dyDescent="0.2">
      <c r="A304" t="s">
        <v>5</v>
      </c>
      <c r="B304" t="s">
        <v>5</v>
      </c>
      <c r="C304" s="13" t="s">
        <v>44</v>
      </c>
      <c r="E304" s="17">
        <v>3930</v>
      </c>
      <c r="F304" s="18">
        <v>4010</v>
      </c>
    </row>
    <row r="305" spans="1:6" x14ac:dyDescent="0.2">
      <c r="A305" t="s">
        <v>5</v>
      </c>
      <c r="B305" t="s">
        <v>5</v>
      </c>
      <c r="C305" s="13" t="s">
        <v>79</v>
      </c>
      <c r="E305" s="17">
        <v>2150</v>
      </c>
      <c r="F305" s="18">
        <v>2200</v>
      </c>
    </row>
    <row r="306" spans="1:6" x14ac:dyDescent="0.2">
      <c r="A306" t="s">
        <v>5</v>
      </c>
      <c r="B306" t="s">
        <v>5</v>
      </c>
      <c r="C306" s="13" t="s">
        <v>80</v>
      </c>
      <c r="E306" s="17">
        <v>2690</v>
      </c>
      <c r="F306" s="18">
        <v>2750</v>
      </c>
    </row>
    <row r="307" spans="1:6" x14ac:dyDescent="0.2">
      <c r="A307" t="s">
        <v>5</v>
      </c>
      <c r="B307" t="s">
        <v>5</v>
      </c>
      <c r="C307" s="13" t="s">
        <v>81</v>
      </c>
      <c r="E307" s="17">
        <v>5740</v>
      </c>
      <c r="F307" s="18">
        <v>5750</v>
      </c>
    </row>
    <row r="308" spans="1:6" x14ac:dyDescent="0.2">
      <c r="A308" t="s">
        <v>5</v>
      </c>
      <c r="B308" t="s">
        <v>5</v>
      </c>
      <c r="C308" s="13" t="s">
        <v>82</v>
      </c>
      <c r="E308" s="17">
        <v>470</v>
      </c>
      <c r="F308" s="18">
        <v>430</v>
      </c>
    </row>
    <row r="309" spans="1:6" x14ac:dyDescent="0.2">
      <c r="A309" t="s">
        <v>5</v>
      </c>
      <c r="B309" t="s">
        <v>5</v>
      </c>
      <c r="C309" s="13" t="s">
        <v>47</v>
      </c>
      <c r="E309" s="17">
        <v>10</v>
      </c>
      <c r="F309" s="18">
        <v>0</v>
      </c>
    </row>
    <row r="310" spans="1:6" x14ac:dyDescent="0.2">
      <c r="A310" t="s">
        <v>5</v>
      </c>
      <c r="B310" t="s">
        <v>5</v>
      </c>
      <c r="C310" s="13" t="s">
        <v>48</v>
      </c>
      <c r="E310" s="17">
        <v>0</v>
      </c>
      <c r="F310" s="18">
        <v>0</v>
      </c>
    </row>
    <row r="312" spans="1:6" x14ac:dyDescent="0.2">
      <c r="A312" s="13" t="s">
        <v>67</v>
      </c>
      <c r="B312" t="s">
        <v>5</v>
      </c>
      <c r="C312" t="s">
        <v>5</v>
      </c>
      <c r="E312" s="17">
        <v>13090</v>
      </c>
      <c r="F312" s="18">
        <v>14200</v>
      </c>
    </row>
    <row r="313" spans="1:6" x14ac:dyDescent="0.2">
      <c r="A313" t="s">
        <v>5</v>
      </c>
      <c r="B313" t="s">
        <v>5</v>
      </c>
      <c r="C313" s="13" t="s">
        <v>41</v>
      </c>
      <c r="E313" s="17">
        <v>0</v>
      </c>
      <c r="F313" s="18">
        <v>20</v>
      </c>
    </row>
    <row r="314" spans="1:6" x14ac:dyDescent="0.2">
      <c r="A314" t="s">
        <v>5</v>
      </c>
      <c r="B314" t="s">
        <v>5</v>
      </c>
      <c r="C314" s="13" t="s">
        <v>73</v>
      </c>
      <c r="E314" s="17">
        <v>440</v>
      </c>
      <c r="F314" s="18">
        <v>530</v>
      </c>
    </row>
    <row r="315" spans="1:6" x14ac:dyDescent="0.2">
      <c r="A315" t="s">
        <v>5</v>
      </c>
      <c r="B315" t="s">
        <v>5</v>
      </c>
      <c r="C315" s="13" t="s">
        <v>74</v>
      </c>
      <c r="E315" s="17">
        <v>510</v>
      </c>
      <c r="F315" s="18">
        <v>570</v>
      </c>
    </row>
    <row r="316" spans="1:6" x14ac:dyDescent="0.2">
      <c r="A316" t="s">
        <v>5</v>
      </c>
      <c r="B316" t="s">
        <v>5</v>
      </c>
      <c r="C316" s="13" t="s">
        <v>75</v>
      </c>
      <c r="E316" s="17">
        <v>550</v>
      </c>
      <c r="F316" s="18">
        <v>620</v>
      </c>
    </row>
    <row r="317" spans="1:6" x14ac:dyDescent="0.2">
      <c r="A317" t="s">
        <v>5</v>
      </c>
      <c r="B317" t="s">
        <v>5</v>
      </c>
      <c r="C317" s="13" t="s">
        <v>76</v>
      </c>
      <c r="E317" s="17">
        <v>610</v>
      </c>
      <c r="F317" s="18">
        <v>700</v>
      </c>
    </row>
    <row r="318" spans="1:6" x14ac:dyDescent="0.2">
      <c r="A318" t="s">
        <v>5</v>
      </c>
      <c r="B318" t="s">
        <v>5</v>
      </c>
      <c r="C318" s="13" t="s">
        <v>77</v>
      </c>
      <c r="E318" s="17">
        <v>1010</v>
      </c>
      <c r="F318" s="18">
        <v>1120</v>
      </c>
    </row>
    <row r="319" spans="1:6" x14ac:dyDescent="0.2">
      <c r="A319" t="s">
        <v>5</v>
      </c>
      <c r="B319" t="s">
        <v>5</v>
      </c>
      <c r="C319" s="13" t="s">
        <v>78</v>
      </c>
      <c r="E319" s="17">
        <v>1810</v>
      </c>
      <c r="F319" s="18">
        <v>1970</v>
      </c>
    </row>
    <row r="320" spans="1:6" x14ac:dyDescent="0.2">
      <c r="A320" t="s">
        <v>5</v>
      </c>
      <c r="B320" t="s">
        <v>5</v>
      </c>
      <c r="C320" s="13" t="s">
        <v>44</v>
      </c>
      <c r="E320" s="17">
        <v>3740</v>
      </c>
      <c r="F320" s="18">
        <v>3990</v>
      </c>
    </row>
    <row r="321" spans="1:6" x14ac:dyDescent="0.2">
      <c r="A321" t="s">
        <v>5</v>
      </c>
      <c r="B321" t="s">
        <v>5</v>
      </c>
      <c r="C321" s="13" t="s">
        <v>79</v>
      </c>
      <c r="E321" s="17">
        <v>1450</v>
      </c>
      <c r="F321" s="18">
        <v>1550</v>
      </c>
    </row>
    <row r="322" spans="1:6" x14ac:dyDescent="0.2">
      <c r="A322" t="s">
        <v>5</v>
      </c>
      <c r="B322" t="s">
        <v>5</v>
      </c>
      <c r="C322" s="13" t="s">
        <v>80</v>
      </c>
      <c r="E322" s="17">
        <v>1270</v>
      </c>
      <c r="F322" s="18">
        <v>1360</v>
      </c>
    </row>
    <row r="323" spans="1:6" x14ac:dyDescent="0.2">
      <c r="A323" t="s">
        <v>5</v>
      </c>
      <c r="B323" t="s">
        <v>5</v>
      </c>
      <c r="C323" s="13" t="s">
        <v>81</v>
      </c>
      <c r="E323" s="17">
        <v>1550</v>
      </c>
      <c r="F323" s="18">
        <v>1630</v>
      </c>
    </row>
    <row r="324" spans="1:6" x14ac:dyDescent="0.2">
      <c r="A324" t="s">
        <v>5</v>
      </c>
      <c r="B324" t="s">
        <v>5</v>
      </c>
      <c r="C324" s="13" t="s">
        <v>82</v>
      </c>
      <c r="E324" s="17">
        <v>140</v>
      </c>
      <c r="F324" s="18">
        <v>150</v>
      </c>
    </row>
    <row r="325" spans="1:6" x14ac:dyDescent="0.2">
      <c r="A325" t="s">
        <v>5</v>
      </c>
      <c r="B325" t="s">
        <v>5</v>
      </c>
      <c r="C325" s="13" t="s">
        <v>47</v>
      </c>
      <c r="E325" s="17">
        <v>10</v>
      </c>
      <c r="F325" s="18">
        <v>0</v>
      </c>
    </row>
    <row r="326" spans="1:6" x14ac:dyDescent="0.2">
      <c r="A326" t="s">
        <v>5</v>
      </c>
      <c r="B326" t="s">
        <v>5</v>
      </c>
      <c r="C326" s="13" t="s">
        <v>48</v>
      </c>
      <c r="E326" s="17">
        <v>0</v>
      </c>
      <c r="F326" s="18">
        <v>0</v>
      </c>
    </row>
    <row r="328" spans="1:6" x14ac:dyDescent="0.2">
      <c r="A328" t="s">
        <v>5</v>
      </c>
      <c r="B328" s="13" t="s">
        <v>68</v>
      </c>
      <c r="C328" t="s">
        <v>5</v>
      </c>
      <c r="E328" s="17">
        <v>9720</v>
      </c>
      <c r="F328" s="18">
        <v>10720</v>
      </c>
    </row>
    <row r="329" spans="1:6" x14ac:dyDescent="0.2">
      <c r="A329" t="s">
        <v>5</v>
      </c>
      <c r="B329" t="s">
        <v>5</v>
      </c>
      <c r="C329" s="13" t="s">
        <v>41</v>
      </c>
      <c r="E329" s="17">
        <v>0</v>
      </c>
      <c r="F329" s="18">
        <v>10</v>
      </c>
    </row>
    <row r="330" spans="1:6" x14ac:dyDescent="0.2">
      <c r="A330" t="s">
        <v>5</v>
      </c>
      <c r="B330" t="s">
        <v>5</v>
      </c>
      <c r="C330" s="13" t="s">
        <v>73</v>
      </c>
      <c r="E330" s="17">
        <v>310</v>
      </c>
      <c r="F330" s="18">
        <v>390</v>
      </c>
    </row>
    <row r="331" spans="1:6" x14ac:dyDescent="0.2">
      <c r="A331" t="s">
        <v>5</v>
      </c>
      <c r="B331" t="s">
        <v>5</v>
      </c>
      <c r="C331" s="13" t="s">
        <v>74</v>
      </c>
      <c r="E331" s="17">
        <v>390</v>
      </c>
      <c r="F331" s="18">
        <v>430</v>
      </c>
    </row>
    <row r="332" spans="1:6" x14ac:dyDescent="0.2">
      <c r="A332" t="s">
        <v>5</v>
      </c>
      <c r="B332" t="s">
        <v>5</v>
      </c>
      <c r="C332" s="13" t="s">
        <v>75</v>
      </c>
      <c r="E332" s="17">
        <v>410</v>
      </c>
      <c r="F332" s="18">
        <v>470</v>
      </c>
    </row>
    <row r="333" spans="1:6" x14ac:dyDescent="0.2">
      <c r="A333" t="s">
        <v>5</v>
      </c>
      <c r="B333" t="s">
        <v>5</v>
      </c>
      <c r="C333" s="13" t="s">
        <v>76</v>
      </c>
      <c r="E333" s="17">
        <v>440</v>
      </c>
      <c r="F333" s="18">
        <v>500</v>
      </c>
    </row>
    <row r="334" spans="1:6" x14ac:dyDescent="0.2">
      <c r="A334" t="s">
        <v>5</v>
      </c>
      <c r="B334" t="s">
        <v>5</v>
      </c>
      <c r="C334" s="13" t="s">
        <v>77</v>
      </c>
      <c r="E334" s="17">
        <v>750</v>
      </c>
      <c r="F334" s="18">
        <v>850</v>
      </c>
    </row>
    <row r="335" spans="1:6" x14ac:dyDescent="0.2">
      <c r="A335" t="s">
        <v>5</v>
      </c>
      <c r="B335" t="s">
        <v>5</v>
      </c>
      <c r="C335" s="13" t="s">
        <v>78</v>
      </c>
      <c r="E335" s="17">
        <v>1330</v>
      </c>
      <c r="F335" s="18">
        <v>1470</v>
      </c>
    </row>
    <row r="336" spans="1:6" x14ac:dyDescent="0.2">
      <c r="A336" t="s">
        <v>5</v>
      </c>
      <c r="B336" t="s">
        <v>5</v>
      </c>
      <c r="C336" s="13" t="s">
        <v>44</v>
      </c>
      <c r="E336" s="17">
        <v>2790</v>
      </c>
      <c r="F336" s="18">
        <v>3040</v>
      </c>
    </row>
    <row r="337" spans="1:6" x14ac:dyDescent="0.2">
      <c r="A337" t="s">
        <v>5</v>
      </c>
      <c r="B337" t="s">
        <v>5</v>
      </c>
      <c r="C337" s="13" t="s">
        <v>79</v>
      </c>
      <c r="E337" s="17">
        <v>1130</v>
      </c>
      <c r="F337" s="18">
        <v>1220</v>
      </c>
    </row>
    <row r="338" spans="1:6" x14ac:dyDescent="0.2">
      <c r="A338" t="s">
        <v>5</v>
      </c>
      <c r="B338" t="s">
        <v>5</v>
      </c>
      <c r="C338" s="13" t="s">
        <v>80</v>
      </c>
      <c r="E338" s="17">
        <v>970</v>
      </c>
      <c r="F338" s="18">
        <v>1040</v>
      </c>
    </row>
    <row r="339" spans="1:6" x14ac:dyDescent="0.2">
      <c r="A339" t="s">
        <v>5</v>
      </c>
      <c r="B339" t="s">
        <v>5</v>
      </c>
      <c r="C339" s="13" t="s">
        <v>81</v>
      </c>
      <c r="E339" s="17">
        <v>1120</v>
      </c>
      <c r="F339" s="18">
        <v>1210</v>
      </c>
    </row>
    <row r="340" spans="1:6" x14ac:dyDescent="0.2">
      <c r="A340" t="s">
        <v>5</v>
      </c>
      <c r="B340" t="s">
        <v>5</v>
      </c>
      <c r="C340" s="13" t="s">
        <v>82</v>
      </c>
      <c r="E340" s="17">
        <v>80</v>
      </c>
      <c r="F340" s="18">
        <v>90</v>
      </c>
    </row>
    <row r="341" spans="1:6" x14ac:dyDescent="0.2">
      <c r="A341" t="s">
        <v>5</v>
      </c>
      <c r="B341" t="s">
        <v>5</v>
      </c>
      <c r="C341" s="13" t="s">
        <v>47</v>
      </c>
      <c r="E341" s="17">
        <v>0</v>
      </c>
      <c r="F341" s="18">
        <v>0</v>
      </c>
    </row>
    <row r="342" spans="1:6" x14ac:dyDescent="0.2">
      <c r="A342" t="s">
        <v>5</v>
      </c>
      <c r="B342" t="s">
        <v>5</v>
      </c>
      <c r="C342" s="13" t="s">
        <v>48</v>
      </c>
      <c r="E342" s="17">
        <v>0</v>
      </c>
      <c r="F342" s="18">
        <v>0</v>
      </c>
    </row>
    <row r="344" spans="1:6" x14ac:dyDescent="0.2">
      <c r="A344" t="s">
        <v>5</v>
      </c>
      <c r="B344" s="13" t="s">
        <v>69</v>
      </c>
      <c r="C344" t="s">
        <v>5</v>
      </c>
      <c r="E344" s="17">
        <v>3930</v>
      </c>
      <c r="F344" s="18">
        <v>4100</v>
      </c>
    </row>
    <row r="345" spans="1:6" x14ac:dyDescent="0.2">
      <c r="A345" t="s">
        <v>5</v>
      </c>
      <c r="B345" t="s">
        <v>5</v>
      </c>
      <c r="C345" s="13" t="s">
        <v>41</v>
      </c>
      <c r="E345" s="17">
        <v>0</v>
      </c>
      <c r="F345" s="18">
        <v>10</v>
      </c>
    </row>
    <row r="346" spans="1:6" x14ac:dyDescent="0.2">
      <c r="A346" t="s">
        <v>5</v>
      </c>
      <c r="B346" t="s">
        <v>5</v>
      </c>
      <c r="C346" s="13" t="s">
        <v>73</v>
      </c>
      <c r="E346" s="17">
        <v>140</v>
      </c>
      <c r="F346" s="18">
        <v>150</v>
      </c>
    </row>
    <row r="347" spans="1:6" x14ac:dyDescent="0.2">
      <c r="A347" t="s">
        <v>5</v>
      </c>
      <c r="B347" t="s">
        <v>5</v>
      </c>
      <c r="C347" s="13" t="s">
        <v>74</v>
      </c>
      <c r="E347" s="17">
        <v>130</v>
      </c>
      <c r="F347" s="18">
        <v>150</v>
      </c>
    </row>
    <row r="348" spans="1:6" x14ac:dyDescent="0.2">
      <c r="A348" t="s">
        <v>5</v>
      </c>
      <c r="B348" t="s">
        <v>5</v>
      </c>
      <c r="C348" s="13" t="s">
        <v>75</v>
      </c>
      <c r="E348" s="17">
        <v>160</v>
      </c>
      <c r="F348" s="18">
        <v>170</v>
      </c>
    </row>
    <row r="349" spans="1:6" x14ac:dyDescent="0.2">
      <c r="A349" t="s">
        <v>5</v>
      </c>
      <c r="B349" t="s">
        <v>5</v>
      </c>
      <c r="C349" s="13" t="s">
        <v>76</v>
      </c>
      <c r="E349" s="17">
        <v>200</v>
      </c>
      <c r="F349" s="18">
        <v>230</v>
      </c>
    </row>
    <row r="350" spans="1:6" x14ac:dyDescent="0.2">
      <c r="A350" t="s">
        <v>5</v>
      </c>
      <c r="B350" t="s">
        <v>5</v>
      </c>
      <c r="C350" s="13" t="s">
        <v>77</v>
      </c>
      <c r="E350" s="17">
        <v>300</v>
      </c>
      <c r="F350" s="18">
        <v>310</v>
      </c>
    </row>
    <row r="351" spans="1:6" x14ac:dyDescent="0.2">
      <c r="A351" t="s">
        <v>5</v>
      </c>
      <c r="B351" t="s">
        <v>5</v>
      </c>
      <c r="C351" s="13" t="s">
        <v>78</v>
      </c>
      <c r="E351" s="17">
        <v>570</v>
      </c>
      <c r="F351" s="18">
        <v>610</v>
      </c>
    </row>
    <row r="352" spans="1:6" x14ac:dyDescent="0.2">
      <c r="A352" t="s">
        <v>5</v>
      </c>
      <c r="B352" t="s">
        <v>5</v>
      </c>
      <c r="C352" s="13" t="s">
        <v>44</v>
      </c>
      <c r="E352" s="17">
        <v>1170</v>
      </c>
      <c r="F352" s="18">
        <v>1180</v>
      </c>
    </row>
    <row r="353" spans="1:6" x14ac:dyDescent="0.2">
      <c r="A353" t="s">
        <v>5</v>
      </c>
      <c r="B353" t="s">
        <v>5</v>
      </c>
      <c r="C353" s="13" t="s">
        <v>79</v>
      </c>
      <c r="E353" s="17">
        <v>400</v>
      </c>
      <c r="F353" s="18">
        <v>410</v>
      </c>
    </row>
    <row r="354" spans="1:6" x14ac:dyDescent="0.2">
      <c r="A354" t="s">
        <v>5</v>
      </c>
      <c r="B354" t="s">
        <v>5</v>
      </c>
      <c r="C354" s="13" t="s">
        <v>80</v>
      </c>
      <c r="E354" s="17">
        <v>350</v>
      </c>
      <c r="F354" s="18">
        <v>370</v>
      </c>
    </row>
    <row r="355" spans="1:6" x14ac:dyDescent="0.2">
      <c r="A355" t="s">
        <v>5</v>
      </c>
      <c r="B355" t="s">
        <v>5</v>
      </c>
      <c r="C355" s="13" t="s">
        <v>81</v>
      </c>
      <c r="E355" s="17">
        <v>450</v>
      </c>
      <c r="F355" s="18">
        <v>460</v>
      </c>
    </row>
    <row r="356" spans="1:6" x14ac:dyDescent="0.2">
      <c r="A356" t="s">
        <v>5</v>
      </c>
      <c r="B356" t="s">
        <v>5</v>
      </c>
      <c r="C356" s="13" t="s">
        <v>82</v>
      </c>
      <c r="E356" s="17">
        <v>60</v>
      </c>
      <c r="F356" s="18">
        <v>70</v>
      </c>
    </row>
    <row r="357" spans="1:6" x14ac:dyDescent="0.2">
      <c r="A357" t="s">
        <v>5</v>
      </c>
      <c r="B357" t="s">
        <v>5</v>
      </c>
      <c r="C357" s="13" t="s">
        <v>47</v>
      </c>
      <c r="E357" s="17">
        <v>0</v>
      </c>
      <c r="F357" s="18">
        <v>0</v>
      </c>
    </row>
    <row r="358" spans="1:6" x14ac:dyDescent="0.2">
      <c r="A358" t="s">
        <v>5</v>
      </c>
      <c r="B358" t="s">
        <v>5</v>
      </c>
      <c r="C358" s="13" t="s">
        <v>48</v>
      </c>
      <c r="E358" s="17">
        <v>0</v>
      </c>
      <c r="F358" s="18">
        <v>0</v>
      </c>
    </row>
    <row r="360" spans="1:6" x14ac:dyDescent="0.2">
      <c r="A360" s="13" t="s">
        <v>70</v>
      </c>
      <c r="B360" t="s">
        <v>5</v>
      </c>
      <c r="C360" t="s">
        <v>5</v>
      </c>
      <c r="E360" s="17">
        <v>3510</v>
      </c>
      <c r="F360" s="18">
        <v>3260</v>
      </c>
    </row>
    <row r="361" spans="1:6" x14ac:dyDescent="0.2">
      <c r="A361" t="s">
        <v>5</v>
      </c>
      <c r="B361" t="s">
        <v>5</v>
      </c>
      <c r="C361" s="13" t="s">
        <v>41</v>
      </c>
      <c r="E361" s="17">
        <v>10</v>
      </c>
      <c r="F361" s="18">
        <v>0</v>
      </c>
    </row>
    <row r="362" spans="1:6" x14ac:dyDescent="0.2">
      <c r="A362" t="s">
        <v>5</v>
      </c>
      <c r="B362" t="s">
        <v>5</v>
      </c>
      <c r="C362" s="13" t="s">
        <v>73</v>
      </c>
      <c r="E362" s="17">
        <v>170</v>
      </c>
      <c r="F362" s="18">
        <v>190</v>
      </c>
    </row>
    <row r="363" spans="1:6" x14ac:dyDescent="0.2">
      <c r="A363" t="s">
        <v>5</v>
      </c>
      <c r="B363" t="s">
        <v>5</v>
      </c>
      <c r="C363" s="13" t="s">
        <v>74</v>
      </c>
      <c r="E363" s="17">
        <v>160</v>
      </c>
      <c r="F363" s="18">
        <v>160</v>
      </c>
    </row>
    <row r="364" spans="1:6" x14ac:dyDescent="0.2">
      <c r="A364" t="s">
        <v>5</v>
      </c>
      <c r="B364" t="s">
        <v>5</v>
      </c>
      <c r="C364" s="13" t="s">
        <v>75</v>
      </c>
      <c r="E364" s="17">
        <v>190</v>
      </c>
      <c r="F364" s="18">
        <v>200</v>
      </c>
    </row>
    <row r="365" spans="1:6" x14ac:dyDescent="0.2">
      <c r="A365" t="s">
        <v>5</v>
      </c>
      <c r="B365" t="s">
        <v>5</v>
      </c>
      <c r="C365" s="13" t="s">
        <v>76</v>
      </c>
      <c r="E365" s="17">
        <v>240</v>
      </c>
      <c r="F365" s="18">
        <v>200</v>
      </c>
    </row>
    <row r="366" spans="1:6" x14ac:dyDescent="0.2">
      <c r="A366" t="s">
        <v>5</v>
      </c>
      <c r="B366" t="s">
        <v>5</v>
      </c>
      <c r="C366" s="13" t="s">
        <v>77</v>
      </c>
      <c r="E366" s="17">
        <v>230</v>
      </c>
      <c r="F366" s="18">
        <v>220</v>
      </c>
    </row>
    <row r="367" spans="1:6" x14ac:dyDescent="0.2">
      <c r="A367" t="s">
        <v>5</v>
      </c>
      <c r="B367" t="s">
        <v>5</v>
      </c>
      <c r="C367" s="13" t="s">
        <v>78</v>
      </c>
      <c r="E367" s="17">
        <v>400</v>
      </c>
      <c r="F367" s="18">
        <v>380</v>
      </c>
    </row>
    <row r="368" spans="1:6" x14ac:dyDescent="0.2">
      <c r="A368" t="s">
        <v>5</v>
      </c>
      <c r="B368" t="s">
        <v>5</v>
      </c>
      <c r="C368" s="13" t="s">
        <v>44</v>
      </c>
      <c r="E368" s="17">
        <v>790</v>
      </c>
      <c r="F368" s="18">
        <v>730</v>
      </c>
    </row>
    <row r="369" spans="1:6" x14ac:dyDescent="0.2">
      <c r="A369" t="s">
        <v>5</v>
      </c>
      <c r="B369" t="s">
        <v>5</v>
      </c>
      <c r="C369" s="13" t="s">
        <v>79</v>
      </c>
      <c r="E369" s="17">
        <v>370</v>
      </c>
      <c r="F369" s="18">
        <v>350</v>
      </c>
    </row>
    <row r="370" spans="1:6" x14ac:dyDescent="0.2">
      <c r="A370" t="s">
        <v>5</v>
      </c>
      <c r="B370" t="s">
        <v>5</v>
      </c>
      <c r="C370" s="13" t="s">
        <v>80</v>
      </c>
      <c r="E370" s="17">
        <v>350</v>
      </c>
      <c r="F370" s="18">
        <v>300</v>
      </c>
    </row>
    <row r="371" spans="1:6" x14ac:dyDescent="0.2">
      <c r="A371" t="s">
        <v>5</v>
      </c>
      <c r="B371" t="s">
        <v>5</v>
      </c>
      <c r="C371" s="13" t="s">
        <v>81</v>
      </c>
      <c r="E371" s="17">
        <v>540</v>
      </c>
      <c r="F371" s="18">
        <v>480</v>
      </c>
    </row>
    <row r="372" spans="1:6" x14ac:dyDescent="0.2">
      <c r="A372" t="s">
        <v>5</v>
      </c>
      <c r="B372" t="s">
        <v>5</v>
      </c>
      <c r="C372" s="13" t="s">
        <v>82</v>
      </c>
      <c r="E372" s="17">
        <v>60</v>
      </c>
      <c r="F372" s="18">
        <v>50</v>
      </c>
    </row>
    <row r="373" spans="1:6" x14ac:dyDescent="0.2">
      <c r="A373" t="s">
        <v>5</v>
      </c>
      <c r="B373" t="s">
        <v>5</v>
      </c>
      <c r="C373" s="13" t="s">
        <v>47</v>
      </c>
      <c r="E373" s="17">
        <v>10</v>
      </c>
      <c r="F373" s="18">
        <v>10</v>
      </c>
    </row>
    <row r="374" spans="1:6" x14ac:dyDescent="0.2">
      <c r="A374" t="s">
        <v>5</v>
      </c>
      <c r="B374" t="s">
        <v>5</v>
      </c>
      <c r="C374" s="13" t="s">
        <v>48</v>
      </c>
      <c r="E374" s="17">
        <v>0</v>
      </c>
      <c r="F374" s="18">
        <v>0</v>
      </c>
    </row>
    <row r="376" spans="1:6" x14ac:dyDescent="0.2">
      <c r="A376" t="s">
        <v>5</v>
      </c>
      <c r="B376" s="13" t="s">
        <v>71</v>
      </c>
      <c r="C376" t="s">
        <v>5</v>
      </c>
      <c r="E376" s="17">
        <v>740</v>
      </c>
      <c r="F376" s="18">
        <v>780</v>
      </c>
    </row>
    <row r="377" spans="1:6" x14ac:dyDescent="0.2">
      <c r="A377" t="s">
        <v>5</v>
      </c>
      <c r="B377" t="s">
        <v>5</v>
      </c>
      <c r="C377" s="13" t="s">
        <v>41</v>
      </c>
      <c r="E377" s="17">
        <v>0</v>
      </c>
      <c r="F377" s="18">
        <v>0</v>
      </c>
    </row>
    <row r="378" spans="1:6" x14ac:dyDescent="0.2">
      <c r="A378" t="s">
        <v>5</v>
      </c>
      <c r="B378" t="s">
        <v>5</v>
      </c>
      <c r="C378" s="13" t="s">
        <v>73</v>
      </c>
      <c r="E378" s="17">
        <v>30</v>
      </c>
      <c r="F378" s="18">
        <v>40</v>
      </c>
    </row>
    <row r="379" spans="1:6" x14ac:dyDescent="0.2">
      <c r="A379" t="s">
        <v>5</v>
      </c>
      <c r="B379" t="s">
        <v>5</v>
      </c>
      <c r="C379" s="13" t="s">
        <v>74</v>
      </c>
      <c r="E379" s="17">
        <v>20</v>
      </c>
      <c r="F379" s="18">
        <v>20</v>
      </c>
    </row>
    <row r="380" spans="1:6" x14ac:dyDescent="0.2">
      <c r="A380" t="s">
        <v>5</v>
      </c>
      <c r="B380" t="s">
        <v>5</v>
      </c>
      <c r="C380" s="13" t="s">
        <v>75</v>
      </c>
      <c r="E380" s="17">
        <v>40</v>
      </c>
      <c r="F380" s="18">
        <v>40</v>
      </c>
    </row>
    <row r="381" spans="1:6" x14ac:dyDescent="0.2">
      <c r="A381" t="s">
        <v>5</v>
      </c>
      <c r="B381" t="s">
        <v>5</v>
      </c>
      <c r="C381" s="13" t="s">
        <v>76</v>
      </c>
      <c r="E381" s="17">
        <v>40</v>
      </c>
      <c r="F381" s="18">
        <v>40</v>
      </c>
    </row>
    <row r="382" spans="1:6" x14ac:dyDescent="0.2">
      <c r="A382" t="s">
        <v>5</v>
      </c>
      <c r="B382" t="s">
        <v>5</v>
      </c>
      <c r="C382" s="13" t="s">
        <v>77</v>
      </c>
      <c r="E382" s="17">
        <v>50</v>
      </c>
      <c r="F382" s="18">
        <v>50</v>
      </c>
    </row>
    <row r="383" spans="1:6" x14ac:dyDescent="0.2">
      <c r="A383" t="s">
        <v>5</v>
      </c>
      <c r="B383" t="s">
        <v>5</v>
      </c>
      <c r="C383" s="13" t="s">
        <v>78</v>
      </c>
      <c r="E383" s="17">
        <v>70</v>
      </c>
      <c r="F383" s="18">
        <v>80</v>
      </c>
    </row>
    <row r="384" spans="1:6" x14ac:dyDescent="0.2">
      <c r="A384" t="s">
        <v>5</v>
      </c>
      <c r="B384" t="s">
        <v>5</v>
      </c>
      <c r="C384" s="13" t="s">
        <v>44</v>
      </c>
      <c r="E384" s="17">
        <v>180</v>
      </c>
      <c r="F384" s="18">
        <v>190</v>
      </c>
    </row>
    <row r="385" spans="1:6" x14ac:dyDescent="0.2">
      <c r="A385" t="s">
        <v>5</v>
      </c>
      <c r="B385" t="s">
        <v>5</v>
      </c>
      <c r="C385" s="13" t="s">
        <v>79</v>
      </c>
      <c r="E385" s="17">
        <v>90</v>
      </c>
      <c r="F385" s="18">
        <v>100</v>
      </c>
    </row>
    <row r="386" spans="1:6" x14ac:dyDescent="0.2">
      <c r="A386" t="s">
        <v>5</v>
      </c>
      <c r="B386" t="s">
        <v>5</v>
      </c>
      <c r="C386" s="13" t="s">
        <v>80</v>
      </c>
      <c r="E386" s="17">
        <v>90</v>
      </c>
      <c r="F386" s="18">
        <v>90</v>
      </c>
    </row>
    <row r="387" spans="1:6" x14ac:dyDescent="0.2">
      <c r="A387" t="s">
        <v>5</v>
      </c>
      <c r="B387" t="s">
        <v>5</v>
      </c>
      <c r="C387" s="13" t="s">
        <v>81</v>
      </c>
      <c r="E387" s="17">
        <v>130</v>
      </c>
      <c r="F387" s="18">
        <v>130</v>
      </c>
    </row>
    <row r="388" spans="1:6" x14ac:dyDescent="0.2">
      <c r="A388" t="s">
        <v>5</v>
      </c>
      <c r="B388" t="s">
        <v>5</v>
      </c>
      <c r="C388" s="13" t="s">
        <v>82</v>
      </c>
      <c r="E388" s="17">
        <v>10</v>
      </c>
      <c r="F388" s="18">
        <v>10</v>
      </c>
    </row>
    <row r="389" spans="1:6" x14ac:dyDescent="0.2">
      <c r="A389" t="s">
        <v>5</v>
      </c>
      <c r="B389" t="s">
        <v>5</v>
      </c>
      <c r="C389" s="13" t="s">
        <v>47</v>
      </c>
      <c r="E389" s="17">
        <v>0</v>
      </c>
      <c r="F389" s="18">
        <v>0</v>
      </c>
    </row>
    <row r="390" spans="1:6" x14ac:dyDescent="0.2">
      <c r="A390" t="s">
        <v>5</v>
      </c>
      <c r="B390" t="s">
        <v>5</v>
      </c>
      <c r="C390" s="13" t="s">
        <v>48</v>
      </c>
      <c r="E390" s="17">
        <v>0</v>
      </c>
      <c r="F390" s="18">
        <v>0</v>
      </c>
    </row>
    <row r="392" spans="1:6" x14ac:dyDescent="0.2">
      <c r="A392" t="s">
        <v>5</v>
      </c>
      <c r="B392" s="13" t="s">
        <v>72</v>
      </c>
      <c r="C392" t="s">
        <v>5</v>
      </c>
      <c r="E392" s="17">
        <v>2780</v>
      </c>
      <c r="F392" s="18">
        <v>2480</v>
      </c>
    </row>
    <row r="393" spans="1:6" x14ac:dyDescent="0.2">
      <c r="A393" t="s">
        <v>5</v>
      </c>
      <c r="B393" t="s">
        <v>5</v>
      </c>
      <c r="C393" s="13" t="s">
        <v>41</v>
      </c>
      <c r="E393" s="17">
        <v>10</v>
      </c>
      <c r="F393" s="18">
        <v>0</v>
      </c>
    </row>
    <row r="394" spans="1:6" x14ac:dyDescent="0.2">
      <c r="A394" t="s">
        <v>5</v>
      </c>
      <c r="B394" t="s">
        <v>5</v>
      </c>
      <c r="C394" s="13" t="s">
        <v>73</v>
      </c>
      <c r="E394" s="17">
        <v>140</v>
      </c>
      <c r="F394" s="18">
        <v>150</v>
      </c>
    </row>
    <row r="395" spans="1:6" x14ac:dyDescent="0.2">
      <c r="A395" t="s">
        <v>5</v>
      </c>
      <c r="B395" t="s">
        <v>5</v>
      </c>
      <c r="C395" s="13" t="s">
        <v>74</v>
      </c>
      <c r="E395" s="17">
        <v>140</v>
      </c>
      <c r="F395" s="18">
        <v>130</v>
      </c>
    </row>
    <row r="396" spans="1:6" x14ac:dyDescent="0.2">
      <c r="A396" t="s">
        <v>5</v>
      </c>
      <c r="B396" t="s">
        <v>5</v>
      </c>
      <c r="C396" s="13" t="s">
        <v>75</v>
      </c>
      <c r="E396" s="17">
        <v>150</v>
      </c>
      <c r="F396" s="18">
        <v>160</v>
      </c>
    </row>
    <row r="397" spans="1:6" x14ac:dyDescent="0.2">
      <c r="A397" t="s">
        <v>5</v>
      </c>
      <c r="B397" t="s">
        <v>5</v>
      </c>
      <c r="C397" s="13" t="s">
        <v>76</v>
      </c>
      <c r="E397" s="17">
        <v>200</v>
      </c>
      <c r="F397" s="18">
        <v>160</v>
      </c>
    </row>
    <row r="398" spans="1:6" x14ac:dyDescent="0.2">
      <c r="A398" t="s">
        <v>5</v>
      </c>
      <c r="B398" t="s">
        <v>5</v>
      </c>
      <c r="C398" s="13" t="s">
        <v>77</v>
      </c>
      <c r="E398" s="17">
        <v>180</v>
      </c>
      <c r="F398" s="18">
        <v>170</v>
      </c>
    </row>
    <row r="399" spans="1:6" x14ac:dyDescent="0.2">
      <c r="A399" t="s">
        <v>5</v>
      </c>
      <c r="B399" t="s">
        <v>5</v>
      </c>
      <c r="C399" s="13" t="s">
        <v>78</v>
      </c>
      <c r="E399" s="17">
        <v>330</v>
      </c>
      <c r="F399" s="18">
        <v>300</v>
      </c>
    </row>
    <row r="400" spans="1:6" x14ac:dyDescent="0.2">
      <c r="A400" t="s">
        <v>5</v>
      </c>
      <c r="B400" t="s">
        <v>5</v>
      </c>
      <c r="C400" s="13" t="s">
        <v>44</v>
      </c>
      <c r="E400" s="17">
        <v>610</v>
      </c>
      <c r="F400" s="18">
        <v>540</v>
      </c>
    </row>
    <row r="401" spans="1:6" x14ac:dyDescent="0.2">
      <c r="A401" t="s">
        <v>5</v>
      </c>
      <c r="B401" t="s">
        <v>5</v>
      </c>
      <c r="C401" s="13" t="s">
        <v>79</v>
      </c>
      <c r="E401" s="17">
        <v>280</v>
      </c>
      <c r="F401" s="18">
        <v>250</v>
      </c>
    </row>
    <row r="402" spans="1:6" x14ac:dyDescent="0.2">
      <c r="A402" t="s">
        <v>5</v>
      </c>
      <c r="B402" t="s">
        <v>5</v>
      </c>
      <c r="C402" s="13" t="s">
        <v>80</v>
      </c>
      <c r="E402" s="17">
        <v>260</v>
      </c>
      <c r="F402" s="18">
        <v>220</v>
      </c>
    </row>
    <row r="403" spans="1:6" x14ac:dyDescent="0.2">
      <c r="A403" t="s">
        <v>5</v>
      </c>
      <c r="B403" t="s">
        <v>5</v>
      </c>
      <c r="C403" s="13" t="s">
        <v>81</v>
      </c>
      <c r="E403" s="17">
        <v>410</v>
      </c>
      <c r="F403" s="18">
        <v>350</v>
      </c>
    </row>
    <row r="404" spans="1:6" x14ac:dyDescent="0.2">
      <c r="A404" t="s">
        <v>5</v>
      </c>
      <c r="B404" t="s">
        <v>5</v>
      </c>
      <c r="C404" s="13" t="s">
        <v>82</v>
      </c>
      <c r="E404" s="17">
        <v>50</v>
      </c>
      <c r="F404" s="18">
        <v>40</v>
      </c>
    </row>
    <row r="405" spans="1:6" x14ac:dyDescent="0.2">
      <c r="A405" t="s">
        <v>5</v>
      </c>
      <c r="B405" t="s">
        <v>5</v>
      </c>
      <c r="C405" s="13" t="s">
        <v>47</v>
      </c>
      <c r="E405" s="17">
        <v>10</v>
      </c>
      <c r="F405" s="18">
        <v>10</v>
      </c>
    </row>
    <row r="406" spans="1:6" x14ac:dyDescent="0.2">
      <c r="A406" t="s">
        <v>5</v>
      </c>
      <c r="B406" t="s">
        <v>5</v>
      </c>
      <c r="C406" s="13" t="s">
        <v>48</v>
      </c>
      <c r="E406" s="17">
        <v>0</v>
      </c>
      <c r="F406" s="18">
        <v>0</v>
      </c>
    </row>
    <row r="408" spans="1:6" x14ac:dyDescent="0.2">
      <c r="A408" s="49" t="s">
        <v>131</v>
      </c>
      <c r="B408" s="14"/>
      <c r="C408" s="14"/>
      <c r="D408" s="14"/>
      <c r="E408" s="14"/>
      <c r="F408" s="14"/>
    </row>
  </sheetData>
  <mergeCells count="1">
    <mergeCell ref="E5:F5"/>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3"/>
  <sheetViews>
    <sheetView showGridLines="0" workbookViewId="0"/>
  </sheetViews>
  <sheetFormatPr defaultColWidth="11.5546875" defaultRowHeight="10" x14ac:dyDescent="0.2"/>
  <cols>
    <col min="1" max="1" width="55.6640625" customWidth="1"/>
    <col min="2" max="2" width="50.6640625" customWidth="1"/>
    <col min="3" max="3" width="10.6640625" customWidth="1"/>
    <col min="4" max="4" width="2.6640625" customWidth="1"/>
    <col min="5" max="5" width="20.6640625" customWidth="1"/>
    <col min="6" max="6" width="19.6640625" customWidth="1"/>
  </cols>
  <sheetData>
    <row r="1" spans="1:6" ht="15" customHeight="1" x14ac:dyDescent="0.2">
      <c r="A1" s="48" t="s">
        <v>134</v>
      </c>
    </row>
    <row r="2" spans="1:6" ht="15" customHeight="1" x14ac:dyDescent="0.2">
      <c r="A2" s="48" t="s">
        <v>15</v>
      </c>
    </row>
    <row r="4" spans="1:6" x14ac:dyDescent="0.2">
      <c r="A4" s="14"/>
      <c r="B4" s="14"/>
      <c r="C4" s="14"/>
      <c r="D4" s="14"/>
      <c r="E4" s="14"/>
      <c r="F4" s="14"/>
    </row>
    <row r="5" spans="1:6" x14ac:dyDescent="0.2">
      <c r="A5" t="s">
        <v>5</v>
      </c>
      <c r="B5" t="s">
        <v>5</v>
      </c>
      <c r="C5" t="s">
        <v>5</v>
      </c>
      <c r="E5" s="93" t="s">
        <v>39</v>
      </c>
      <c r="F5" s="93" t="s">
        <v>5</v>
      </c>
    </row>
    <row r="6" spans="1:6" x14ac:dyDescent="0.2">
      <c r="A6" t="s">
        <v>5</v>
      </c>
      <c r="B6" t="s">
        <v>5</v>
      </c>
      <c r="C6" t="s">
        <v>5</v>
      </c>
      <c r="E6" s="9" t="s">
        <v>35</v>
      </c>
      <c r="F6" s="9" t="s">
        <v>36</v>
      </c>
    </row>
    <row r="8" spans="1:6" x14ac:dyDescent="0.2">
      <c r="A8" s="13" t="s">
        <v>40</v>
      </c>
      <c r="B8" t="s">
        <v>5</v>
      </c>
      <c r="C8" t="s">
        <v>5</v>
      </c>
      <c r="E8" s="19">
        <v>159640</v>
      </c>
      <c r="F8" s="20">
        <v>164230</v>
      </c>
    </row>
    <row r="9" spans="1:6" x14ac:dyDescent="0.2">
      <c r="A9" t="s">
        <v>5</v>
      </c>
      <c r="B9" t="s">
        <v>5</v>
      </c>
      <c r="C9" s="13" t="s">
        <v>83</v>
      </c>
      <c r="E9" s="19">
        <v>82100</v>
      </c>
      <c r="F9" s="20">
        <v>84980</v>
      </c>
    </row>
    <row r="10" spans="1:6" x14ac:dyDescent="0.2">
      <c r="A10" t="s">
        <v>5</v>
      </c>
      <c r="B10" t="s">
        <v>5</v>
      </c>
      <c r="C10" s="13" t="s">
        <v>84</v>
      </c>
      <c r="E10" s="19">
        <v>77520</v>
      </c>
      <c r="F10" s="20">
        <v>79230</v>
      </c>
    </row>
    <row r="11" spans="1:6" x14ac:dyDescent="0.2">
      <c r="A11" t="s">
        <v>5</v>
      </c>
      <c r="B11" t="s">
        <v>5</v>
      </c>
      <c r="C11" s="13" t="s">
        <v>48</v>
      </c>
      <c r="E11" s="19">
        <v>20</v>
      </c>
      <c r="F11" s="20">
        <v>20</v>
      </c>
    </row>
    <row r="13" spans="1:6" x14ac:dyDescent="0.2">
      <c r="A13" s="13" t="s">
        <v>49</v>
      </c>
      <c r="B13" t="s">
        <v>5</v>
      </c>
      <c r="C13" t="s">
        <v>5</v>
      </c>
      <c r="E13" s="19">
        <v>32570</v>
      </c>
      <c r="F13" s="20">
        <v>35200</v>
      </c>
    </row>
    <row r="14" spans="1:6" x14ac:dyDescent="0.2">
      <c r="A14" t="s">
        <v>5</v>
      </c>
      <c r="B14" t="s">
        <v>5</v>
      </c>
      <c r="C14" s="13" t="s">
        <v>83</v>
      </c>
      <c r="E14" s="19">
        <v>22570</v>
      </c>
      <c r="F14" s="20">
        <v>24410</v>
      </c>
    </row>
    <row r="15" spans="1:6" x14ac:dyDescent="0.2">
      <c r="A15" t="s">
        <v>5</v>
      </c>
      <c r="B15" t="s">
        <v>5</v>
      </c>
      <c r="C15" s="13" t="s">
        <v>84</v>
      </c>
      <c r="E15" s="19">
        <v>9990</v>
      </c>
      <c r="F15" s="20">
        <v>10790</v>
      </c>
    </row>
    <row r="16" spans="1:6" x14ac:dyDescent="0.2">
      <c r="A16" t="s">
        <v>5</v>
      </c>
      <c r="B16" t="s">
        <v>5</v>
      </c>
      <c r="C16" s="13" t="s">
        <v>48</v>
      </c>
      <c r="E16" s="19">
        <v>10</v>
      </c>
      <c r="F16" s="20">
        <v>10</v>
      </c>
    </row>
    <row r="18" spans="1:6" x14ac:dyDescent="0.2">
      <c r="A18" t="s">
        <v>5</v>
      </c>
      <c r="B18" s="13" t="s">
        <v>50</v>
      </c>
      <c r="C18" t="s">
        <v>5</v>
      </c>
      <c r="E18" s="19">
        <v>29350</v>
      </c>
      <c r="F18" s="20">
        <v>32030</v>
      </c>
    </row>
    <row r="19" spans="1:6" x14ac:dyDescent="0.2">
      <c r="A19" t="s">
        <v>5</v>
      </c>
      <c r="B19" t="s">
        <v>5</v>
      </c>
      <c r="C19" s="13" t="s">
        <v>83</v>
      </c>
      <c r="E19" s="19">
        <v>20440</v>
      </c>
      <c r="F19" s="20">
        <v>22290</v>
      </c>
    </row>
    <row r="20" spans="1:6" x14ac:dyDescent="0.2">
      <c r="A20" t="s">
        <v>5</v>
      </c>
      <c r="B20" t="s">
        <v>5</v>
      </c>
      <c r="C20" s="13" t="s">
        <v>84</v>
      </c>
      <c r="E20" s="19">
        <v>8900</v>
      </c>
      <c r="F20" s="20">
        <v>9740</v>
      </c>
    </row>
    <row r="21" spans="1:6" x14ac:dyDescent="0.2">
      <c r="A21" t="s">
        <v>5</v>
      </c>
      <c r="B21" t="s">
        <v>5</v>
      </c>
      <c r="C21" s="13" t="s">
        <v>48</v>
      </c>
      <c r="E21" s="19">
        <v>10</v>
      </c>
      <c r="F21" s="20">
        <v>10</v>
      </c>
    </row>
    <row r="23" spans="1:6" x14ac:dyDescent="0.2">
      <c r="A23" t="s">
        <v>5</v>
      </c>
      <c r="B23" s="13" t="s">
        <v>51</v>
      </c>
      <c r="C23" t="s">
        <v>5</v>
      </c>
      <c r="E23" s="19">
        <v>2570</v>
      </c>
      <c r="F23" s="20">
        <v>2530</v>
      </c>
    </row>
    <row r="24" spans="1:6" x14ac:dyDescent="0.2">
      <c r="A24" t="s">
        <v>5</v>
      </c>
      <c r="B24" t="s">
        <v>5</v>
      </c>
      <c r="C24" s="13" t="s">
        <v>83</v>
      </c>
      <c r="E24" s="19">
        <v>1700</v>
      </c>
      <c r="F24" s="20">
        <v>1700</v>
      </c>
    </row>
    <row r="25" spans="1:6" x14ac:dyDescent="0.2">
      <c r="A25" t="s">
        <v>5</v>
      </c>
      <c r="B25" t="s">
        <v>5</v>
      </c>
      <c r="C25" s="13" t="s">
        <v>84</v>
      </c>
      <c r="E25" s="19">
        <v>880</v>
      </c>
      <c r="F25" s="20">
        <v>840</v>
      </c>
    </row>
    <row r="26" spans="1:6" x14ac:dyDescent="0.2">
      <c r="A26" t="s">
        <v>5</v>
      </c>
      <c r="B26" t="s">
        <v>5</v>
      </c>
      <c r="C26" s="13" t="s">
        <v>48</v>
      </c>
      <c r="E26" s="19">
        <v>0</v>
      </c>
      <c r="F26" s="20">
        <v>0</v>
      </c>
    </row>
    <row r="28" spans="1:6" x14ac:dyDescent="0.2">
      <c r="A28" t="s">
        <v>5</v>
      </c>
      <c r="B28" s="13" t="s">
        <v>52</v>
      </c>
      <c r="C28" t="s">
        <v>5</v>
      </c>
      <c r="E28" s="19">
        <v>730</v>
      </c>
      <c r="F28" s="20">
        <v>720</v>
      </c>
    </row>
    <row r="29" spans="1:6" x14ac:dyDescent="0.2">
      <c r="A29" t="s">
        <v>5</v>
      </c>
      <c r="B29" t="s">
        <v>5</v>
      </c>
      <c r="C29" s="13" t="s">
        <v>83</v>
      </c>
      <c r="E29" s="19">
        <v>490</v>
      </c>
      <c r="F29" s="20">
        <v>480</v>
      </c>
    </row>
    <row r="30" spans="1:6" x14ac:dyDescent="0.2">
      <c r="A30" t="s">
        <v>5</v>
      </c>
      <c r="B30" t="s">
        <v>5</v>
      </c>
      <c r="C30" s="13" t="s">
        <v>84</v>
      </c>
      <c r="E30" s="19">
        <v>250</v>
      </c>
      <c r="F30" s="20">
        <v>240</v>
      </c>
    </row>
    <row r="31" spans="1:6" x14ac:dyDescent="0.2">
      <c r="A31" t="s">
        <v>5</v>
      </c>
      <c r="B31" t="s">
        <v>5</v>
      </c>
      <c r="C31" s="13" t="s">
        <v>48</v>
      </c>
      <c r="E31" s="19">
        <v>0</v>
      </c>
      <c r="F31" s="20">
        <v>0</v>
      </c>
    </row>
    <row r="33" spans="1:6" x14ac:dyDescent="0.2">
      <c r="A33" s="13" t="s">
        <v>53</v>
      </c>
      <c r="B33" t="s">
        <v>5</v>
      </c>
      <c r="C33" t="s">
        <v>5</v>
      </c>
      <c r="E33" s="19">
        <v>22130</v>
      </c>
      <c r="F33" s="20">
        <v>22860</v>
      </c>
    </row>
    <row r="34" spans="1:6" x14ac:dyDescent="0.2">
      <c r="A34" t="s">
        <v>5</v>
      </c>
      <c r="B34" t="s">
        <v>5</v>
      </c>
      <c r="C34" s="13" t="s">
        <v>83</v>
      </c>
      <c r="E34" s="19">
        <v>12770</v>
      </c>
      <c r="F34" s="20">
        <v>13260</v>
      </c>
    </row>
    <row r="35" spans="1:6" x14ac:dyDescent="0.2">
      <c r="A35" t="s">
        <v>5</v>
      </c>
      <c r="B35" t="s">
        <v>5</v>
      </c>
      <c r="C35" s="13" t="s">
        <v>84</v>
      </c>
      <c r="E35" s="19">
        <v>9360</v>
      </c>
      <c r="F35" s="20">
        <v>9590</v>
      </c>
    </row>
    <row r="36" spans="1:6" x14ac:dyDescent="0.2">
      <c r="A36" t="s">
        <v>5</v>
      </c>
      <c r="B36" t="s">
        <v>5</v>
      </c>
      <c r="C36" s="13" t="s">
        <v>48</v>
      </c>
      <c r="E36" s="19">
        <v>10</v>
      </c>
      <c r="F36" s="20">
        <v>10</v>
      </c>
    </row>
    <row r="38" spans="1:6" x14ac:dyDescent="0.2">
      <c r="A38" t="s">
        <v>5</v>
      </c>
      <c r="B38" s="13" t="s">
        <v>54</v>
      </c>
      <c r="C38" t="s">
        <v>5</v>
      </c>
      <c r="E38" s="19">
        <v>240</v>
      </c>
      <c r="F38" s="20">
        <v>240</v>
      </c>
    </row>
    <row r="39" spans="1:6" x14ac:dyDescent="0.2">
      <c r="A39" t="s">
        <v>5</v>
      </c>
      <c r="B39" t="s">
        <v>5</v>
      </c>
      <c r="C39" s="13" t="s">
        <v>83</v>
      </c>
      <c r="E39" s="19">
        <v>150</v>
      </c>
      <c r="F39" s="20">
        <v>150</v>
      </c>
    </row>
    <row r="40" spans="1:6" x14ac:dyDescent="0.2">
      <c r="A40" t="s">
        <v>5</v>
      </c>
      <c r="B40" t="s">
        <v>5</v>
      </c>
      <c r="C40" s="13" t="s">
        <v>84</v>
      </c>
      <c r="E40" s="19">
        <v>90</v>
      </c>
      <c r="F40" s="20">
        <v>80</v>
      </c>
    </row>
    <row r="41" spans="1:6" x14ac:dyDescent="0.2">
      <c r="A41" t="s">
        <v>5</v>
      </c>
      <c r="B41" t="s">
        <v>5</v>
      </c>
      <c r="C41" s="13" t="s">
        <v>48</v>
      </c>
      <c r="E41" s="19">
        <v>0</v>
      </c>
      <c r="F41" s="20">
        <v>0</v>
      </c>
    </row>
    <row r="43" spans="1:6" x14ac:dyDescent="0.2">
      <c r="A43" t="s">
        <v>5</v>
      </c>
      <c r="B43" s="13" t="s">
        <v>55</v>
      </c>
      <c r="C43" t="s">
        <v>5</v>
      </c>
      <c r="E43" s="19">
        <v>6540</v>
      </c>
      <c r="F43" s="20">
        <v>6620</v>
      </c>
    </row>
    <row r="44" spans="1:6" x14ac:dyDescent="0.2">
      <c r="A44" t="s">
        <v>5</v>
      </c>
      <c r="B44" t="s">
        <v>5</v>
      </c>
      <c r="C44" s="13" t="s">
        <v>83</v>
      </c>
      <c r="E44" s="19">
        <v>4330</v>
      </c>
      <c r="F44" s="20">
        <v>4390</v>
      </c>
    </row>
    <row r="45" spans="1:6" x14ac:dyDescent="0.2">
      <c r="A45" t="s">
        <v>5</v>
      </c>
      <c r="B45" t="s">
        <v>5</v>
      </c>
      <c r="C45" s="13" t="s">
        <v>84</v>
      </c>
      <c r="E45" s="19">
        <v>2200</v>
      </c>
      <c r="F45" s="20">
        <v>2240</v>
      </c>
    </row>
    <row r="46" spans="1:6" x14ac:dyDescent="0.2">
      <c r="A46" t="s">
        <v>5</v>
      </c>
      <c r="B46" t="s">
        <v>5</v>
      </c>
      <c r="C46" s="13" t="s">
        <v>48</v>
      </c>
      <c r="E46" s="19">
        <v>0</v>
      </c>
      <c r="F46" s="20">
        <v>0</v>
      </c>
    </row>
    <row r="48" spans="1:6" x14ac:dyDescent="0.2">
      <c r="A48" t="s">
        <v>5</v>
      </c>
      <c r="B48" s="13" t="s">
        <v>56</v>
      </c>
      <c r="C48" t="s">
        <v>5</v>
      </c>
      <c r="E48" s="19">
        <v>3210</v>
      </c>
      <c r="F48" s="20">
        <v>3250</v>
      </c>
    </row>
    <row r="49" spans="1:6" x14ac:dyDescent="0.2">
      <c r="A49" t="s">
        <v>5</v>
      </c>
      <c r="B49" t="s">
        <v>5</v>
      </c>
      <c r="C49" s="13" t="s">
        <v>83</v>
      </c>
      <c r="E49" s="19">
        <v>1540</v>
      </c>
      <c r="F49" s="20">
        <v>1590</v>
      </c>
    </row>
    <row r="50" spans="1:6" x14ac:dyDescent="0.2">
      <c r="A50" t="s">
        <v>5</v>
      </c>
      <c r="B50" t="s">
        <v>5</v>
      </c>
      <c r="C50" s="13" t="s">
        <v>84</v>
      </c>
      <c r="E50" s="19">
        <v>1670</v>
      </c>
      <c r="F50" s="20">
        <v>1650</v>
      </c>
    </row>
    <row r="51" spans="1:6" x14ac:dyDescent="0.2">
      <c r="A51" t="s">
        <v>5</v>
      </c>
      <c r="B51" t="s">
        <v>5</v>
      </c>
      <c r="C51" s="13" t="s">
        <v>48</v>
      </c>
      <c r="E51" s="19">
        <v>0</v>
      </c>
      <c r="F51" s="20">
        <v>0</v>
      </c>
    </row>
    <row r="53" spans="1:6" x14ac:dyDescent="0.2">
      <c r="A53" t="s">
        <v>5</v>
      </c>
      <c r="B53" s="13" t="s">
        <v>57</v>
      </c>
      <c r="C53" t="s">
        <v>5</v>
      </c>
      <c r="E53" s="19">
        <v>460</v>
      </c>
      <c r="F53" s="20">
        <v>510</v>
      </c>
    </row>
    <row r="54" spans="1:6" x14ac:dyDescent="0.2">
      <c r="A54" t="s">
        <v>5</v>
      </c>
      <c r="B54" t="s">
        <v>5</v>
      </c>
      <c r="C54" s="13" t="s">
        <v>83</v>
      </c>
      <c r="E54" s="19">
        <v>270</v>
      </c>
      <c r="F54" s="20">
        <v>310</v>
      </c>
    </row>
    <row r="55" spans="1:6" x14ac:dyDescent="0.2">
      <c r="A55" t="s">
        <v>5</v>
      </c>
      <c r="B55" t="s">
        <v>5</v>
      </c>
      <c r="C55" s="13" t="s">
        <v>84</v>
      </c>
      <c r="E55" s="19">
        <v>190</v>
      </c>
      <c r="F55" s="20">
        <v>200</v>
      </c>
    </row>
    <row r="56" spans="1:6" x14ac:dyDescent="0.2">
      <c r="A56" t="s">
        <v>5</v>
      </c>
      <c r="B56" t="s">
        <v>5</v>
      </c>
      <c r="C56" s="13" t="s">
        <v>48</v>
      </c>
      <c r="E56" s="19">
        <v>0</v>
      </c>
      <c r="F56" s="20">
        <v>0</v>
      </c>
    </row>
    <row r="58" spans="1:6" x14ac:dyDescent="0.2">
      <c r="A58" t="s">
        <v>5</v>
      </c>
      <c r="B58" s="13" t="s">
        <v>58</v>
      </c>
      <c r="C58" t="s">
        <v>5</v>
      </c>
      <c r="E58" s="19">
        <v>11960</v>
      </c>
      <c r="F58" s="20">
        <v>12510</v>
      </c>
    </row>
    <row r="59" spans="1:6" x14ac:dyDescent="0.2">
      <c r="A59" t="s">
        <v>5</v>
      </c>
      <c r="B59" t="s">
        <v>5</v>
      </c>
      <c r="C59" s="13" t="s">
        <v>83</v>
      </c>
      <c r="E59" s="19">
        <v>6610</v>
      </c>
      <c r="F59" s="20">
        <v>6970</v>
      </c>
    </row>
    <row r="60" spans="1:6" x14ac:dyDescent="0.2">
      <c r="A60" t="s">
        <v>5</v>
      </c>
      <c r="B60" t="s">
        <v>5</v>
      </c>
      <c r="C60" s="13" t="s">
        <v>84</v>
      </c>
      <c r="E60" s="19">
        <v>5340</v>
      </c>
      <c r="F60" s="20">
        <v>5530</v>
      </c>
    </row>
    <row r="61" spans="1:6" x14ac:dyDescent="0.2">
      <c r="A61" t="s">
        <v>5</v>
      </c>
      <c r="B61" t="s">
        <v>5</v>
      </c>
      <c r="C61" s="13" t="s">
        <v>48</v>
      </c>
      <c r="E61" s="19">
        <v>10</v>
      </c>
      <c r="F61" s="20">
        <v>10</v>
      </c>
    </row>
    <row r="63" spans="1:6" x14ac:dyDescent="0.2">
      <c r="A63" s="13" t="s">
        <v>59</v>
      </c>
      <c r="B63" t="s">
        <v>5</v>
      </c>
      <c r="C63" t="s">
        <v>5</v>
      </c>
      <c r="E63" s="19">
        <v>16330</v>
      </c>
      <c r="F63" s="20">
        <v>17110</v>
      </c>
    </row>
    <row r="64" spans="1:6" x14ac:dyDescent="0.2">
      <c r="A64" t="s">
        <v>5</v>
      </c>
      <c r="B64" t="s">
        <v>5</v>
      </c>
      <c r="C64" s="13" t="s">
        <v>83</v>
      </c>
      <c r="E64" s="19">
        <v>10680</v>
      </c>
      <c r="F64" s="20">
        <v>11150</v>
      </c>
    </row>
    <row r="65" spans="1:6" x14ac:dyDescent="0.2">
      <c r="A65" t="s">
        <v>5</v>
      </c>
      <c r="B65" t="s">
        <v>5</v>
      </c>
      <c r="C65" s="13" t="s">
        <v>84</v>
      </c>
      <c r="E65" s="19">
        <v>5650</v>
      </c>
      <c r="F65" s="20">
        <v>5950</v>
      </c>
    </row>
    <row r="66" spans="1:6" x14ac:dyDescent="0.2">
      <c r="A66" t="s">
        <v>5</v>
      </c>
      <c r="B66" t="s">
        <v>5</v>
      </c>
      <c r="C66" s="13" t="s">
        <v>48</v>
      </c>
      <c r="E66" s="19">
        <v>0</v>
      </c>
      <c r="F66" s="20">
        <v>0</v>
      </c>
    </row>
    <row r="68" spans="1:6" x14ac:dyDescent="0.2">
      <c r="A68" t="s">
        <v>5</v>
      </c>
      <c r="B68" s="13" t="s">
        <v>60</v>
      </c>
      <c r="C68" t="s">
        <v>5</v>
      </c>
      <c r="E68" s="19">
        <v>16320</v>
      </c>
      <c r="F68" s="20">
        <v>17100</v>
      </c>
    </row>
    <row r="69" spans="1:6" x14ac:dyDescent="0.2">
      <c r="A69" t="s">
        <v>5</v>
      </c>
      <c r="B69" t="s">
        <v>5</v>
      </c>
      <c r="C69" s="13" t="s">
        <v>83</v>
      </c>
      <c r="E69" s="19">
        <v>10670</v>
      </c>
      <c r="F69" s="20">
        <v>11150</v>
      </c>
    </row>
    <row r="70" spans="1:6" x14ac:dyDescent="0.2">
      <c r="A70" t="s">
        <v>5</v>
      </c>
      <c r="B70" t="s">
        <v>5</v>
      </c>
      <c r="C70" s="13" t="s">
        <v>84</v>
      </c>
      <c r="E70" s="19">
        <v>5650</v>
      </c>
      <c r="F70" s="20">
        <v>5950</v>
      </c>
    </row>
    <row r="71" spans="1:6" x14ac:dyDescent="0.2">
      <c r="A71" t="s">
        <v>5</v>
      </c>
      <c r="B71" t="s">
        <v>5</v>
      </c>
      <c r="C71" s="13" t="s">
        <v>48</v>
      </c>
      <c r="E71" s="19">
        <v>0</v>
      </c>
      <c r="F71" s="20">
        <v>0</v>
      </c>
    </row>
    <row r="73" spans="1:6" x14ac:dyDescent="0.2">
      <c r="A73" t="s">
        <v>5</v>
      </c>
      <c r="B73" s="13" t="s">
        <v>61</v>
      </c>
      <c r="C73" t="s">
        <v>5</v>
      </c>
      <c r="E73" s="19">
        <v>10</v>
      </c>
      <c r="F73" s="20">
        <v>10</v>
      </c>
    </row>
    <row r="74" spans="1:6" x14ac:dyDescent="0.2">
      <c r="A74" t="s">
        <v>5</v>
      </c>
      <c r="B74" t="s">
        <v>5</v>
      </c>
      <c r="C74" s="13" t="s">
        <v>83</v>
      </c>
      <c r="E74" s="19">
        <v>10</v>
      </c>
      <c r="F74" s="20">
        <v>10</v>
      </c>
    </row>
    <row r="75" spans="1:6" x14ac:dyDescent="0.2">
      <c r="A75" t="s">
        <v>5</v>
      </c>
      <c r="B75" t="s">
        <v>5</v>
      </c>
      <c r="C75" s="13" t="s">
        <v>84</v>
      </c>
      <c r="E75" s="19">
        <v>0</v>
      </c>
      <c r="F75" s="20">
        <v>0</v>
      </c>
    </row>
    <row r="76" spans="1:6" x14ac:dyDescent="0.2">
      <c r="A76" t="s">
        <v>5</v>
      </c>
      <c r="B76" t="s">
        <v>5</v>
      </c>
      <c r="C76" s="13" t="s">
        <v>48</v>
      </c>
      <c r="E76" s="19">
        <v>0</v>
      </c>
      <c r="F76" s="20">
        <v>0</v>
      </c>
    </row>
    <row r="78" spans="1:6" x14ac:dyDescent="0.2">
      <c r="A78" s="13" t="s">
        <v>62</v>
      </c>
      <c r="B78" t="s">
        <v>5</v>
      </c>
      <c r="C78" t="s">
        <v>5</v>
      </c>
      <c r="E78" s="19">
        <v>105740</v>
      </c>
      <c r="F78" s="20">
        <v>107940</v>
      </c>
    </row>
    <row r="79" spans="1:6" x14ac:dyDescent="0.2">
      <c r="A79" t="s">
        <v>5</v>
      </c>
      <c r="B79" t="s">
        <v>5</v>
      </c>
      <c r="C79" s="13" t="s">
        <v>83</v>
      </c>
      <c r="E79" s="19">
        <v>48380</v>
      </c>
      <c r="F79" s="20">
        <v>49580</v>
      </c>
    </row>
    <row r="80" spans="1:6" x14ac:dyDescent="0.2">
      <c r="A80" t="s">
        <v>5</v>
      </c>
      <c r="B80" t="s">
        <v>5</v>
      </c>
      <c r="C80" s="13" t="s">
        <v>84</v>
      </c>
      <c r="E80" s="19">
        <v>57350</v>
      </c>
      <c r="F80" s="20">
        <v>58350</v>
      </c>
    </row>
    <row r="81" spans="1:6" x14ac:dyDescent="0.2">
      <c r="A81" t="s">
        <v>5</v>
      </c>
      <c r="B81" t="s">
        <v>5</v>
      </c>
      <c r="C81" s="13" t="s">
        <v>48</v>
      </c>
      <c r="E81" s="19">
        <v>10</v>
      </c>
      <c r="F81" s="20">
        <v>10</v>
      </c>
    </row>
    <row r="83" spans="1:6" x14ac:dyDescent="0.2">
      <c r="A83" t="s">
        <v>5</v>
      </c>
      <c r="B83" s="13" t="s">
        <v>63</v>
      </c>
      <c r="C83" t="s">
        <v>5</v>
      </c>
      <c r="E83" s="19">
        <v>56470</v>
      </c>
      <c r="F83" s="20">
        <v>57970</v>
      </c>
    </row>
    <row r="84" spans="1:6" x14ac:dyDescent="0.2">
      <c r="A84" t="s">
        <v>5</v>
      </c>
      <c r="B84" t="s">
        <v>5</v>
      </c>
      <c r="C84" s="13" t="s">
        <v>83</v>
      </c>
      <c r="E84" s="19">
        <v>28260</v>
      </c>
      <c r="F84" s="20">
        <v>29140</v>
      </c>
    </row>
    <row r="85" spans="1:6" x14ac:dyDescent="0.2">
      <c r="A85" t="s">
        <v>5</v>
      </c>
      <c r="B85" t="s">
        <v>5</v>
      </c>
      <c r="C85" s="13" t="s">
        <v>84</v>
      </c>
      <c r="E85" s="19">
        <v>28200</v>
      </c>
      <c r="F85" s="20">
        <v>28830</v>
      </c>
    </row>
    <row r="86" spans="1:6" x14ac:dyDescent="0.2">
      <c r="A86" t="s">
        <v>5</v>
      </c>
      <c r="B86" t="s">
        <v>5</v>
      </c>
      <c r="C86" s="13" t="s">
        <v>48</v>
      </c>
      <c r="E86" s="19">
        <v>10</v>
      </c>
      <c r="F86" s="20">
        <v>10</v>
      </c>
    </row>
    <row r="88" spans="1:6" x14ac:dyDescent="0.2">
      <c r="A88" t="s">
        <v>5</v>
      </c>
      <c r="B88" s="13" t="s">
        <v>64</v>
      </c>
      <c r="C88" t="s">
        <v>5</v>
      </c>
      <c r="E88" s="19">
        <v>21110</v>
      </c>
      <c r="F88" s="20">
        <v>22320</v>
      </c>
    </row>
    <row r="89" spans="1:6" x14ac:dyDescent="0.2">
      <c r="A89" t="s">
        <v>5</v>
      </c>
      <c r="B89" t="s">
        <v>5</v>
      </c>
      <c r="C89" s="13" t="s">
        <v>83</v>
      </c>
      <c r="E89" s="19">
        <v>9130</v>
      </c>
      <c r="F89" s="20">
        <v>9740</v>
      </c>
    </row>
    <row r="90" spans="1:6" x14ac:dyDescent="0.2">
      <c r="A90" t="s">
        <v>5</v>
      </c>
      <c r="B90" t="s">
        <v>5</v>
      </c>
      <c r="C90" s="13" t="s">
        <v>84</v>
      </c>
      <c r="E90" s="19">
        <v>11980</v>
      </c>
      <c r="F90" s="20">
        <v>12570</v>
      </c>
    </row>
    <row r="91" spans="1:6" x14ac:dyDescent="0.2">
      <c r="A91" t="s">
        <v>5</v>
      </c>
      <c r="B91" t="s">
        <v>5</v>
      </c>
      <c r="C91" s="13" t="s">
        <v>48</v>
      </c>
      <c r="E91" s="19">
        <v>0</v>
      </c>
      <c r="F91" s="20">
        <v>0</v>
      </c>
    </row>
    <row r="93" spans="1:6" x14ac:dyDescent="0.2">
      <c r="A93" t="s">
        <v>5</v>
      </c>
      <c r="B93" s="13" t="s">
        <v>65</v>
      </c>
      <c r="C93" t="s">
        <v>5</v>
      </c>
      <c r="E93" s="19">
        <v>18020</v>
      </c>
      <c r="F93" s="20">
        <v>17830</v>
      </c>
    </row>
    <row r="94" spans="1:6" x14ac:dyDescent="0.2">
      <c r="A94" t="s">
        <v>5</v>
      </c>
      <c r="B94" t="s">
        <v>5</v>
      </c>
      <c r="C94" s="13" t="s">
        <v>83</v>
      </c>
      <c r="E94" s="19">
        <v>6630</v>
      </c>
      <c r="F94" s="20">
        <v>6490</v>
      </c>
    </row>
    <row r="95" spans="1:6" x14ac:dyDescent="0.2">
      <c r="A95" t="s">
        <v>5</v>
      </c>
      <c r="B95" t="s">
        <v>5</v>
      </c>
      <c r="C95" s="13" t="s">
        <v>84</v>
      </c>
      <c r="E95" s="19">
        <v>11390</v>
      </c>
      <c r="F95" s="20">
        <v>11340</v>
      </c>
    </row>
    <row r="96" spans="1:6" x14ac:dyDescent="0.2">
      <c r="A96" t="s">
        <v>5</v>
      </c>
      <c r="B96" t="s">
        <v>5</v>
      </c>
      <c r="C96" s="13" t="s">
        <v>48</v>
      </c>
      <c r="E96" s="19">
        <v>0</v>
      </c>
      <c r="F96" s="20">
        <v>0</v>
      </c>
    </row>
    <row r="98" spans="1:6" x14ac:dyDescent="0.2">
      <c r="A98" t="s">
        <v>5</v>
      </c>
      <c r="B98" s="13" t="s">
        <v>66</v>
      </c>
      <c r="C98" t="s">
        <v>5</v>
      </c>
      <c r="E98" s="19">
        <v>18530</v>
      </c>
      <c r="F98" s="20">
        <v>18940</v>
      </c>
    </row>
    <row r="99" spans="1:6" x14ac:dyDescent="0.2">
      <c r="A99" t="s">
        <v>5</v>
      </c>
      <c r="B99" t="s">
        <v>5</v>
      </c>
      <c r="C99" s="13" t="s">
        <v>83</v>
      </c>
      <c r="E99" s="19">
        <v>7830</v>
      </c>
      <c r="F99" s="20">
        <v>8020</v>
      </c>
    </row>
    <row r="100" spans="1:6" x14ac:dyDescent="0.2">
      <c r="A100" t="s">
        <v>5</v>
      </c>
      <c r="B100" t="s">
        <v>5</v>
      </c>
      <c r="C100" s="13" t="s">
        <v>84</v>
      </c>
      <c r="E100" s="19">
        <v>10700</v>
      </c>
      <c r="F100" s="20">
        <v>10920</v>
      </c>
    </row>
    <row r="101" spans="1:6" x14ac:dyDescent="0.2">
      <c r="A101" t="s">
        <v>5</v>
      </c>
      <c r="B101" t="s">
        <v>5</v>
      </c>
      <c r="C101" s="13" t="s">
        <v>48</v>
      </c>
      <c r="E101" s="19">
        <v>0</v>
      </c>
      <c r="F101" s="20">
        <v>0</v>
      </c>
    </row>
    <row r="103" spans="1:6" x14ac:dyDescent="0.2">
      <c r="A103" s="13" t="s">
        <v>67</v>
      </c>
      <c r="B103" t="s">
        <v>5</v>
      </c>
      <c r="C103" t="s">
        <v>5</v>
      </c>
      <c r="E103" s="19">
        <v>13090</v>
      </c>
      <c r="F103" s="20">
        <v>14200</v>
      </c>
    </row>
    <row r="104" spans="1:6" x14ac:dyDescent="0.2">
      <c r="A104" t="s">
        <v>5</v>
      </c>
      <c r="B104" t="s">
        <v>5</v>
      </c>
      <c r="C104" s="13" t="s">
        <v>83</v>
      </c>
      <c r="E104" s="19">
        <v>6320</v>
      </c>
      <c r="F104" s="20">
        <v>6970</v>
      </c>
    </row>
    <row r="105" spans="1:6" x14ac:dyDescent="0.2">
      <c r="A105" t="s">
        <v>5</v>
      </c>
      <c r="B105" t="s">
        <v>5</v>
      </c>
      <c r="C105" s="13" t="s">
        <v>84</v>
      </c>
      <c r="E105" s="19">
        <v>6760</v>
      </c>
      <c r="F105" s="20">
        <v>7230</v>
      </c>
    </row>
    <row r="106" spans="1:6" x14ac:dyDescent="0.2">
      <c r="A106" t="s">
        <v>5</v>
      </c>
      <c r="B106" t="s">
        <v>5</v>
      </c>
      <c r="C106" s="13" t="s">
        <v>48</v>
      </c>
      <c r="E106" s="19">
        <v>0</v>
      </c>
      <c r="F106" s="20">
        <v>0</v>
      </c>
    </row>
    <row r="108" spans="1:6" x14ac:dyDescent="0.2">
      <c r="A108" t="s">
        <v>5</v>
      </c>
      <c r="B108" s="13" t="s">
        <v>68</v>
      </c>
      <c r="C108" t="s">
        <v>5</v>
      </c>
      <c r="E108" s="19">
        <v>9720</v>
      </c>
      <c r="F108" s="20">
        <v>10720</v>
      </c>
    </row>
    <row r="109" spans="1:6" x14ac:dyDescent="0.2">
      <c r="A109" t="s">
        <v>5</v>
      </c>
      <c r="B109" t="s">
        <v>5</v>
      </c>
      <c r="C109" s="13" t="s">
        <v>83</v>
      </c>
      <c r="E109" s="19">
        <v>4860</v>
      </c>
      <c r="F109" s="20">
        <v>5460</v>
      </c>
    </row>
    <row r="110" spans="1:6" x14ac:dyDescent="0.2">
      <c r="A110" t="s">
        <v>5</v>
      </c>
      <c r="B110" t="s">
        <v>5</v>
      </c>
      <c r="C110" s="13" t="s">
        <v>84</v>
      </c>
      <c r="E110" s="19">
        <v>4860</v>
      </c>
      <c r="F110" s="20">
        <v>5250</v>
      </c>
    </row>
    <row r="111" spans="1:6" x14ac:dyDescent="0.2">
      <c r="A111" t="s">
        <v>5</v>
      </c>
      <c r="B111" t="s">
        <v>5</v>
      </c>
      <c r="C111" s="13" t="s">
        <v>48</v>
      </c>
      <c r="E111" s="19">
        <v>0</v>
      </c>
      <c r="F111" s="20">
        <v>0</v>
      </c>
    </row>
    <row r="113" spans="1:6" x14ac:dyDescent="0.2">
      <c r="A113" t="s">
        <v>5</v>
      </c>
      <c r="B113" s="13" t="s">
        <v>69</v>
      </c>
      <c r="C113" t="s">
        <v>5</v>
      </c>
      <c r="E113" s="19">
        <v>3930</v>
      </c>
      <c r="F113" s="20">
        <v>4100</v>
      </c>
    </row>
    <row r="114" spans="1:6" x14ac:dyDescent="0.2">
      <c r="A114" t="s">
        <v>5</v>
      </c>
      <c r="B114" t="s">
        <v>5</v>
      </c>
      <c r="C114" s="13" t="s">
        <v>83</v>
      </c>
      <c r="E114" s="19">
        <v>1730</v>
      </c>
      <c r="F114" s="20">
        <v>1820</v>
      </c>
    </row>
    <row r="115" spans="1:6" x14ac:dyDescent="0.2">
      <c r="A115" t="s">
        <v>5</v>
      </c>
      <c r="B115" t="s">
        <v>5</v>
      </c>
      <c r="C115" s="13" t="s">
        <v>84</v>
      </c>
      <c r="E115" s="19">
        <v>2200</v>
      </c>
      <c r="F115" s="20">
        <v>2280</v>
      </c>
    </row>
    <row r="116" spans="1:6" x14ac:dyDescent="0.2">
      <c r="A116" t="s">
        <v>5</v>
      </c>
      <c r="B116" t="s">
        <v>5</v>
      </c>
      <c r="C116" s="13" t="s">
        <v>48</v>
      </c>
      <c r="E116" s="19">
        <v>0</v>
      </c>
      <c r="F116" s="20">
        <v>0</v>
      </c>
    </row>
    <row r="118" spans="1:6" x14ac:dyDescent="0.2">
      <c r="A118" s="13" t="s">
        <v>70</v>
      </c>
      <c r="B118" t="s">
        <v>5</v>
      </c>
      <c r="C118" t="s">
        <v>5</v>
      </c>
      <c r="E118" s="19">
        <v>3510</v>
      </c>
      <c r="F118" s="20">
        <v>3260</v>
      </c>
    </row>
    <row r="119" spans="1:6" x14ac:dyDescent="0.2">
      <c r="A119" t="s">
        <v>5</v>
      </c>
      <c r="B119" t="s">
        <v>5</v>
      </c>
      <c r="C119" s="13" t="s">
        <v>83</v>
      </c>
      <c r="E119" s="19">
        <v>1890</v>
      </c>
      <c r="F119" s="20">
        <v>1730</v>
      </c>
    </row>
    <row r="120" spans="1:6" x14ac:dyDescent="0.2">
      <c r="A120" t="s">
        <v>5</v>
      </c>
      <c r="B120" t="s">
        <v>5</v>
      </c>
      <c r="C120" s="13" t="s">
        <v>84</v>
      </c>
      <c r="E120" s="19">
        <v>1620</v>
      </c>
      <c r="F120" s="20">
        <v>1520</v>
      </c>
    </row>
    <row r="121" spans="1:6" x14ac:dyDescent="0.2">
      <c r="A121" t="s">
        <v>5</v>
      </c>
      <c r="B121" t="s">
        <v>5</v>
      </c>
      <c r="C121" s="13" t="s">
        <v>48</v>
      </c>
      <c r="E121" s="19">
        <v>0</v>
      </c>
      <c r="F121" s="20">
        <v>0</v>
      </c>
    </row>
    <row r="123" spans="1:6" x14ac:dyDescent="0.2">
      <c r="A123" t="s">
        <v>5</v>
      </c>
      <c r="B123" s="13" t="s">
        <v>71</v>
      </c>
      <c r="C123" t="s">
        <v>5</v>
      </c>
      <c r="E123" s="19">
        <v>740</v>
      </c>
      <c r="F123" s="20">
        <v>780</v>
      </c>
    </row>
    <row r="124" spans="1:6" x14ac:dyDescent="0.2">
      <c r="A124" t="s">
        <v>5</v>
      </c>
      <c r="B124" t="s">
        <v>5</v>
      </c>
      <c r="C124" s="13" t="s">
        <v>83</v>
      </c>
      <c r="E124" s="19">
        <v>390</v>
      </c>
      <c r="F124" s="20">
        <v>400</v>
      </c>
    </row>
    <row r="125" spans="1:6" x14ac:dyDescent="0.2">
      <c r="A125" t="s">
        <v>5</v>
      </c>
      <c r="B125" t="s">
        <v>5</v>
      </c>
      <c r="C125" s="13" t="s">
        <v>84</v>
      </c>
      <c r="E125" s="19">
        <v>350</v>
      </c>
      <c r="F125" s="20">
        <v>380</v>
      </c>
    </row>
    <row r="126" spans="1:6" x14ac:dyDescent="0.2">
      <c r="A126" t="s">
        <v>5</v>
      </c>
      <c r="B126" t="s">
        <v>5</v>
      </c>
      <c r="C126" s="13" t="s">
        <v>48</v>
      </c>
      <c r="E126" s="19">
        <v>0</v>
      </c>
      <c r="F126" s="20">
        <v>0</v>
      </c>
    </row>
    <row r="128" spans="1:6" x14ac:dyDescent="0.2">
      <c r="A128" t="s">
        <v>5</v>
      </c>
      <c r="B128" s="13" t="s">
        <v>72</v>
      </c>
      <c r="C128" t="s">
        <v>5</v>
      </c>
      <c r="E128" s="19">
        <v>2780</v>
      </c>
      <c r="F128" s="20">
        <v>2480</v>
      </c>
    </row>
    <row r="129" spans="1:6" x14ac:dyDescent="0.2">
      <c r="A129" t="s">
        <v>5</v>
      </c>
      <c r="B129" t="s">
        <v>5</v>
      </c>
      <c r="C129" s="13" t="s">
        <v>83</v>
      </c>
      <c r="E129" s="19">
        <v>1500</v>
      </c>
      <c r="F129" s="20">
        <v>1340</v>
      </c>
    </row>
    <row r="130" spans="1:6" x14ac:dyDescent="0.2">
      <c r="A130" t="s">
        <v>5</v>
      </c>
      <c r="B130" t="s">
        <v>5</v>
      </c>
      <c r="C130" s="13" t="s">
        <v>84</v>
      </c>
      <c r="E130" s="19">
        <v>1280</v>
      </c>
      <c r="F130" s="20">
        <v>1140</v>
      </c>
    </row>
    <row r="131" spans="1:6" x14ac:dyDescent="0.2">
      <c r="A131" t="s">
        <v>5</v>
      </c>
      <c r="B131" t="s">
        <v>5</v>
      </c>
      <c r="C131" s="13" t="s">
        <v>48</v>
      </c>
      <c r="E131" s="19">
        <v>0</v>
      </c>
      <c r="F131" s="20">
        <v>0</v>
      </c>
    </row>
    <row r="133" spans="1:6" x14ac:dyDescent="0.2">
      <c r="A133" s="49" t="s">
        <v>131</v>
      </c>
      <c r="B133" s="14"/>
      <c r="C133" s="14"/>
      <c r="D133" s="14"/>
      <c r="E133" s="14"/>
      <c r="F133" s="14"/>
    </row>
  </sheetData>
  <mergeCells count="1">
    <mergeCell ref="E5:F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showGridLines="0" workbookViewId="0"/>
  </sheetViews>
  <sheetFormatPr defaultColWidth="11.5546875" defaultRowHeight="10" x14ac:dyDescent="0.2"/>
  <cols>
    <col min="1" max="1" width="43.6640625" customWidth="1"/>
    <col min="2" max="2" width="21.6640625" customWidth="1"/>
    <col min="3" max="3" width="2.6640625" customWidth="1"/>
    <col min="4" max="4" width="10.6640625" customWidth="1"/>
    <col min="5" max="5" width="11.21875" customWidth="1"/>
    <col min="6" max="6" width="26.33203125" customWidth="1"/>
    <col min="7" max="7" width="29.88671875" customWidth="1"/>
    <col min="8" max="8" width="31" customWidth="1"/>
    <col min="9" max="9" width="18.21875" customWidth="1"/>
    <col min="10" max="11" width="2.6640625" customWidth="1"/>
    <col min="12" max="12" width="10.6640625" customWidth="1"/>
    <col min="13" max="13" width="11.21875" customWidth="1"/>
    <col min="14" max="14" width="26.33203125" customWidth="1"/>
    <col min="15" max="15" width="29.88671875" customWidth="1"/>
    <col min="16" max="16" width="31" customWidth="1"/>
    <col min="17" max="17" width="18.21875" customWidth="1"/>
  </cols>
  <sheetData>
    <row r="1" spans="1:17" ht="15" customHeight="1" x14ac:dyDescent="0.2">
      <c r="A1" s="48" t="s">
        <v>135</v>
      </c>
    </row>
    <row r="2" spans="1:17" ht="15" customHeight="1" x14ac:dyDescent="0.2">
      <c r="A2" s="48" t="s">
        <v>16</v>
      </c>
    </row>
    <row r="4" spans="1:17" x14ac:dyDescent="0.2">
      <c r="A4" s="14"/>
      <c r="B4" s="14"/>
      <c r="C4" s="14"/>
      <c r="D4" s="14"/>
      <c r="E4" s="14"/>
      <c r="F4" s="14"/>
      <c r="G4" s="14"/>
      <c r="H4" s="14"/>
      <c r="I4" s="14"/>
      <c r="J4" s="14"/>
      <c r="K4" s="14"/>
      <c r="L4" s="14"/>
      <c r="M4" s="14"/>
      <c r="N4" s="14"/>
      <c r="O4" s="14"/>
      <c r="P4" s="14"/>
      <c r="Q4" s="14"/>
    </row>
    <row r="5" spans="1:17" x14ac:dyDescent="0.2">
      <c r="A5" t="s">
        <v>5</v>
      </c>
      <c r="B5" t="s">
        <v>5</v>
      </c>
      <c r="D5" s="93" t="s">
        <v>39</v>
      </c>
      <c r="E5" s="93" t="s">
        <v>5</v>
      </c>
      <c r="F5" s="93" t="s">
        <v>5</v>
      </c>
      <c r="G5" s="93" t="s">
        <v>5</v>
      </c>
      <c r="H5" s="93" t="s">
        <v>5</v>
      </c>
      <c r="I5" s="93" t="s">
        <v>5</v>
      </c>
      <c r="J5" s="93"/>
      <c r="K5" s="93"/>
      <c r="L5" s="93" t="s">
        <v>5</v>
      </c>
      <c r="M5" s="93" t="s">
        <v>5</v>
      </c>
      <c r="N5" s="93" t="s">
        <v>5</v>
      </c>
      <c r="O5" s="93" t="s">
        <v>5</v>
      </c>
      <c r="P5" s="93" t="s">
        <v>5</v>
      </c>
      <c r="Q5" s="93" t="s">
        <v>5</v>
      </c>
    </row>
    <row r="6" spans="1:17" x14ac:dyDescent="0.2">
      <c r="A6" t="s">
        <v>5</v>
      </c>
      <c r="B6" t="s">
        <v>5</v>
      </c>
      <c r="D6" s="93" t="s">
        <v>35</v>
      </c>
      <c r="E6" s="93" t="s">
        <v>5</v>
      </c>
      <c r="F6" s="93" t="s">
        <v>5</v>
      </c>
      <c r="G6" s="93" t="s">
        <v>5</v>
      </c>
      <c r="H6" s="93" t="s">
        <v>5</v>
      </c>
      <c r="I6" s="93" t="s">
        <v>5</v>
      </c>
      <c r="L6" s="93" t="s">
        <v>36</v>
      </c>
      <c r="M6" s="93" t="s">
        <v>5</v>
      </c>
      <c r="N6" s="93" t="s">
        <v>5</v>
      </c>
      <c r="O6" s="93" t="s">
        <v>5</v>
      </c>
      <c r="P6" s="93" t="s">
        <v>5</v>
      </c>
      <c r="Q6" s="93" t="s">
        <v>5</v>
      </c>
    </row>
    <row r="7" spans="1:17" x14ac:dyDescent="0.2">
      <c r="A7" t="s">
        <v>5</v>
      </c>
      <c r="B7" t="s">
        <v>5</v>
      </c>
      <c r="D7" s="93" t="s">
        <v>85</v>
      </c>
      <c r="E7" s="93" t="s">
        <v>5</v>
      </c>
      <c r="F7" s="93" t="s">
        <v>5</v>
      </c>
      <c r="G7" s="93" t="s">
        <v>5</v>
      </c>
      <c r="H7" s="93" t="s">
        <v>5</v>
      </c>
      <c r="I7" s="93" t="s">
        <v>5</v>
      </c>
      <c r="L7" s="93" t="s">
        <v>85</v>
      </c>
      <c r="M7" s="93" t="s">
        <v>5</v>
      </c>
      <c r="N7" s="93" t="s">
        <v>5</v>
      </c>
      <c r="O7" s="93" t="s">
        <v>5</v>
      </c>
      <c r="P7" s="93" t="s">
        <v>5</v>
      </c>
      <c r="Q7" s="93" t="s">
        <v>5</v>
      </c>
    </row>
    <row r="8" spans="1:17" x14ac:dyDescent="0.2">
      <c r="A8" t="s">
        <v>5</v>
      </c>
      <c r="B8" t="s">
        <v>5</v>
      </c>
      <c r="D8" s="9" t="s">
        <v>86</v>
      </c>
      <c r="E8" s="9" t="s">
        <v>87</v>
      </c>
      <c r="F8" s="9" t="s">
        <v>88</v>
      </c>
      <c r="G8" s="9" t="s">
        <v>89</v>
      </c>
      <c r="H8" s="9" t="s">
        <v>90</v>
      </c>
      <c r="I8" s="9" t="s">
        <v>91</v>
      </c>
      <c r="L8" s="9" t="s">
        <v>86</v>
      </c>
      <c r="M8" s="9" t="s">
        <v>87</v>
      </c>
      <c r="N8" s="9" t="s">
        <v>88</v>
      </c>
      <c r="O8" s="9" t="s">
        <v>89</v>
      </c>
      <c r="P8" s="9" t="s">
        <v>90</v>
      </c>
      <c r="Q8" s="9" t="s">
        <v>91</v>
      </c>
    </row>
    <row r="10" spans="1:17" x14ac:dyDescent="0.2">
      <c r="A10" s="13" t="s">
        <v>92</v>
      </c>
      <c r="B10" s="13" t="s">
        <v>86</v>
      </c>
      <c r="D10" s="21">
        <v>159640</v>
      </c>
      <c r="E10" s="22">
        <v>53140</v>
      </c>
      <c r="F10" s="23">
        <v>22590</v>
      </c>
      <c r="G10" s="24">
        <v>51350</v>
      </c>
      <c r="H10" s="25">
        <v>30350</v>
      </c>
      <c r="I10" s="26">
        <v>2210</v>
      </c>
      <c r="L10" s="27">
        <v>164230</v>
      </c>
      <c r="M10" s="28">
        <v>55350</v>
      </c>
      <c r="N10" s="29">
        <v>23670</v>
      </c>
      <c r="O10" s="30">
        <v>52790</v>
      </c>
      <c r="P10" s="31">
        <v>30080</v>
      </c>
      <c r="Q10" s="32">
        <v>2340</v>
      </c>
    </row>
    <row r="12" spans="1:17" x14ac:dyDescent="0.2">
      <c r="A12" s="13" t="s">
        <v>93</v>
      </c>
      <c r="B12" s="13" t="s">
        <v>41</v>
      </c>
      <c r="D12" s="21">
        <v>510</v>
      </c>
      <c r="E12" s="22">
        <v>370</v>
      </c>
      <c r="F12" s="23">
        <v>40</v>
      </c>
      <c r="G12" s="24">
        <v>90</v>
      </c>
      <c r="H12" s="25">
        <v>0</v>
      </c>
      <c r="I12" s="26">
        <v>10</v>
      </c>
      <c r="L12" s="27">
        <v>780</v>
      </c>
      <c r="M12" s="28">
        <v>530</v>
      </c>
      <c r="N12" s="29">
        <v>80</v>
      </c>
      <c r="O12" s="30">
        <v>150</v>
      </c>
      <c r="P12" s="31">
        <v>10</v>
      </c>
      <c r="Q12" s="32">
        <v>20</v>
      </c>
    </row>
    <row r="13" spans="1:17" x14ac:dyDescent="0.2">
      <c r="A13" t="s">
        <v>5</v>
      </c>
      <c r="B13" s="13" t="s">
        <v>42</v>
      </c>
      <c r="D13" s="21">
        <v>32120</v>
      </c>
      <c r="E13" s="22">
        <v>19460</v>
      </c>
      <c r="F13" s="23">
        <v>3720</v>
      </c>
      <c r="G13" s="24">
        <v>6830</v>
      </c>
      <c r="H13" s="25">
        <v>1730</v>
      </c>
      <c r="I13" s="26">
        <v>380</v>
      </c>
      <c r="L13" s="27">
        <v>34390</v>
      </c>
      <c r="M13" s="28">
        <v>20360</v>
      </c>
      <c r="N13" s="29">
        <v>4080</v>
      </c>
      <c r="O13" s="30">
        <v>7590</v>
      </c>
      <c r="P13" s="31">
        <v>1850</v>
      </c>
      <c r="Q13" s="32">
        <v>510</v>
      </c>
    </row>
    <row r="14" spans="1:17" x14ac:dyDescent="0.2">
      <c r="A14" t="s">
        <v>5</v>
      </c>
      <c r="B14" s="13" t="s">
        <v>43</v>
      </c>
      <c r="D14" s="21">
        <v>26030</v>
      </c>
      <c r="E14" s="22">
        <v>7490</v>
      </c>
      <c r="F14" s="23">
        <v>4060</v>
      </c>
      <c r="G14" s="24">
        <v>10700</v>
      </c>
      <c r="H14" s="25">
        <v>3210</v>
      </c>
      <c r="I14" s="26">
        <v>570</v>
      </c>
      <c r="L14" s="27">
        <v>26740</v>
      </c>
      <c r="M14" s="28">
        <v>7700</v>
      </c>
      <c r="N14" s="29">
        <v>4200</v>
      </c>
      <c r="O14" s="30">
        <v>11100</v>
      </c>
      <c r="P14" s="31">
        <v>3190</v>
      </c>
      <c r="Q14" s="32">
        <v>560</v>
      </c>
    </row>
    <row r="15" spans="1:17" x14ac:dyDescent="0.2">
      <c r="A15" t="s">
        <v>5</v>
      </c>
      <c r="B15" s="13" t="s">
        <v>44</v>
      </c>
      <c r="D15" s="21">
        <v>34360</v>
      </c>
      <c r="E15" s="22">
        <v>8030</v>
      </c>
      <c r="F15" s="23">
        <v>5620</v>
      </c>
      <c r="G15" s="24">
        <v>14150</v>
      </c>
      <c r="H15" s="25">
        <v>5960</v>
      </c>
      <c r="I15" s="26">
        <v>600</v>
      </c>
      <c r="L15" s="27">
        <v>35030</v>
      </c>
      <c r="M15" s="28">
        <v>8400</v>
      </c>
      <c r="N15" s="29">
        <v>5930</v>
      </c>
      <c r="O15" s="30">
        <v>14240</v>
      </c>
      <c r="P15" s="31">
        <v>5890</v>
      </c>
      <c r="Q15" s="32">
        <v>570</v>
      </c>
    </row>
    <row r="16" spans="1:17" x14ac:dyDescent="0.2">
      <c r="A16" t="s">
        <v>5</v>
      </c>
      <c r="B16" s="13" t="s">
        <v>45</v>
      </c>
      <c r="D16" s="21">
        <v>32650</v>
      </c>
      <c r="E16" s="22">
        <v>8820</v>
      </c>
      <c r="F16" s="23">
        <v>4920</v>
      </c>
      <c r="G16" s="24">
        <v>10870</v>
      </c>
      <c r="H16" s="25">
        <v>7660</v>
      </c>
      <c r="I16" s="26">
        <v>380</v>
      </c>
      <c r="L16" s="27">
        <v>33240</v>
      </c>
      <c r="M16" s="28">
        <v>9130</v>
      </c>
      <c r="N16" s="29">
        <v>5130</v>
      </c>
      <c r="O16" s="30">
        <v>10990</v>
      </c>
      <c r="P16" s="31">
        <v>7570</v>
      </c>
      <c r="Q16" s="32">
        <v>420</v>
      </c>
    </row>
    <row r="17" spans="1:17" x14ac:dyDescent="0.2">
      <c r="A17" t="s">
        <v>5</v>
      </c>
      <c r="B17" s="13" t="s">
        <v>46</v>
      </c>
      <c r="D17" s="21">
        <v>33830</v>
      </c>
      <c r="E17" s="22">
        <v>8950</v>
      </c>
      <c r="F17" s="23">
        <v>4210</v>
      </c>
      <c r="G17" s="24">
        <v>8650</v>
      </c>
      <c r="H17" s="25">
        <v>11760</v>
      </c>
      <c r="I17" s="26">
        <v>250</v>
      </c>
      <c r="L17" s="27">
        <v>33950</v>
      </c>
      <c r="M17" s="28">
        <v>9220</v>
      </c>
      <c r="N17" s="29">
        <v>4260</v>
      </c>
      <c r="O17" s="30">
        <v>8680</v>
      </c>
      <c r="P17" s="31">
        <v>11540</v>
      </c>
      <c r="Q17" s="32">
        <v>250</v>
      </c>
    </row>
    <row r="18" spans="1:17" x14ac:dyDescent="0.2">
      <c r="A18" t="s">
        <v>5</v>
      </c>
      <c r="B18" s="13" t="s">
        <v>47</v>
      </c>
      <c r="D18" s="21">
        <v>120</v>
      </c>
      <c r="E18" s="22">
        <v>20</v>
      </c>
      <c r="F18" s="23">
        <v>10</v>
      </c>
      <c r="G18" s="24">
        <v>50</v>
      </c>
      <c r="H18" s="25">
        <v>40</v>
      </c>
      <c r="I18" s="26">
        <v>0</v>
      </c>
      <c r="L18" s="27">
        <v>80</v>
      </c>
      <c r="M18" s="28">
        <v>10</v>
      </c>
      <c r="N18" s="29">
        <v>10</v>
      </c>
      <c r="O18" s="30">
        <v>40</v>
      </c>
      <c r="P18" s="31">
        <v>30</v>
      </c>
      <c r="Q18" s="32">
        <v>0</v>
      </c>
    </row>
    <row r="19" spans="1:17" x14ac:dyDescent="0.2">
      <c r="A19" t="s">
        <v>5</v>
      </c>
      <c r="B19" s="13" t="s">
        <v>48</v>
      </c>
      <c r="D19" s="21">
        <v>20</v>
      </c>
      <c r="E19" s="22">
        <v>10</v>
      </c>
      <c r="F19" s="23">
        <v>0</v>
      </c>
      <c r="G19" s="24">
        <v>0</v>
      </c>
      <c r="H19" s="25">
        <v>0</v>
      </c>
      <c r="I19" s="26">
        <v>10</v>
      </c>
      <c r="L19" s="27">
        <v>20</v>
      </c>
      <c r="M19" s="28">
        <v>10</v>
      </c>
      <c r="N19" s="29">
        <v>0</v>
      </c>
      <c r="O19" s="30">
        <v>0</v>
      </c>
      <c r="P19" s="31">
        <v>0</v>
      </c>
      <c r="Q19" s="32">
        <v>0</v>
      </c>
    </row>
    <row r="21" spans="1:17" x14ac:dyDescent="0.2">
      <c r="A21" s="49" t="s">
        <v>131</v>
      </c>
      <c r="B21" s="14"/>
      <c r="C21" s="14"/>
      <c r="D21" s="14"/>
      <c r="E21" s="14"/>
      <c r="F21" s="14"/>
      <c r="G21" s="14"/>
      <c r="H21" s="14"/>
      <c r="I21" s="14"/>
      <c r="J21" s="14"/>
      <c r="K21" s="14"/>
      <c r="L21" s="14"/>
      <c r="M21" s="14"/>
      <c r="N21" s="14"/>
      <c r="O21" s="14"/>
      <c r="P21" s="14"/>
      <c r="Q21" s="14"/>
    </row>
  </sheetData>
  <mergeCells count="5">
    <mergeCell ref="D5:Q5"/>
    <mergeCell ref="D6:I6"/>
    <mergeCell ref="L6:Q6"/>
    <mergeCell ref="D7:I7"/>
    <mergeCell ref="L7:Q7"/>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11</vt:i4>
      </vt:variant>
    </vt:vector>
  </HeadingPairs>
  <TitlesOfParts>
    <vt:vector size="26" baseType="lpstr">
      <vt:lpstr>Voorblad</vt:lpstr>
      <vt:lpstr>Inhoud</vt:lpstr>
      <vt:lpstr>Toelichting</vt:lpstr>
      <vt:lpstr>Bronbestanden</vt:lpstr>
      <vt:lpstr>Tabel P.KC2</vt:lpstr>
      <vt:lpstr>Tabel P.1A1</vt:lpstr>
      <vt:lpstr>Tabel P.1A2</vt:lpstr>
      <vt:lpstr>Tabel P.1C</vt:lpstr>
      <vt:lpstr>Tabel P.2A</vt:lpstr>
      <vt:lpstr>Tabel P.2C</vt:lpstr>
      <vt:lpstr>Tabel P.2D</vt:lpstr>
      <vt:lpstr>Tabel P.5A</vt:lpstr>
      <vt:lpstr>Tabel P.6A</vt:lpstr>
      <vt:lpstr>Tabel P.6B</vt:lpstr>
      <vt:lpstr>Tabel P.6C</vt:lpstr>
      <vt:lpstr>Tabel_P.1A1</vt:lpstr>
      <vt:lpstr>Tabel_P.1A2</vt:lpstr>
      <vt:lpstr>Tabel_P.1C</vt:lpstr>
      <vt:lpstr>Tabel_P.2A</vt:lpstr>
      <vt:lpstr>Tabel_P.2C</vt:lpstr>
      <vt:lpstr>Tabel_P.2D</vt:lpstr>
      <vt:lpstr>Tabel_P.5A</vt:lpstr>
      <vt:lpstr>Tabel_P.6A</vt:lpstr>
      <vt:lpstr>Tabel_P.6B</vt:lpstr>
      <vt:lpstr>Tabel_P.6C</vt:lpstr>
      <vt:lpstr>Tabel_P.KC2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SECFTHL</dc:creator>
  <cp:lastModifiedBy>Notenboom, H.E. (Annelise, secundair Productie)</cp:lastModifiedBy>
  <dcterms:created xsi:type="dcterms:W3CDTF">2023-09-14T14:49:21Z</dcterms:created>
  <dcterms:modified xsi:type="dcterms:W3CDTF">2023-09-15T10:33:17Z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