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cbsp.nl\Productie\secundair\BarometerCultDiv\Werk\2_Gemeente_Rotterdam\DOCUM\5-Rapport\_Publicatie\"/>
    </mc:Choice>
  </mc:AlternateContent>
  <bookViews>
    <workbookView xWindow="0" yWindow="0" windowWidth="13125" windowHeight="6105"/>
  </bookViews>
  <sheets>
    <sheet name="Voorblad" sheetId="13" r:id="rId1"/>
    <sheet name="Inhoud" sheetId="14" r:id="rId2"/>
    <sheet name="Toelichting" sheetId="15" r:id="rId3"/>
    <sheet name="Bronbestanden" sheetId="16" r:id="rId4"/>
    <sheet name="Tabel 1" sheetId="18" r:id="rId5"/>
    <sheet name="Tabel 2" sheetId="19" r:id="rId6"/>
    <sheet name="Tabel 3" sheetId="20" r:id="rId7"/>
    <sheet name="Tabel 4" sheetId="21" r:id="rId8"/>
    <sheet name="Tabel 5" sheetId="22" r:id="rId9"/>
    <sheet name="Tabel 6" sheetId="23" r:id="rId10"/>
    <sheet name="Tabel 7" sheetId="24" r:id="rId11"/>
    <sheet name="Tabel 8" sheetId="26" r:id="rId12"/>
    <sheet name="Tabel 9" sheetId="27" r:id="rId13"/>
  </sheets>
  <definedNames>
    <definedName name="_xlnm.Print_Area" localSheetId="3">Bronbestanden!$A$1:$B$16</definedName>
    <definedName name="_xlnm.Print_Area" localSheetId="1">Inhoud!$A$1:$E$54</definedName>
    <definedName name="_xlnm.Print_Area" localSheetId="2">Toelichting!$A$1:$A$53</definedName>
    <definedName name="_xlnm.Print_Area" localSheetId="0">Voorblad!$A$1:$K$56</definedName>
    <definedName name="Eerstegetal" localSheetId="3">#REF!</definedName>
    <definedName name="Eerstegetal" localSheetId="1">#REF!</definedName>
    <definedName name="Eerstegetal" localSheetId="2">#REF!</definedName>
    <definedName name="Eerstegetal" localSheetId="0">#REF!</definedName>
    <definedName name="Eerstegetal">#REF!</definedName>
    <definedName name="Eerstegetal2" localSheetId="3">#REF!</definedName>
    <definedName name="Eerstegetal2" localSheetId="1">#REF!</definedName>
    <definedName name="Eerstegetal2" localSheetId="2">#REF!</definedName>
    <definedName name="Eerstegetal2" localSheetId="0">#REF!</definedName>
    <definedName name="Eerstegetal2">#REF!</definedName>
    <definedName name="Namen" localSheetId="3">#REF!</definedName>
    <definedName name="Namen" localSheetId="1">#REF!</definedName>
    <definedName name="Namen" localSheetId="2">#REF!</definedName>
    <definedName name="Namen" localSheetId="0">#REF!</definedName>
    <definedName name="Namen">#REF!</definedName>
    <definedName name="Z_ED90FA0F_A39E_42DD_ADD4_5A3CD3908E99_.wvu.PrintArea" localSheetId="1" hidden="1">Inhoud!$A$1:$D$53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17" i="14" l="1"/>
  <c r="A16" i="14"/>
  <c r="A15" i="14" l="1"/>
  <c r="A14" i="14"/>
  <c r="A13" i="14"/>
  <c r="A12" i="14"/>
  <c r="A11" i="14"/>
  <c r="A10" i="14"/>
  <c r="A9" i="14"/>
</calcChain>
</file>

<file path=xl/sharedStrings.xml><?xml version="1.0" encoding="utf-8"?>
<sst xmlns="http://schemas.openxmlformats.org/spreadsheetml/2006/main" count="232" uniqueCount="151">
  <si>
    <t>Inhoud</t>
  </si>
  <si>
    <t>Werkblad</t>
  </si>
  <si>
    <t>Toelichting</t>
  </si>
  <si>
    <t>Toelichting bij de tabel</t>
  </si>
  <si>
    <t>Bronbestanden</t>
  </si>
  <si>
    <t>Beschrijving van de gebruikte bronbestanden</t>
  </si>
  <si>
    <t>Verklaring van tekens</t>
  </si>
  <si>
    <t>niets (blanco) = het cijfer kan op logische gronden niet voorkomen</t>
  </si>
  <si>
    <t>. = het cijfer is onbekend, onvoldoende betrouwbaar of geheim</t>
  </si>
  <si>
    <t>* = voorlopige cijfers</t>
  </si>
  <si>
    <t>** = nader voorlopige cijfers</t>
  </si>
  <si>
    <t>In geval van afronding kan het voorkomen dat het weergegeven totaal niet overeenstemt met de som</t>
  </si>
  <si>
    <t>van de getallen.</t>
  </si>
  <si>
    <t>Toelichting bij de tabellen</t>
  </si>
  <si>
    <t>Inleiding</t>
  </si>
  <si>
    <t>Populatie</t>
  </si>
  <si>
    <t>Variabelen</t>
  </si>
  <si>
    <t>Het tabblad 'Bronbestanden' bevat een uitgebreide beschrijving van de genoemde bestanden.</t>
  </si>
  <si>
    <t>Aandachtspunten bij de cijfers</t>
  </si>
  <si>
    <t>Afkortingen</t>
  </si>
  <si>
    <r>
      <t>BRP</t>
    </r>
    <r>
      <rPr>
        <sz val="10"/>
        <rFont val="Arial"/>
        <family val="2"/>
      </rPr>
      <t xml:space="preserve"> - Basisregistratie Personen</t>
    </r>
  </si>
  <si>
    <r>
      <rPr>
        <b/>
        <i/>
        <sz val="10"/>
        <rFont val="Arial"/>
        <family val="2"/>
      </rPr>
      <t>CBS</t>
    </r>
    <r>
      <rPr>
        <sz val="10"/>
        <rFont val="Arial"/>
        <family val="2"/>
      </rPr>
      <t xml:space="preserve"> - Centraal Bureau voor de Statistiek</t>
    </r>
  </si>
  <si>
    <t>Begrippen</t>
  </si>
  <si>
    <t>Bron</t>
  </si>
  <si>
    <t>Basisregistratie Personen (BRP)</t>
  </si>
  <si>
    <t>Algemene beschrijving</t>
  </si>
  <si>
    <t>Leverancier</t>
  </si>
  <si>
    <t>Integraal of steekproef</t>
  </si>
  <si>
    <t>Integraal.</t>
  </si>
  <si>
    <t>Periodiciteit</t>
  </si>
  <si>
    <t>Gegevens worden doorlopend geactualiseerd.</t>
  </si>
  <si>
    <t>Bijzonderheden</t>
  </si>
  <si>
    <t>Eenmalig.</t>
  </si>
  <si>
    <t>Referenties</t>
  </si>
  <si>
    <t>https://www.rijksoverheid.nl/documenten/kamerstukken/2020/05/14/de-barometer-culturele-diversiteit-komt-per-1-juli-2020-beschikbaar</t>
  </si>
  <si>
    <t>De Basisregistratie Personen (BRP) is de digitale bevolkingsregistratie van Nederland, en (sinds 2014) de opvolger van de Gemeentelijke Basisadministratie persoonsgegevens (GBA). De BRP bevat gegevens over ingezetenen en niet-ingezetenen. De gemeenten zijn verantwoordelijk voor het bijhouden van de gegevens over ingezetenen. Gegevens over niet-ingezetenen worden bijgehouden door het ministerie van BZK. Elke persoon die naar verwachting ten minste vier maanden rechtmatig in Nederland verblijft, moet ingeschreven worden als ingezetene. Wanneer iemand niet aan deze voorwaarden voldoet maar wel een relatie heeft met de Nederlandse overheid, wordt de persoon ingeschreven als niet-ingezetene. Te denken valt aan mensen die buiten Nederland wonen en hier werken, studeren, onroerend goed bezitten, vanuit Nederland een uitkering genieten, enzovoorts. Ook ingezetenen die naar verwachting ten minste acht maanden buiten Nederland verblijven, worden niet-ingezetene. In de BRP zijn van iedere ingeschrevene gegevens als burgerservicenummer (BSN), geboortedatum, geslacht, geboorteland en woonplaats geregistreerd, van ingezetenen bovendien gegevens over de ouders, partners en kinderen. Voor ingezetenen wordt een adres in Nederland geregistreerd, voor niet-ingezetenen een adres buiten Nederland. Voor meer informatie over de BRP wordt verwezen naar de website van de Rijksdienst voor Identiteitsgegevens http://www.rvig.nl/brp.</t>
  </si>
  <si>
    <t>Privacy</t>
  </si>
  <si>
    <t xml:space="preserve">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 </t>
  </si>
  <si>
    <t>www.cbs.nl/privacy</t>
  </si>
  <si>
    <t xml:space="preserve">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 </t>
  </si>
  <si>
    <r>
      <rPr>
        <b/>
        <i/>
        <sz val="10"/>
        <color theme="1"/>
        <rFont val="Arial"/>
        <family val="2"/>
      </rPr>
      <t>SZW</t>
    </r>
    <r>
      <rPr>
        <sz val="10"/>
        <color theme="1"/>
        <rFont val="Arial"/>
        <family val="2"/>
      </rPr>
      <t xml:space="preserve"> - ministerie van Sociale Zaken en Werkgelegenheid</t>
    </r>
  </si>
  <si>
    <t>https://www.cbs.nl/nl-nl/onze-diensten/methoden/onderzoeksomschrijvingen/korte-onderzoeksbeschrijvingen/barometer-culturele-diversiteit-ingezoomde-variant</t>
  </si>
  <si>
    <t>Ons e-mailadres is asd@cbs.nl.</t>
  </si>
  <si>
    <t>https://dashboards.cbs.nl/v3/barometerculturelediversiteit/</t>
  </si>
  <si>
    <t>De Barometer valt onder dezelfde privacy regels van het CBS, met als extra bescherming dat de personeelsgegevens die een organisatie aanlevert uitsluitend voor desbetreffende Barometer Culturele Diversiteit gebruikt worden. Dit is ook opgenomen in de leveringsovereenkomst die een organisatie met het CBS afsluit, wanneer deze eigen personeelsgegevens aanlevert. Daarbij worden de resultaten - met instemming van de betreffende organisatie- openbaar gepubliceerd.</t>
  </si>
  <si>
    <t>2021 - 2022 = 2021 tot en met 2022</t>
  </si>
  <si>
    <t>2021/2022 = het gemiddelde over de jaren 2021 tot en met 2022</t>
  </si>
  <si>
    <t>2021/’22 = oogstjaar, boekjaar, schooljaar enz., beginnend in 2021 en eindigend in 2022</t>
  </si>
  <si>
    <t>2019/’20–2021/’22 = oogstjaar, boekjaar enz., 2019/’20 tot en met 2021/’22</t>
  </si>
  <si>
    <t>https://www.cbs.nl/nl-nl/onze-diensten/methoden/begrippen/herkomst</t>
  </si>
  <si>
    <t>De tabellen geven de percentuele verdeling naar herkomstland weer, waarbij percentages die tot onthulling van individuele personen kunnen leiden onderdrukt zijn door middel van een punt ('.'). Daarnaast zijn de percentages afgerond op gehele getallen. Hierdoor kan het voorkomen dat percentages niet optellen tot 100%.</t>
  </si>
  <si>
    <t>Het aantal werknemers waarop de percentuele verdeling naar herkomstland is gebaseerd, varieert tussen groepen (rijen) in een tabel. Hiermee dient rekening gehouden te worden bij het interpreteren van verschillen tussen groepen.</t>
  </si>
  <si>
    <t>https://www.cbs.nl/nl-nl/arbeid-en-inkomen/arbeid-en-sociale-zekerheid/barometer-culturele-diversiteit/herkomstindeling-barometer-culturele-diversiteit</t>
  </si>
  <si>
    <t>CBS</t>
  </si>
  <si>
    <t>Vragen over deze publicatie kunnen gestuurd worden aan het CBS onder vermelding van het referentienummer PR002156</t>
  </si>
  <si>
    <t>Tabel 1</t>
  </si>
  <si>
    <t>Totaal</t>
  </si>
  <si>
    <t>%</t>
  </si>
  <si>
    <t>Herkomstland</t>
  </si>
  <si>
    <t>Nederland</t>
  </si>
  <si>
    <t>Europa (excl. Nederland)</t>
  </si>
  <si>
    <t>Buiten-Europa</t>
  </si>
  <si>
    <t>.</t>
  </si>
  <si>
    <t>Dienstverlening</t>
  </si>
  <si>
    <t>Directie Veiligheid</t>
  </si>
  <si>
    <t>Tabel 2</t>
  </si>
  <si>
    <t>Bestuurs- en Concernondersteuning - Financiën, Juridisch en Inkoop</t>
  </si>
  <si>
    <t>Bestuurs- en Concernondersteuning - Innovatie, Informatie, Facilitair en Onderzoek</t>
  </si>
  <si>
    <t>Maatschappelijke Ontwikkeling - Clusterbureau, Clusterdirectie, Project- &amp; Programmabureau, Sport, Onderwijs &amp; Cultuur</t>
  </si>
  <si>
    <t xml:space="preserve">Maatschappelijke Ontwikkeling - Maatschappelijke Ondersteuning in de Wijk   </t>
  </si>
  <si>
    <t>Maatschappelijke Ontwikkeling - Publieke Gezondheid, Welzijn &amp; Zorg</t>
  </si>
  <si>
    <t>Stadsbeheer - Schone Stad</t>
  </si>
  <si>
    <t>Stadsbeheer - Toezicht &amp; Handhaving</t>
  </si>
  <si>
    <t>Stadsontwikkeling - Algemeen, Economie &amp; Duurzaamheid, Gebiedsontwikkeling &amp; Gebiedskwaliteit</t>
  </si>
  <si>
    <t>Stadsontwikkeling - Bestaande Stad</t>
  </si>
  <si>
    <t>Stadsontwikkeling - Projectmanagement &amp; Engineering</t>
  </si>
  <si>
    <t>Stadsontwikkeling - Stedelijke Inrichting</t>
  </si>
  <si>
    <t>Werk en Inkomen - Inkomen</t>
  </si>
  <si>
    <t>Werk en Inkomen - Rotterdam Inclusief</t>
  </si>
  <si>
    <t>Werk en Inkomen - Werk en Directie, Staf &amp; Ondersteuning</t>
  </si>
  <si>
    <t>Tabel 3</t>
  </si>
  <si>
    <t>Doorstroom naar een andere functie</t>
  </si>
  <si>
    <t>Geen doorstroom naar een andere functie</t>
  </si>
  <si>
    <t>Tabel 4</t>
  </si>
  <si>
    <t>Algemeen</t>
  </si>
  <si>
    <t>Beleid</t>
  </si>
  <si>
    <t>Leidinggeven</t>
  </si>
  <si>
    <t>Ondersteuning</t>
  </si>
  <si>
    <t>Project- en programmamanagement</t>
  </si>
  <si>
    <t>Publieksfunctie</t>
  </si>
  <si>
    <t>Toezicht &amp; Handhaving</t>
  </si>
  <si>
    <t>Uitvoering</t>
  </si>
  <si>
    <t>Tabel 5</t>
  </si>
  <si>
    <t>Man</t>
  </si>
  <si>
    <t>Vrouw</t>
  </si>
  <si>
    <t>Tabel 6</t>
  </si>
  <si>
    <t>Eerder dan 1 november 2021</t>
  </si>
  <si>
    <t>1 november 2021 of later</t>
  </si>
  <si>
    <t>Tabel 7</t>
  </si>
  <si>
    <t>Jonger dan 30 jaar</t>
  </si>
  <si>
    <t>30 tot 40 jaar</t>
  </si>
  <si>
    <t>40 tot 50 jaar</t>
  </si>
  <si>
    <t>50 tot 60 jaar</t>
  </si>
  <si>
    <t>60 jaar of ouder</t>
  </si>
  <si>
    <t>Tabel 8</t>
  </si>
  <si>
    <t>1-3</t>
  </si>
  <si>
    <t>4-6</t>
  </si>
  <si>
    <t>7-9</t>
  </si>
  <si>
    <t>10-11</t>
  </si>
  <si>
    <t>12-13</t>
  </si>
  <si>
    <t>14 of hoger</t>
  </si>
  <si>
    <t>Herkomstland werknemers Gemeente Rotterdam naar directie, 31 oktober 2022</t>
  </si>
  <si>
    <t>Herkomstland werknemers Gemeente Rotterdam naar doorstroom, 31 oktober 2022</t>
  </si>
  <si>
    <t>Herkomstland werknemers Gemeente Rotterdam naar functiefamilie, 31 oktober 2022</t>
  </si>
  <si>
    <t>Herkomstland werknemers Gemeente Rotterdam naar geslacht, 31 oktober 2022</t>
  </si>
  <si>
    <t>Herkomstland werknemers Gemeente Rotterdam naar instroomdatum, 31 oktober 2022</t>
  </si>
  <si>
    <t>Herkomstland werknemers Gemeente Rotterdam naar leeftijd, 31 oktober 2022</t>
  </si>
  <si>
    <t>Herkomstland werknemers Gemeente Rotterdam naar salarisschaal, 31 oktober 2022</t>
  </si>
  <si>
    <t>Op verzoek van het ministerie van Sociale Zaken en Werkgelegenheid (SZW) biedt het Centraal Bureau voor de Statistiek (CBS) individuele organisaties met meer dan 250 werknemers de mogelijkheid om gebruik te maken van de Barometer Culturele Diversiteit om inzicht te krijgen in de culturele diversiteit binnen de eigen organisatie. Op verzoek van Gemeente Rotterdam bevat deze maatwerktabellenset tabellen met cijfers over de culturele diversiteit van hun werknemers op 31 oktober 2022. Om deze cijfers te duiden, kan gebruik gemaakt worden van het dashboard met periodieke statistieken over culturele diversiteit op de arbeidsmarkt, dat het CBS op verzoek van SZW gemaakt heeft (zie Referenties).</t>
  </si>
  <si>
    <r>
      <t xml:space="preserve">Werknemer - </t>
    </r>
    <r>
      <rPr>
        <sz val="10"/>
        <color theme="1"/>
        <rFont val="Arial"/>
        <family val="2"/>
      </rPr>
      <t>Medewerker die Gemeente Rotterdam tot de populatie van het onderzoek rekent.</t>
    </r>
  </si>
  <si>
    <t>Personeelsadministratie Gemeente Rotterdam</t>
  </si>
  <si>
    <t>Herkomstland uitgestroomde werknemers Gemeente Rotterdam, 31 oktober 2022</t>
  </si>
  <si>
    <t>Geslacht</t>
  </si>
  <si>
    <t>Het CBS voert geen kwaliteitscontroles en correcties uit op de geleverde medewerkersgegevens. Voor meer informatie over de opzet van het onderzoek en kwaliteit van de uitkomsten zie de onderzoeksomschrijving van de Barometer Culturele Diversiteit:</t>
  </si>
  <si>
    <t>Directie</t>
  </si>
  <si>
    <t>Doorstroom</t>
  </si>
  <si>
    <t>Functiefamilie</t>
  </si>
  <si>
    <t>Instroomdatum</t>
  </si>
  <si>
    <t>Leeftijd</t>
  </si>
  <si>
    <t>Salarisschaal</t>
  </si>
  <si>
    <t>Tabel 9</t>
  </si>
  <si>
    <t>Herkomstland werknemers, stagiairs en uitgestroomde werknemers Gemeente Rotterdam, oktober 2022</t>
  </si>
  <si>
    <t>Herkomstland stagiairs Gemeente Rotterdam, 31 oktober 2022</t>
  </si>
  <si>
    <t>Gemeente Rotterdam.</t>
  </si>
  <si>
    <t>Gemeenten.</t>
  </si>
  <si>
    <t>Bron: CBS.</t>
  </si>
  <si>
    <r>
      <rPr>
        <vertAlign val="superscript"/>
        <sz val="9"/>
        <rFont val="Arial"/>
        <family val="2"/>
      </rPr>
      <t>1</t>
    </r>
    <r>
      <rPr>
        <vertAlign val="superscript"/>
        <sz val="8"/>
        <color theme="1"/>
        <rFont val="Arial"/>
        <family val="2"/>
      </rPr>
      <t xml:space="preserve"> </t>
    </r>
    <r>
      <rPr>
        <sz val="8"/>
        <color theme="1"/>
        <rFont val="Arial"/>
        <family val="2"/>
      </rPr>
      <t>Werknemers die binnen de organisatie zijn doorgestroomd naar een andere functie tussen 1 november 2021 en 31 oktober 2022.</t>
    </r>
  </si>
  <si>
    <t>Herkomstland stagiairs Gemeente Rotterdam, 1 november 2021 - 31 oktober 2022</t>
  </si>
  <si>
    <t>Herkomstland uitgestroomde werknemers Gemeente Rotterdam, 1 november 2021 - 31 oktober 2022</t>
  </si>
  <si>
    <r>
      <t>Herkomstland werknemers Gemeente Rotterdam naar doorstroom</t>
    </r>
    <r>
      <rPr>
        <b/>
        <vertAlign val="superscript"/>
        <sz val="8"/>
        <color theme="1"/>
        <rFont val="Arial"/>
        <family val="2"/>
      </rPr>
      <t>1</t>
    </r>
    <r>
      <rPr>
        <b/>
        <sz val="8"/>
        <color theme="1"/>
        <rFont val="Arial"/>
        <family val="2"/>
      </rPr>
      <t>, 31 oktober 2022</t>
    </r>
  </si>
  <si>
    <t>Bestuurs- en Concernondersteuning - Human Resources, Ontwikkeling en Communicatie en Algemeen</t>
  </si>
  <si>
    <t>Concernstaf en Strategie, Concern Auditing, Middelen en Control</t>
  </si>
  <si>
    <t>Werknemers die niet aan de BRP gekoppeld konden worden, zijn niet meegenomen in de tabellen. Dit betrof 1,6% van het totaal aantal werknemers op peilmoment 31 oktober 2022 (239 werknemers), 3,9% van het totaal aantal stagiairs die stage hebben gelopen in de periode 1 november 2021 tot en met 31 oktober 2022 (25 stagiairs) en 1,3% van het totaal aantal werknemers die zijn uitgestroomd in de periode 1 november 2021 tot en met 31 oktober 2022 (13 uitgestroomde werknemers). Hierdoor kan vertekening in de percentages ontstaan. Hiermee dient rekening gehouden te worden bij het interpreteren van de cijfers.</t>
  </si>
  <si>
    <r>
      <t>Herkomstland</t>
    </r>
    <r>
      <rPr>
        <sz val="10"/>
        <rFont val="Arial"/>
        <family val="2"/>
      </rPr>
      <t xml:space="preserve"> - Kenmerk dat weergeeft in welk land iemand geboren is of waar diens ouders geboren zijn. De herkomst van mensen die in het buitenland zijn geboren wordt bepaald door hun eigen geboorteland. Bij mensen die in Nederland geboren zijn, wordt de herkomst bepaald door het geboorteland van de ouders. Wanneer beide ouders in het buitenland zijn geboren, is het geboorteland van de moeder leidend in het bepalen van de herkomst. De geboortegegevens van de moeder zijn vaker bekend dan die van de vader. Wanneer de moeder in Nederland is geboren of het geboorteland van de moeder onbekend is, dan wordt het geboorteland van de vader gebruikt. 
Per 2022 is de Barometer Culturele Diversiteit overgegaan op de indeling naar herkomstland Nederland/Europa/Buiten-Europa, ter vervanging van de indeling naar migratieachtergrond Nederlands/westers/niet-westers. Zie onderstaand artikel voor meer informatie over de nieuwe indeling naar herkomstland en de verschillen ten opzichte van de voormalige indeling naar migratieachtergrond:</t>
    </r>
  </si>
  <si>
    <r>
      <t>Overig</t>
    </r>
    <r>
      <rPr>
        <vertAlign val="superscript"/>
        <sz val="9"/>
        <color theme="1"/>
        <rFont val="Arial"/>
        <family val="2"/>
      </rPr>
      <t>1</t>
    </r>
  </si>
  <si>
    <r>
      <rPr>
        <vertAlign val="superscript"/>
        <sz val="9"/>
        <rFont val="Arial"/>
        <family val="2"/>
      </rPr>
      <t>1</t>
    </r>
    <r>
      <rPr>
        <vertAlign val="superscript"/>
        <sz val="8"/>
        <color theme="1"/>
        <rFont val="Arial"/>
        <family val="2"/>
      </rPr>
      <t xml:space="preserve"> </t>
    </r>
    <r>
      <rPr>
        <sz val="8"/>
        <color theme="1"/>
        <rFont val="Arial"/>
        <family val="2"/>
      </rPr>
      <t>Salarisschaal Overig betreft algemene functies waarvoor verschillende of andere vergoedingsregelingen gelden.</t>
    </r>
  </si>
  <si>
    <t>De tabellen 1-7 hebben betrekking op alle werknemers van Gemeente Rotterdam op peildatum 31 oktober 2022 waarvoor Gemeente Rotterdam personeelsgegevens aan het CBS heeft geleverd, in totaal 14 646 werknemers. Voor 239 van hen heeft het CBS het herkomstland niet kunnen afleiden op basis van de Basisregistratie Personen (BRP). Deze werknemers zijn niet meegenomen in de tabellen.
Voor tabel 8 heeft Gemeente Rotterdam aan het CBS personeelsgegevens geleverd over stagiairs die stage hebben gelopen in de periode 1 november 2021 tot en met 31 oktober 2022, in totaal 648 stagiairs. Voor 25 van hen heeft het CBS het herkomstland niet kunnen afleiden op basis van de Basisregistratie Personen (BRP). Deze werknemers zijn niet meegenomen in de tabel.
Voor tabel 9 heeft Gemeente Rotterdam aan het CBS personeelsgegevens geleverd over werknemers die zijn uitgestroomd in de periode 1 november 2021 tot en met 31 oktober 2022, in totaal 968 werknemers. Voor 13 van hen heeft het CBS het herkomstland niet kunnen afleiden op basis van de Basisregistratie Personen (BRP). Deze werknemers zijn niet meegenomen in de tabellen.
Gemeente Rotterdam heeft een keuze gemaakt in de medewerkers die meegenomen zijn in dit onderzoek. Zo heeft Gemeente Rotterdam zelf besloten om bijvoorbeeld externe inhuurkrachten wel of niet mee te nemen in de populatie. Ook heeft Gemeente Rotterdam zelf bepaald op welke manier ervoor gezorgd wordt dat elke werknemer maar één maal voorkomt in de populatie, in het geval dat een medewerker bijvoorbeeld meerdere functies heeft binnen de organisatie.</t>
  </si>
  <si>
    <t>Mei 2023</t>
  </si>
  <si>
    <t>Gemeente Rotterdam heeft werknemersgegevens uit hun personeelsadministratie aan het CBS geleverd, namelijk geboortedatum, geslacht en adresgegevens, directie, doorstroom, functiefamilie, instroomdatum, leeftijd (in categorieën), salarisschaal (in categorieën), stagiairs en uitstroom. Vanuit privacy oogpunt heeft het CBS de direct identificerende persoonsgegevens vervangen door een pseudosleutel. Vervolgens is via deze pseudosleutel het herkomstland van de werknemers afgeleid uit de BRP.</t>
  </si>
  <si>
    <t>Gemeente Rotterdam heeft werknemersgegevens uit hun personeelsadministratie aan het CBS geleverd, namelijk geboortedatum, geslacht en adresgegevens, directie, doorstroom, functiefamilie, instroomdatum, leeftijd (in categorieën), salarisschaal (in categorieën), stagiairs en uitstroom. Vanuit privacy oogpunt heeft het CBS de direct identificerende persoonsgegevens vervangen door een pseudosleutel.</t>
  </si>
  <si>
    <t>Stadsbeheer - Openbare Werken en Staf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</si>
</sst>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 ###\ ##0"/>
  </numFmts>
  <fonts count="36" x14ac:knownFonts="1">
    <font>
      <sz val="11"/>
      <color theme="1"/>
      <name val="Calibri"/>
      <family val="2"/>
      <scheme val="minor"/>
    </font>
    <font>
      <sz val="10"/>
      <color rgb="FF0070C0"/>
      <name val="Arial"/>
      <family val="2"/>
    </font>
    <font>
      <b/>
      <sz val="12"/>
      <color theme="1"/>
      <name val="Times New Roman"/>
      <family val="1"/>
    </font>
    <font>
      <b/>
      <sz val="10"/>
      <color theme="1"/>
      <name val="Arial"/>
      <family val="2"/>
    </font>
    <font>
      <sz val="10"/>
      <color rgb="FFFF0000"/>
      <name val="Arial"/>
      <family val="2"/>
    </font>
    <font>
      <sz val="10"/>
      <color theme="1"/>
      <name val="Arial"/>
      <family val="2"/>
    </font>
    <font>
      <b/>
      <sz val="12"/>
      <color theme="1"/>
      <name val="Arial"/>
      <family val="2"/>
    </font>
    <font>
      <sz val="8"/>
      <color theme="1"/>
      <name val="Arial"/>
      <family val="2"/>
    </font>
    <font>
      <sz val="8"/>
      <color rgb="FF0070C0"/>
      <name val="Arial"/>
      <family val="2"/>
    </font>
    <font>
      <i/>
      <sz val="10"/>
      <color theme="1"/>
      <name val="Arial"/>
      <family val="2"/>
    </font>
    <font>
      <u/>
      <sz val="10"/>
      <color theme="10"/>
      <name val="Arial"/>
      <family val="2"/>
    </font>
    <font>
      <sz val="8"/>
      <color theme="1"/>
      <name val="Helvetica"/>
      <family val="2"/>
    </font>
    <font>
      <b/>
      <sz val="8"/>
      <color theme="1"/>
      <name val="Helvetica"/>
      <family val="2"/>
    </font>
    <font>
      <b/>
      <i/>
      <sz val="11"/>
      <color theme="1"/>
      <name val="Arial"/>
      <family val="2"/>
    </font>
    <font>
      <b/>
      <i/>
      <sz val="10"/>
      <color theme="1"/>
      <name val="Arial"/>
      <family val="2"/>
    </font>
    <font>
      <sz val="11"/>
      <color theme="1"/>
      <name val="Calibri"/>
      <family val="2"/>
    </font>
    <font>
      <sz val="10"/>
      <color rgb="FF92D050"/>
      <name val="Arial"/>
      <family val="2"/>
    </font>
    <font>
      <b/>
      <sz val="8"/>
      <color theme="1"/>
      <name val="Arial"/>
      <family val="2"/>
    </font>
    <font>
      <sz val="8"/>
      <color theme="1"/>
      <name val="Arial"/>
      <family val="2"/>
    </font>
    <font>
      <i/>
      <sz val="8"/>
      <color theme="1"/>
      <name val="Arial"/>
      <family val="2"/>
    </font>
    <font>
      <sz val="10"/>
      <name val="Arial"/>
      <family val="2"/>
    </font>
    <font>
      <b/>
      <i/>
      <sz val="10"/>
      <name val="Arial"/>
      <family val="2"/>
    </font>
    <font>
      <u/>
      <sz val="11"/>
      <color theme="10"/>
      <name val="Calibri"/>
      <family val="2"/>
      <scheme val="minor"/>
    </font>
    <font>
      <b/>
      <sz val="8"/>
      <color theme="1"/>
      <name val="Arial"/>
      <family val="2"/>
    </font>
    <font>
      <b/>
      <sz val="8"/>
      <color rgb="FF000000"/>
      <name val="Arial"/>
      <family val="2"/>
    </font>
    <font>
      <sz val="11"/>
      <color theme="1"/>
      <name val="Calibri"/>
      <family val="2"/>
    </font>
    <font>
      <sz val="8"/>
      <color rgb="FF000000"/>
      <name val="Arial"/>
      <family val="2"/>
    </font>
    <font>
      <i/>
      <sz val="8"/>
      <color rgb="FF000000"/>
      <name val="Arial"/>
      <family val="2"/>
    </font>
    <font>
      <b/>
      <sz val="11"/>
      <color theme="1"/>
      <name val="Arial"/>
      <family val="2"/>
    </font>
    <font>
      <sz val="11"/>
      <color theme="1"/>
      <name val="Calibri"/>
      <family val="2"/>
      <scheme val="minor"/>
    </font>
    <font>
      <sz val="9"/>
      <name val="Arial"/>
      <family val="2"/>
    </font>
    <font>
      <vertAlign val="superscript"/>
      <sz val="9"/>
      <name val="Arial"/>
      <family val="2"/>
    </font>
    <font>
      <vertAlign val="superscript"/>
      <sz val="8"/>
      <color theme="1"/>
      <name val="Arial"/>
      <family val="2"/>
    </font>
    <font>
      <b/>
      <sz val="8"/>
      <color rgb="FF000000"/>
      <name val="Arial"/>
      <family val="2"/>
    </font>
    <font>
      <b/>
      <vertAlign val="superscript"/>
      <sz val="8"/>
      <color theme="1"/>
      <name val="Arial"/>
      <family val="2"/>
    </font>
    <font>
      <vertAlign val="superscript"/>
      <sz val="9"/>
      <color theme="1"/>
      <name val="Arial"/>
      <family val="2"/>
    </font>
  </fonts>
  <fills count="5">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indexed="9"/>
        <bgColor indexed="64"/>
      </patternFill>
    </fill>
  </fills>
  <borders count="11">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rgb="FF000000"/>
      </bottom>
      <diagonal/>
    </border>
    <border>
      <left/>
      <right/>
      <top style="thin">
        <color rgb="FF000000"/>
      </top>
      <bottom/>
      <diagonal/>
    </border>
    <border>
      <left/>
      <right/>
      <top/>
      <bottom style="thin">
        <color indexed="64"/>
      </bottom>
      <diagonal/>
    </border>
    <border>
      <left/>
      <right/>
      <top style="thin">
        <color indexed="64"/>
      </top>
      <bottom/>
      <diagonal/>
    </border>
  </borders>
  <cellStyleXfs count="3">
    <xf numFmtId="0" fontId="0" fillId="0" borderId="0"/>
    <xf numFmtId="0" fontId="22" fillId="0" borderId="0" applyNumberFormat="0" applyFill="0" applyBorder="0" applyAlignment="0" applyProtection="0"/>
    <xf numFmtId="0" fontId="29" fillId="0" borderId="0"/>
  </cellStyleXfs>
  <cellXfs count="71">
    <xf numFmtId="0" fontId="0" fillId="0" borderId="0" xfId="0"/>
    <xf numFmtId="0" fontId="1" fillId="2" borderId="0" xfId="0" applyFont="1" applyFill="1"/>
    <xf numFmtId="0" fontId="2" fillId="2" borderId="0" xfId="0" applyFont="1" applyFill="1"/>
    <xf numFmtId="0" fontId="3" fillId="2" borderId="0" xfId="0" applyFont="1" applyFill="1"/>
    <xf numFmtId="0" fontId="4" fillId="2" borderId="0" xfId="0" applyFont="1" applyFill="1"/>
    <xf numFmtId="49" fontId="5" fillId="2" borderId="0" xfId="0" applyNumberFormat="1" applyFont="1" applyFill="1" applyAlignment="1">
      <alignment horizontal="left"/>
    </xf>
    <xf numFmtId="0" fontId="6" fillId="2" borderId="0" xfId="0" applyFont="1" applyFill="1"/>
    <xf numFmtId="0" fontId="5" fillId="2" borderId="0" xfId="0" applyFont="1" applyFill="1"/>
    <xf numFmtId="0" fontId="7" fillId="2" borderId="0" xfId="0" applyFont="1" applyFill="1"/>
    <xf numFmtId="0" fontId="8" fillId="2" borderId="0" xfId="0" applyFont="1" applyFill="1"/>
    <xf numFmtId="0" fontId="9" fillId="2" borderId="0" xfId="0" applyFont="1" applyFill="1"/>
    <xf numFmtId="0" fontId="10" fillId="2" borderId="0" xfId="0" applyFont="1" applyFill="1"/>
    <xf numFmtId="0" fontId="11" fillId="3" borderId="0" xfId="0" applyFont="1" applyFill="1" applyAlignment="1">
      <alignment vertical="center"/>
    </xf>
    <xf numFmtId="0" fontId="5" fillId="3" borderId="0" xfId="0" applyFont="1" applyFill="1" applyAlignment="1">
      <alignment vertical="center"/>
    </xf>
    <xf numFmtId="0" fontId="5" fillId="2" borderId="0" xfId="0" applyFont="1" applyFill="1" applyAlignment="1">
      <alignment horizontal="justify" vertical="top" wrapText="1"/>
    </xf>
    <xf numFmtId="0" fontId="10" fillId="2" borderId="0" xfId="0" applyFont="1" applyFill="1" applyAlignment="1">
      <alignment horizontal="justify" vertical="top" wrapText="1"/>
    </xf>
    <xf numFmtId="0" fontId="6" fillId="2" borderId="0" xfId="0" applyFont="1" applyFill="1" applyAlignment="1">
      <alignment horizontal="justify" vertical="top" wrapText="1"/>
    </xf>
    <xf numFmtId="0" fontId="13" fillId="2" borderId="0" xfId="0" applyFont="1" applyFill="1" applyAlignment="1">
      <alignment horizontal="justify" vertical="top" wrapText="1"/>
    </xf>
    <xf numFmtId="0" fontId="1" fillId="2" borderId="0" xfId="0" applyFont="1" applyFill="1" applyAlignment="1">
      <alignment horizontal="justify" vertical="top" wrapText="1"/>
    </xf>
    <xf numFmtId="0" fontId="14" fillId="2" borderId="0" xfId="0" applyFont="1" applyFill="1" applyAlignment="1">
      <alignment horizontal="justify" vertical="top" wrapText="1"/>
    </xf>
    <xf numFmtId="0" fontId="10" fillId="0" borderId="0" xfId="0" applyFont="1" applyAlignment="1">
      <alignment horizontal="justify" vertical="top"/>
    </xf>
    <xf numFmtId="0" fontId="10" fillId="0" borderId="0" xfId="0" applyFont="1" applyAlignment="1">
      <alignment horizontal="justify"/>
    </xf>
    <xf numFmtId="0" fontId="15" fillId="0" borderId="0" xfId="0" applyFont="1" applyAlignment="1">
      <alignment horizontal="justify"/>
    </xf>
    <xf numFmtId="0" fontId="10" fillId="0" borderId="0" xfId="0" applyFont="1" applyAlignment="1">
      <alignment horizontal="justify" wrapText="1"/>
    </xf>
    <xf numFmtId="0" fontId="16" fillId="2" borderId="0" xfId="0" applyFont="1" applyFill="1"/>
    <xf numFmtId="0" fontId="16" fillId="2" borderId="0" xfId="0" applyFont="1" applyFill="1" applyAlignment="1">
      <alignment vertical="top"/>
    </xf>
    <xf numFmtId="0" fontId="3" fillId="2" borderId="1" xfId="0" applyFont="1" applyFill="1" applyBorder="1" applyAlignment="1">
      <alignment horizontal="justify" vertical="top" wrapText="1"/>
    </xf>
    <xf numFmtId="0" fontId="3" fillId="2" borderId="2" xfId="0" applyFont="1" applyFill="1" applyBorder="1" applyAlignment="1">
      <alignment horizontal="justify" wrapText="1"/>
    </xf>
    <xf numFmtId="0" fontId="5" fillId="2" borderId="3" xfId="0" applyFont="1" applyFill="1" applyBorder="1" applyAlignment="1">
      <alignment horizontal="justify" vertical="top" wrapText="1"/>
    </xf>
    <xf numFmtId="0" fontId="5" fillId="2" borderId="4" xfId="0" applyFont="1" applyFill="1" applyBorder="1" applyAlignment="1">
      <alignment horizontal="justify" vertical="top" wrapText="1"/>
    </xf>
    <xf numFmtId="0" fontId="5" fillId="2" borderId="4" xfId="0" applyFont="1" applyFill="1" applyBorder="1" applyAlignment="1">
      <alignment horizontal="justify" wrapText="1"/>
    </xf>
    <xf numFmtId="0" fontId="5" fillId="2" borderId="5" xfId="0" applyFont="1" applyFill="1" applyBorder="1" applyAlignment="1">
      <alignment horizontal="justify" vertical="top" wrapText="1"/>
    </xf>
    <xf numFmtId="0" fontId="5" fillId="2" borderId="6" xfId="0" applyFont="1" applyFill="1" applyBorder="1" applyAlignment="1">
      <alignment horizontal="justify" wrapText="1"/>
    </xf>
    <xf numFmtId="0" fontId="17" fillId="0" borderId="0" xfId="0" applyFont="1" applyAlignment="1">
      <alignment horizontal="left"/>
    </xf>
    <xf numFmtId="0" fontId="18" fillId="0" borderId="0" xfId="0" applyFont="1" applyAlignment="1">
      <alignment horizontal="left"/>
    </xf>
    <xf numFmtId="0" fontId="18" fillId="0" borderId="7" xfId="0" applyFont="1" applyBorder="1" applyAlignment="1">
      <alignment horizontal="left"/>
    </xf>
    <xf numFmtId="0" fontId="19" fillId="0" borderId="0" xfId="0" applyFont="1" applyAlignment="1">
      <alignment horizontal="left"/>
    </xf>
    <xf numFmtId="0" fontId="18" fillId="0" borderId="8" xfId="0" applyFont="1" applyBorder="1" applyAlignment="1">
      <alignment horizontal="left"/>
    </xf>
    <xf numFmtId="164" fontId="18" fillId="0" borderId="0" xfId="0" applyNumberFormat="1" applyFont="1" applyAlignment="1">
      <alignment horizontal="right"/>
    </xf>
    <xf numFmtId="164" fontId="18" fillId="0" borderId="0" xfId="0" applyNumberFormat="1" applyFont="1" applyAlignment="1">
      <alignment horizontal="right"/>
    </xf>
    <xf numFmtId="164" fontId="18" fillId="0" borderId="0" xfId="0" applyNumberFormat="1" applyFont="1" applyAlignment="1">
      <alignment horizontal="right"/>
    </xf>
    <xf numFmtId="164" fontId="18" fillId="0" borderId="0" xfId="0" applyNumberFormat="1" applyFont="1" applyAlignment="1">
      <alignment horizontal="right"/>
    </xf>
    <xf numFmtId="164" fontId="18" fillId="0" borderId="0" xfId="0" applyNumberFormat="1" applyFont="1" applyAlignment="1">
      <alignment horizontal="right"/>
    </xf>
    <xf numFmtId="164" fontId="18" fillId="0" borderId="0" xfId="0" applyNumberFormat="1" applyFont="1" applyAlignment="1">
      <alignment horizontal="right"/>
    </xf>
    <xf numFmtId="164" fontId="18" fillId="0" borderId="0" xfId="0" applyNumberFormat="1" applyFont="1" applyAlignment="1">
      <alignment horizontal="right"/>
    </xf>
    <xf numFmtId="0" fontId="24" fillId="2" borderId="0" xfId="0" applyFont="1" applyFill="1" applyBorder="1" applyAlignment="1">
      <alignment horizontal="left"/>
    </xf>
    <xf numFmtId="0" fontId="25" fillId="2" borderId="0" xfId="0" applyFont="1" applyFill="1" applyBorder="1"/>
    <xf numFmtId="0" fontId="26" fillId="2" borderId="0" xfId="0" applyFont="1" applyFill="1" applyBorder="1" applyAlignment="1">
      <alignment horizontal="left"/>
    </xf>
    <xf numFmtId="0" fontId="26" fillId="2" borderId="7" xfId="0" applyFont="1" applyFill="1" applyBorder="1" applyAlignment="1">
      <alignment horizontal="left"/>
    </xf>
    <xf numFmtId="0" fontId="27" fillId="2" borderId="0" xfId="0" applyFont="1" applyFill="1" applyBorder="1" applyAlignment="1">
      <alignment horizontal="left"/>
    </xf>
    <xf numFmtId="164" fontId="26" fillId="2" borderId="0" xfId="0" applyNumberFormat="1" applyFont="1" applyFill="1" applyBorder="1" applyAlignment="1">
      <alignment horizontal="right"/>
    </xf>
    <xf numFmtId="0" fontId="26" fillId="2" borderId="8" xfId="0" applyFont="1" applyFill="1" applyBorder="1" applyAlignment="1">
      <alignment horizontal="left"/>
    </xf>
    <xf numFmtId="0" fontId="18" fillId="0" borderId="0" xfId="0" applyNumberFormat="1" applyFont="1" applyAlignment="1">
      <alignment horizontal="right"/>
    </xf>
    <xf numFmtId="0" fontId="26" fillId="2" borderId="0" xfId="0" applyNumberFormat="1" applyFont="1" applyFill="1" applyBorder="1" applyAlignment="1">
      <alignment horizontal="right"/>
    </xf>
    <xf numFmtId="0" fontId="28" fillId="2" borderId="0" xfId="0" applyFont="1" applyFill="1"/>
    <xf numFmtId="0" fontId="30" fillId="4" borderId="0" xfId="2" applyFont="1" applyFill="1" applyBorder="1" applyAlignment="1">
      <alignment horizontal="left"/>
    </xf>
    <xf numFmtId="0" fontId="18" fillId="0" borderId="0" xfId="0" applyFont="1" applyBorder="1" applyAlignment="1">
      <alignment horizontal="left"/>
    </xf>
    <xf numFmtId="164" fontId="18" fillId="0" borderId="0" xfId="0" applyNumberFormat="1" applyFont="1" applyBorder="1" applyAlignment="1">
      <alignment horizontal="right"/>
    </xf>
    <xf numFmtId="0" fontId="0" fillId="0" borderId="0" xfId="0" applyBorder="1"/>
    <xf numFmtId="0" fontId="18" fillId="0" borderId="9" xfId="0" applyFont="1" applyBorder="1" applyAlignment="1">
      <alignment horizontal="left"/>
    </xf>
    <xf numFmtId="164" fontId="18" fillId="0" borderId="9" xfId="0" applyNumberFormat="1" applyFont="1" applyBorder="1" applyAlignment="1">
      <alignment horizontal="right"/>
    </xf>
    <xf numFmtId="0" fontId="7" fillId="0" borderId="0" xfId="0" applyFont="1" applyAlignment="1">
      <alignment horizontal="left"/>
    </xf>
    <xf numFmtId="164" fontId="18" fillId="0" borderId="10" xfId="0" applyNumberFormat="1" applyFont="1" applyBorder="1" applyAlignment="1">
      <alignment horizontal="right"/>
    </xf>
    <xf numFmtId="0" fontId="10" fillId="2" borderId="0" xfId="1" applyFont="1" applyFill="1" applyAlignment="1">
      <alignment horizontal="left"/>
    </xf>
    <xf numFmtId="0" fontId="10" fillId="2" borderId="0" xfId="1" applyFont="1" applyFill="1"/>
    <xf numFmtId="0" fontId="11" fillId="3" borderId="0" xfId="0" applyFont="1" applyFill="1" applyAlignment="1">
      <alignment vertical="center"/>
    </xf>
    <xf numFmtId="0" fontId="12" fillId="2" borderId="0" xfId="0" applyFont="1" applyFill="1" applyAlignment="1">
      <alignment vertical="center"/>
    </xf>
    <xf numFmtId="0" fontId="23" fillId="0" borderId="7" xfId="0" applyFont="1" applyBorder="1" applyAlignment="1">
      <alignment horizontal="left"/>
    </xf>
    <xf numFmtId="0" fontId="17" fillId="0" borderId="7" xfId="0" applyFont="1" applyBorder="1" applyAlignment="1">
      <alignment horizontal="left"/>
    </xf>
    <xf numFmtId="0" fontId="33" fillId="2" borderId="7" xfId="0" applyFont="1" applyFill="1" applyBorder="1" applyAlignment="1">
      <alignment horizontal="left"/>
    </xf>
    <xf numFmtId="0" fontId="24" fillId="2" borderId="7" xfId="0" applyFont="1" applyFill="1" applyBorder="1" applyAlignment="1">
      <alignment horizontal="left"/>
    </xf>
  </cellXfs>
  <cellStyles count="3">
    <cellStyle name="Hyperlink" xfId="1" builtinId="8"/>
    <cellStyle name="Standaard" xfId="0" builtinId="0"/>
    <cellStyle name="Standaard 4" xfId="2"/>
  </cellStyles>
  <dxfs count="22">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dashboards.cbs.nl/v3/barometerculturelediversiteit/" TargetMode="External"/><Relationship Id="rId7" Type="http://schemas.openxmlformats.org/officeDocument/2006/relationships/printerSettings" Target="../printerSettings/printerSettings3.bin"/><Relationship Id="rId2" Type="http://schemas.openxmlformats.org/officeDocument/2006/relationships/hyperlink" Target="https://www.rijksoverheid.nl/documenten/kamerstukken/2020/05/14/de-barometer-culturele-diversiteit-komt-per-1-juli-2020-beschikbaar" TargetMode="External"/><Relationship Id="rId1" Type="http://schemas.openxmlformats.org/officeDocument/2006/relationships/hyperlink" Target="http://www.cbs.nl/privacy" TargetMode="External"/><Relationship Id="rId6" Type="http://schemas.openxmlformats.org/officeDocument/2006/relationships/hyperlink" Target="https://www.cbs.nl/nl-nl/arbeid-en-inkomen/arbeid-en-sociale-zekerheid/barometer-culturele-diversiteit/herkomstindeling-barometer-culturele-diversiteit" TargetMode="External"/><Relationship Id="rId5" Type="http://schemas.openxmlformats.org/officeDocument/2006/relationships/hyperlink" Target="https://www.cbs.nl/nl-nl/onze-diensten/methoden/begrippen/herkomst" TargetMode="External"/><Relationship Id="rId4" Type="http://schemas.openxmlformats.org/officeDocument/2006/relationships/hyperlink" Target="https://www.cbs.nl/nl-nl/onze-diensten/methoden/onderzoeksomschrijvingen/korte-onderzoeksbeschrijvingen/barometer-culturele-diversiteit-ingezoomde-variant"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N56"/>
  <sheetViews>
    <sheetView showGridLines="0" tabSelected="1" zoomScaleNormal="100" workbookViewId="0"/>
  </sheetViews>
  <sheetFormatPr defaultColWidth="10.85546875" defaultRowHeight="15" x14ac:dyDescent="0.25"/>
  <cols>
    <col min="1" max="11" width="9.140625" customWidth="1"/>
  </cols>
  <sheetData>
    <row r="3" spans="1:14" ht="15.6" customHeight="1" x14ac:dyDescent="0.25">
      <c r="A3" s="54" t="s">
        <v>131</v>
      </c>
    </row>
    <row r="4" spans="1:14" ht="15.6" customHeight="1" x14ac:dyDescent="0.25">
      <c r="A4" s="6"/>
    </row>
    <row r="5" spans="1:14" ht="15" customHeight="1" x14ac:dyDescent="0.25">
      <c r="A5" s="2"/>
    </row>
    <row r="7" spans="1:14" ht="12.95" customHeight="1" x14ac:dyDescent="0.25">
      <c r="A7" s="3"/>
    </row>
    <row r="12" spans="1:14" x14ac:dyDescent="0.25">
      <c r="A12" s="1"/>
      <c r="B12" s="1"/>
      <c r="C12" s="1"/>
      <c r="D12" s="1"/>
      <c r="E12" s="1"/>
      <c r="F12" s="1"/>
      <c r="G12" s="1"/>
      <c r="H12" s="1"/>
      <c r="I12" s="1"/>
      <c r="J12" s="1"/>
      <c r="K12" s="1"/>
      <c r="L12" s="1"/>
      <c r="M12" s="1"/>
      <c r="N12" s="4"/>
    </row>
    <row r="13" spans="1:14" x14ac:dyDescent="0.25">
      <c r="A13" s="1"/>
      <c r="B13" s="1"/>
      <c r="C13" s="1"/>
      <c r="D13" s="1"/>
      <c r="E13" s="1"/>
      <c r="F13" s="1"/>
      <c r="G13" s="1"/>
      <c r="H13" s="1"/>
      <c r="I13" s="1"/>
      <c r="J13" s="1"/>
      <c r="K13" s="1"/>
      <c r="L13" s="1"/>
      <c r="M13" s="1"/>
      <c r="N13" s="4"/>
    </row>
    <row r="14" spans="1:14" x14ac:dyDescent="0.25">
      <c r="A14" s="1"/>
      <c r="B14" s="1"/>
      <c r="C14" s="1"/>
      <c r="D14" s="1"/>
      <c r="E14" s="1"/>
      <c r="F14" s="1"/>
      <c r="G14" s="1"/>
      <c r="H14" s="1"/>
      <c r="I14" s="1"/>
      <c r="J14" s="1"/>
      <c r="K14" s="1"/>
      <c r="L14" s="1"/>
      <c r="M14" s="1"/>
      <c r="N14" s="4"/>
    </row>
    <row r="15" spans="1:14" x14ac:dyDescent="0.25">
      <c r="A15" s="1"/>
      <c r="B15" s="1"/>
      <c r="C15" s="1"/>
      <c r="D15" s="1"/>
      <c r="E15" s="1"/>
      <c r="F15" s="1"/>
      <c r="G15" s="1"/>
      <c r="H15" s="1"/>
      <c r="I15" s="1"/>
      <c r="J15" s="1"/>
      <c r="K15" s="1"/>
      <c r="L15" s="1"/>
      <c r="M15" s="1"/>
      <c r="N15" s="4"/>
    </row>
    <row r="16" spans="1:14" x14ac:dyDescent="0.25">
      <c r="A16" s="1"/>
      <c r="B16" s="1"/>
      <c r="C16" s="1"/>
      <c r="D16" s="1"/>
      <c r="E16" s="1"/>
      <c r="F16" s="1"/>
      <c r="G16" s="1"/>
      <c r="H16" s="1"/>
      <c r="I16" s="1"/>
      <c r="J16" s="1"/>
      <c r="K16" s="1"/>
      <c r="L16" s="1"/>
      <c r="M16" s="1"/>
      <c r="N16" s="4"/>
    </row>
    <row r="17" spans="1:14" x14ac:dyDescent="0.25">
      <c r="A17" s="1"/>
      <c r="B17" s="1"/>
      <c r="C17" s="1"/>
      <c r="D17" s="1"/>
      <c r="E17" s="1"/>
      <c r="F17" s="1"/>
      <c r="G17" s="1"/>
      <c r="H17" s="1"/>
      <c r="I17" s="1"/>
      <c r="J17" s="1"/>
      <c r="K17" s="1"/>
      <c r="L17" s="1"/>
      <c r="M17" s="1"/>
      <c r="N17" s="4"/>
    </row>
    <row r="18" spans="1:14" x14ac:dyDescent="0.25">
      <c r="A18" s="1"/>
      <c r="B18" s="1"/>
      <c r="C18" s="1"/>
      <c r="D18" s="1"/>
      <c r="E18" s="1"/>
      <c r="F18" s="1"/>
      <c r="G18" s="1"/>
      <c r="H18" s="1"/>
      <c r="I18" s="1"/>
      <c r="J18" s="1"/>
      <c r="K18" s="1"/>
      <c r="L18" s="1"/>
      <c r="M18" s="1"/>
    </row>
    <row r="19" spans="1:14" x14ac:dyDescent="0.25">
      <c r="A19" s="1"/>
      <c r="B19" s="1"/>
      <c r="C19" s="1"/>
      <c r="D19" s="1"/>
      <c r="E19" s="1"/>
      <c r="F19" s="1"/>
      <c r="G19" s="1"/>
      <c r="H19" s="1"/>
      <c r="I19" s="1"/>
      <c r="J19" s="1"/>
      <c r="K19" s="1"/>
      <c r="L19" s="1"/>
      <c r="M19" s="1"/>
    </row>
    <row r="24" spans="1:14" x14ac:dyDescent="0.25">
      <c r="A24" s="1"/>
    </row>
    <row r="33" ht="14.45" customHeight="1" x14ac:dyDescent="0.25"/>
    <row r="34" ht="14.45" customHeight="1" x14ac:dyDescent="0.25"/>
    <row r="35" ht="14.45" customHeight="1" x14ac:dyDescent="0.25"/>
    <row r="36" ht="14.45" customHeight="1" x14ac:dyDescent="0.25"/>
    <row r="37" ht="14.45" customHeight="1" x14ac:dyDescent="0.25"/>
    <row r="38" ht="14.45" customHeight="1" x14ac:dyDescent="0.25"/>
    <row r="55" spans="1:1" x14ac:dyDescent="0.25">
      <c r="A55" t="s">
        <v>53</v>
      </c>
    </row>
    <row r="56" spans="1:1" x14ac:dyDescent="0.25">
      <c r="A56" s="5" t="s">
        <v>147</v>
      </c>
    </row>
  </sheetData>
  <pageMargins left="0.75" right="0.75" top="1" bottom="1" header="0.5" footer="0.5"/>
  <pageSetup paperSize="9" scale="85"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7"/>
  <sheetViews>
    <sheetView showGridLines="0" workbookViewId="0"/>
  </sheetViews>
  <sheetFormatPr defaultColWidth="10.85546875" defaultRowHeight="15" x14ac:dyDescent="0.25"/>
  <cols>
    <col min="1" max="1" width="23.5703125" customWidth="1"/>
    <col min="2" max="2" width="6.5703125" customWidth="1"/>
    <col min="3" max="5" width="19.140625" customWidth="1"/>
  </cols>
  <sheetData>
    <row r="1" spans="1:10" x14ac:dyDescent="0.25">
      <c r="A1" s="33" t="s">
        <v>95</v>
      </c>
      <c r="J1" s="33"/>
    </row>
    <row r="2" spans="1:10" x14ac:dyDescent="0.25">
      <c r="A2" s="67" t="s">
        <v>116</v>
      </c>
      <c r="B2" s="68"/>
      <c r="C2" s="68"/>
      <c r="D2" s="68"/>
      <c r="E2" s="68"/>
    </row>
    <row r="3" spans="1:10" x14ac:dyDescent="0.25">
      <c r="A3" s="34"/>
      <c r="B3" s="34" t="s">
        <v>56</v>
      </c>
      <c r="C3" s="35" t="s">
        <v>58</v>
      </c>
      <c r="D3" s="35"/>
      <c r="E3" s="35"/>
    </row>
    <row r="4" spans="1:10" x14ac:dyDescent="0.25">
      <c r="A4" s="35"/>
      <c r="B4" s="35"/>
      <c r="C4" s="35" t="s">
        <v>59</v>
      </c>
      <c r="D4" s="35" t="s">
        <v>60</v>
      </c>
      <c r="E4" s="35" t="s">
        <v>61</v>
      </c>
    </row>
    <row r="6" spans="1:10" x14ac:dyDescent="0.25">
      <c r="B6" s="36" t="s">
        <v>57</v>
      </c>
    </row>
    <row r="8" spans="1:10" x14ac:dyDescent="0.25">
      <c r="A8" s="34" t="s">
        <v>56</v>
      </c>
      <c r="B8" s="52">
        <v>100</v>
      </c>
      <c r="C8" s="52">
        <v>57</v>
      </c>
      <c r="D8" s="52">
        <v>6</v>
      </c>
      <c r="E8" s="52">
        <v>37</v>
      </c>
    </row>
    <row r="9" spans="1:10" x14ac:dyDescent="0.25">
      <c r="A9" s="34"/>
      <c r="B9" s="43"/>
      <c r="C9" s="43"/>
      <c r="D9" s="43"/>
      <c r="E9" s="43"/>
    </row>
    <row r="10" spans="1:10" x14ac:dyDescent="0.25">
      <c r="A10" s="36" t="s">
        <v>128</v>
      </c>
      <c r="B10" s="43"/>
      <c r="C10" s="43"/>
      <c r="D10" s="43"/>
      <c r="E10" s="43"/>
    </row>
    <row r="11" spans="1:10" x14ac:dyDescent="0.25">
      <c r="A11" s="34" t="s">
        <v>99</v>
      </c>
      <c r="B11" s="52">
        <v>100</v>
      </c>
      <c r="C11" s="52">
        <v>46</v>
      </c>
      <c r="D11" s="52">
        <v>6</v>
      </c>
      <c r="E11" s="52">
        <v>48</v>
      </c>
    </row>
    <row r="12" spans="1:10" x14ac:dyDescent="0.25">
      <c r="A12" s="34" t="s">
        <v>100</v>
      </c>
      <c r="B12" s="52">
        <v>100</v>
      </c>
      <c r="C12" s="52">
        <v>49</v>
      </c>
      <c r="D12" s="52">
        <v>6</v>
      </c>
      <c r="E12" s="52">
        <v>46</v>
      </c>
    </row>
    <row r="13" spans="1:10" x14ac:dyDescent="0.25">
      <c r="A13" s="34" t="s">
        <v>101</v>
      </c>
      <c r="B13" s="52">
        <v>100</v>
      </c>
      <c r="C13" s="52">
        <v>54</v>
      </c>
      <c r="D13" s="52">
        <v>7</v>
      </c>
      <c r="E13" s="52">
        <v>40</v>
      </c>
    </row>
    <row r="14" spans="1:10" x14ac:dyDescent="0.25">
      <c r="A14" s="34" t="s">
        <v>102</v>
      </c>
      <c r="B14" s="52">
        <v>100</v>
      </c>
      <c r="C14" s="52">
        <v>63</v>
      </c>
      <c r="D14" s="52">
        <v>6</v>
      </c>
      <c r="E14" s="52">
        <v>31</v>
      </c>
    </row>
    <row r="15" spans="1:10" x14ac:dyDescent="0.25">
      <c r="A15" s="34" t="s">
        <v>103</v>
      </c>
      <c r="B15" s="52">
        <v>100</v>
      </c>
      <c r="C15" s="52">
        <v>68</v>
      </c>
      <c r="D15" s="52">
        <v>5</v>
      </c>
      <c r="E15" s="52">
        <v>27</v>
      </c>
    </row>
    <row r="16" spans="1:10" x14ac:dyDescent="0.25">
      <c r="A16" s="34"/>
      <c r="B16" s="43"/>
      <c r="C16" s="43"/>
      <c r="D16" s="43"/>
      <c r="E16" s="43"/>
    </row>
    <row r="17" spans="1:5" x14ac:dyDescent="0.25">
      <c r="A17" s="37" t="s">
        <v>135</v>
      </c>
      <c r="B17" s="37"/>
      <c r="C17" s="37"/>
      <c r="D17" s="37"/>
      <c r="E17" s="37"/>
    </row>
  </sheetData>
  <mergeCells count="1">
    <mergeCell ref="A2:E2"/>
  </mergeCells>
  <pageMargins left="0.7" right="0.7" top="0.75" bottom="0.75" header="0.3" footer="0.3"/>
  <pageSetup paperSize="9" orientation="portrait" horizontalDpi="300"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1"/>
  <sheetViews>
    <sheetView showGridLines="0" workbookViewId="0"/>
  </sheetViews>
  <sheetFormatPr defaultColWidth="10.85546875" defaultRowHeight="15" x14ac:dyDescent="0.25"/>
  <cols>
    <col min="1" max="1" width="23.5703125" customWidth="1"/>
    <col min="2" max="2" width="6.5703125" customWidth="1"/>
    <col min="3" max="5" width="19.140625" customWidth="1"/>
  </cols>
  <sheetData>
    <row r="1" spans="1:10" x14ac:dyDescent="0.25">
      <c r="A1" s="33" t="s">
        <v>98</v>
      </c>
      <c r="J1" s="33"/>
    </row>
    <row r="2" spans="1:10" x14ac:dyDescent="0.25">
      <c r="A2" s="67" t="s">
        <v>117</v>
      </c>
      <c r="B2" s="68"/>
      <c r="C2" s="68"/>
      <c r="D2" s="68"/>
      <c r="E2" s="68"/>
    </row>
    <row r="3" spans="1:10" x14ac:dyDescent="0.25">
      <c r="A3" s="34"/>
      <c r="B3" s="34" t="s">
        <v>56</v>
      </c>
      <c r="C3" s="35" t="s">
        <v>58</v>
      </c>
      <c r="D3" s="35"/>
      <c r="E3" s="35"/>
    </row>
    <row r="4" spans="1:10" x14ac:dyDescent="0.25">
      <c r="A4" s="35"/>
      <c r="B4" s="35"/>
      <c r="C4" s="35" t="s">
        <v>59</v>
      </c>
      <c r="D4" s="35" t="s">
        <v>60</v>
      </c>
      <c r="E4" s="35" t="s">
        <v>61</v>
      </c>
    </row>
    <row r="6" spans="1:10" x14ac:dyDescent="0.25">
      <c r="B6" s="36" t="s">
        <v>57</v>
      </c>
    </row>
    <row r="8" spans="1:10" x14ac:dyDescent="0.25">
      <c r="A8" s="34" t="s">
        <v>56</v>
      </c>
      <c r="B8" s="52">
        <v>100</v>
      </c>
      <c r="C8" s="52">
        <v>57</v>
      </c>
      <c r="D8" s="52">
        <v>6</v>
      </c>
      <c r="E8" s="52">
        <v>37</v>
      </c>
    </row>
    <row r="9" spans="1:10" x14ac:dyDescent="0.25">
      <c r="A9" s="34"/>
      <c r="B9" s="44"/>
      <c r="C9" s="44"/>
      <c r="D9" s="44"/>
      <c r="E9" s="44"/>
    </row>
    <row r="10" spans="1:10" x14ac:dyDescent="0.25">
      <c r="A10" s="36" t="s">
        <v>129</v>
      </c>
      <c r="B10" s="44"/>
      <c r="C10" s="44"/>
      <c r="D10" s="44"/>
      <c r="E10" s="44"/>
    </row>
    <row r="11" spans="1:10" x14ac:dyDescent="0.25">
      <c r="A11" s="34" t="s">
        <v>105</v>
      </c>
      <c r="B11" s="52">
        <v>100</v>
      </c>
      <c r="C11" s="52">
        <v>26</v>
      </c>
      <c r="D11" s="44" t="s">
        <v>62</v>
      </c>
      <c r="E11" s="44" t="s">
        <v>62</v>
      </c>
    </row>
    <row r="12" spans="1:10" x14ac:dyDescent="0.25">
      <c r="A12" s="34" t="s">
        <v>106</v>
      </c>
      <c r="B12" s="52">
        <v>100</v>
      </c>
      <c r="C12" s="52">
        <v>48</v>
      </c>
      <c r="D12" s="52">
        <v>5</v>
      </c>
      <c r="E12" s="52">
        <v>48</v>
      </c>
    </row>
    <row r="13" spans="1:10" x14ac:dyDescent="0.25">
      <c r="A13" s="34" t="s">
        <v>107</v>
      </c>
      <c r="B13" s="52">
        <v>100</v>
      </c>
      <c r="C13" s="52">
        <v>48</v>
      </c>
      <c r="D13" s="52">
        <v>6</v>
      </c>
      <c r="E13" s="52">
        <v>46</v>
      </c>
    </row>
    <row r="14" spans="1:10" x14ac:dyDescent="0.25">
      <c r="A14" s="34" t="s">
        <v>108</v>
      </c>
      <c r="B14" s="52">
        <v>100</v>
      </c>
      <c r="C14" s="52">
        <v>65</v>
      </c>
      <c r="D14" s="52">
        <v>6</v>
      </c>
      <c r="E14" s="52">
        <v>28</v>
      </c>
    </row>
    <row r="15" spans="1:10" x14ac:dyDescent="0.25">
      <c r="A15" s="34" t="s">
        <v>109</v>
      </c>
      <c r="B15" s="52">
        <v>100</v>
      </c>
      <c r="C15" s="52">
        <v>77</v>
      </c>
      <c r="D15" s="52">
        <v>5</v>
      </c>
      <c r="E15" s="52">
        <v>18</v>
      </c>
    </row>
    <row r="16" spans="1:10" x14ac:dyDescent="0.25">
      <c r="A16" s="34" t="s">
        <v>110</v>
      </c>
      <c r="B16" s="52">
        <v>100</v>
      </c>
      <c r="C16" s="52">
        <v>83</v>
      </c>
      <c r="D16" s="52">
        <v>4</v>
      </c>
      <c r="E16" s="52">
        <v>13</v>
      </c>
    </row>
    <row r="17" spans="1:5" x14ac:dyDescent="0.25">
      <c r="A17" s="61" t="s">
        <v>144</v>
      </c>
      <c r="B17" s="52">
        <v>100</v>
      </c>
      <c r="C17" s="52">
        <v>37</v>
      </c>
      <c r="D17" s="52">
        <v>8</v>
      </c>
      <c r="E17" s="52">
        <v>55</v>
      </c>
    </row>
    <row r="18" spans="1:5" x14ac:dyDescent="0.25">
      <c r="A18" s="59"/>
      <c r="B18" s="57"/>
      <c r="C18" s="57"/>
      <c r="D18" s="57"/>
      <c r="E18" s="57"/>
    </row>
    <row r="19" spans="1:5" x14ac:dyDescent="0.25">
      <c r="A19" s="55" t="s">
        <v>145</v>
      </c>
      <c r="B19" s="62"/>
      <c r="C19" s="62"/>
      <c r="D19" s="62"/>
      <c r="E19" s="62"/>
    </row>
    <row r="20" spans="1:5" x14ac:dyDescent="0.25">
      <c r="A20" s="56" t="s">
        <v>135</v>
      </c>
      <c r="B20" s="56"/>
      <c r="C20" s="56"/>
      <c r="D20" s="56"/>
      <c r="E20" s="56"/>
    </row>
    <row r="21" spans="1:5" x14ac:dyDescent="0.25">
      <c r="A21" s="56"/>
      <c r="B21" s="56"/>
      <c r="C21" s="56"/>
      <c r="D21" s="56"/>
      <c r="E21" s="56"/>
    </row>
  </sheetData>
  <mergeCells count="1">
    <mergeCell ref="A2:E2"/>
  </mergeCells>
  <conditionalFormatting sqref="A19">
    <cfRule type="cellIs" dxfId="1" priority="1" stopIfTrue="1" operator="equal">
      <formula>"   "</formula>
    </cfRule>
    <cfRule type="cellIs" dxfId="0" priority="2" stopIfTrue="1" operator="equal">
      <formula>"    "</formula>
    </cfRule>
  </conditionalFormatting>
  <pageMargins left="0.7" right="0.7" top="0.75" bottom="0.75" header="0.3" footer="0.3"/>
  <pageSetup paperSize="9" orientation="portrait" horizontalDpi="300" verticalDpi="300" r:id="rId1"/>
  <ignoredErrors>
    <ignoredError sqref="A15" twoDigitTextYear="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
  <sheetViews>
    <sheetView workbookViewId="0"/>
  </sheetViews>
  <sheetFormatPr defaultColWidth="10.85546875" defaultRowHeight="15" x14ac:dyDescent="0.25"/>
  <cols>
    <col min="1" max="1" width="23.5703125" style="46" customWidth="1"/>
    <col min="2" max="2" width="6.5703125" style="46" customWidth="1"/>
    <col min="3" max="5" width="19.140625" style="46" customWidth="1"/>
    <col min="6" max="16384" width="10.85546875" style="46"/>
  </cols>
  <sheetData>
    <row r="1" spans="1:10" x14ac:dyDescent="0.25">
      <c r="A1" s="45" t="s">
        <v>104</v>
      </c>
      <c r="J1" s="45"/>
    </row>
    <row r="2" spans="1:10" x14ac:dyDescent="0.25">
      <c r="A2" s="69" t="s">
        <v>137</v>
      </c>
      <c r="B2" s="70"/>
      <c r="C2" s="70"/>
      <c r="D2" s="70"/>
      <c r="E2" s="70"/>
    </row>
    <row r="3" spans="1:10" x14ac:dyDescent="0.25">
      <c r="A3" s="47"/>
      <c r="B3" s="47" t="s">
        <v>56</v>
      </c>
      <c r="C3" s="48" t="s">
        <v>58</v>
      </c>
      <c r="D3" s="48"/>
      <c r="E3" s="48"/>
    </row>
    <row r="4" spans="1:10" x14ac:dyDescent="0.25">
      <c r="A4" s="48"/>
      <c r="B4" s="48"/>
      <c r="C4" s="48" t="s">
        <v>59</v>
      </c>
      <c r="D4" s="48" t="s">
        <v>60</v>
      </c>
      <c r="E4" s="48" t="s">
        <v>61</v>
      </c>
    </row>
    <row r="6" spans="1:10" x14ac:dyDescent="0.25">
      <c r="B6" s="49" t="s">
        <v>57</v>
      </c>
    </row>
    <row r="8" spans="1:10" x14ac:dyDescent="0.25">
      <c r="A8" s="47" t="s">
        <v>56</v>
      </c>
      <c r="B8" s="53">
        <v>100</v>
      </c>
      <c r="C8" s="53">
        <v>40</v>
      </c>
      <c r="D8" s="53">
        <v>7</v>
      </c>
      <c r="E8" s="53">
        <v>53</v>
      </c>
    </row>
    <row r="9" spans="1:10" x14ac:dyDescent="0.25">
      <c r="A9" s="47"/>
      <c r="B9" s="50"/>
      <c r="C9" s="50"/>
      <c r="D9" s="50"/>
      <c r="E9" s="50"/>
    </row>
    <row r="10" spans="1:10" x14ac:dyDescent="0.25">
      <c r="A10" s="51" t="s">
        <v>135</v>
      </c>
      <c r="B10" s="51"/>
      <c r="C10" s="51"/>
      <c r="D10" s="51"/>
      <c r="E10" s="51"/>
    </row>
  </sheetData>
  <mergeCells count="1">
    <mergeCell ref="A2:E2"/>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
  <sheetViews>
    <sheetView workbookViewId="0"/>
  </sheetViews>
  <sheetFormatPr defaultColWidth="10.85546875" defaultRowHeight="15" x14ac:dyDescent="0.25"/>
  <cols>
    <col min="1" max="1" width="23.5703125" style="46" customWidth="1"/>
    <col min="2" max="2" width="6.5703125" style="46" customWidth="1"/>
    <col min="3" max="5" width="19.140625" style="46" customWidth="1"/>
    <col min="6" max="16384" width="10.85546875" style="46"/>
  </cols>
  <sheetData>
    <row r="1" spans="1:10" x14ac:dyDescent="0.25">
      <c r="A1" s="45" t="s">
        <v>130</v>
      </c>
      <c r="J1" s="45"/>
    </row>
    <row r="2" spans="1:10" x14ac:dyDescent="0.25">
      <c r="A2" s="69" t="s">
        <v>138</v>
      </c>
      <c r="B2" s="70"/>
      <c r="C2" s="70"/>
      <c r="D2" s="70"/>
      <c r="E2" s="70"/>
    </row>
    <row r="3" spans="1:10" x14ac:dyDescent="0.25">
      <c r="A3" s="47"/>
      <c r="B3" s="47" t="s">
        <v>56</v>
      </c>
      <c r="C3" s="48" t="s">
        <v>58</v>
      </c>
      <c r="D3" s="48"/>
      <c r="E3" s="48"/>
    </row>
    <row r="4" spans="1:10" x14ac:dyDescent="0.25">
      <c r="A4" s="48"/>
      <c r="B4" s="48"/>
      <c r="C4" s="48" t="s">
        <v>59</v>
      </c>
      <c r="D4" s="48" t="s">
        <v>60</v>
      </c>
      <c r="E4" s="48" t="s">
        <v>61</v>
      </c>
    </row>
    <row r="6" spans="1:10" x14ac:dyDescent="0.25">
      <c r="B6" s="49" t="s">
        <v>57</v>
      </c>
    </row>
    <row r="8" spans="1:10" x14ac:dyDescent="0.25">
      <c r="A8" s="47" t="s">
        <v>56</v>
      </c>
      <c r="B8" s="52">
        <v>100</v>
      </c>
      <c r="C8" s="52">
        <v>66</v>
      </c>
      <c r="D8" s="52">
        <v>6</v>
      </c>
      <c r="E8" s="52">
        <v>28</v>
      </c>
    </row>
    <row r="9" spans="1:10" x14ac:dyDescent="0.25">
      <c r="A9" s="47"/>
      <c r="B9" s="50"/>
      <c r="C9" s="50"/>
      <c r="D9" s="50"/>
      <c r="E9" s="50"/>
    </row>
    <row r="10" spans="1:10" x14ac:dyDescent="0.25">
      <c r="A10" s="51" t="s">
        <v>135</v>
      </c>
      <c r="B10" s="51"/>
      <c r="C10" s="51"/>
      <c r="D10" s="51"/>
      <c r="E10" s="51"/>
    </row>
  </sheetData>
  <mergeCells count="1">
    <mergeCell ref="A2:E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54"/>
  <sheetViews>
    <sheetView showGridLines="0" zoomScaleNormal="100" workbookViewId="0"/>
  </sheetViews>
  <sheetFormatPr defaultColWidth="10.85546875" defaultRowHeight="15" x14ac:dyDescent="0.25"/>
  <cols>
    <col min="1" max="1" width="15.7109375" customWidth="1"/>
    <col min="2" max="2" width="79.5703125" customWidth="1"/>
  </cols>
  <sheetData>
    <row r="1" spans="1:12" ht="15.6" customHeight="1" x14ac:dyDescent="0.25">
      <c r="A1" s="6" t="s">
        <v>0</v>
      </c>
      <c r="B1" s="7"/>
      <c r="C1" s="8"/>
      <c r="D1" s="8"/>
      <c r="E1" s="7"/>
      <c r="F1" s="7"/>
      <c r="G1" s="7"/>
    </row>
    <row r="2" spans="1:12" x14ac:dyDescent="0.25">
      <c r="A2" s="1"/>
      <c r="B2" s="1"/>
      <c r="C2" s="9"/>
      <c r="D2" s="9"/>
      <c r="E2" s="1"/>
      <c r="F2" s="1"/>
      <c r="G2" s="1"/>
      <c r="H2" s="1"/>
      <c r="I2" s="1"/>
      <c r="J2" s="1"/>
      <c r="K2" s="7"/>
      <c r="L2" s="7"/>
    </row>
    <row r="3" spans="1:12" x14ac:dyDescent="0.25">
      <c r="A3" s="1"/>
      <c r="B3" s="1"/>
      <c r="C3" s="9"/>
      <c r="D3" s="9"/>
      <c r="E3" s="1"/>
      <c r="F3" s="1"/>
      <c r="G3" s="1"/>
      <c r="H3" s="1"/>
      <c r="I3" s="1"/>
      <c r="J3" s="1"/>
      <c r="K3" s="7"/>
      <c r="L3" s="7"/>
    </row>
    <row r="4" spans="1:12" ht="12.95" customHeight="1" x14ac:dyDescent="0.25">
      <c r="A4" s="10" t="s">
        <v>1</v>
      </c>
      <c r="B4" s="10" t="s">
        <v>0</v>
      </c>
      <c r="D4" s="7"/>
      <c r="E4" s="7"/>
      <c r="F4" s="7"/>
      <c r="G4" s="7"/>
    </row>
    <row r="5" spans="1:12" ht="12.95" customHeight="1" x14ac:dyDescent="0.25">
      <c r="A5" s="10"/>
      <c r="B5" s="10"/>
      <c r="D5" s="7"/>
      <c r="E5" s="7"/>
      <c r="F5" s="7"/>
      <c r="G5" s="7"/>
    </row>
    <row r="6" spans="1:12" x14ac:dyDescent="0.25">
      <c r="A6" s="11" t="s">
        <v>2</v>
      </c>
      <c r="B6" s="7" t="s">
        <v>3</v>
      </c>
      <c r="D6" s="7"/>
      <c r="E6" s="7"/>
      <c r="F6" s="7"/>
      <c r="G6" s="7"/>
    </row>
    <row r="7" spans="1:12" x14ac:dyDescent="0.25">
      <c r="A7" s="11" t="s">
        <v>4</v>
      </c>
      <c r="B7" s="7" t="s">
        <v>5</v>
      </c>
      <c r="D7" s="7"/>
      <c r="E7" s="7"/>
      <c r="F7" s="7"/>
      <c r="G7" s="7"/>
    </row>
    <row r="8" spans="1:12" x14ac:dyDescent="0.25">
      <c r="A8" s="7"/>
      <c r="B8" s="7"/>
      <c r="D8" s="7"/>
      <c r="E8" s="7"/>
      <c r="F8" s="7"/>
      <c r="G8" s="7"/>
    </row>
    <row r="9" spans="1:12" x14ac:dyDescent="0.25">
      <c r="A9" s="63" t="str">
        <f>HYPERLINK("#'Tabel 1'!A1", "Tabel 1")</f>
        <v>Tabel 1</v>
      </c>
      <c r="B9" s="7" t="s">
        <v>111</v>
      </c>
      <c r="C9" s="7"/>
      <c r="D9" s="7"/>
      <c r="E9" s="7"/>
      <c r="F9" s="7"/>
      <c r="G9" s="7"/>
    </row>
    <row r="10" spans="1:12" x14ac:dyDescent="0.25">
      <c r="A10" s="63" t="str">
        <f>HYPERLINK("#'Tabel 2'!A1", "Tabel 2")</f>
        <v>Tabel 2</v>
      </c>
      <c r="B10" s="7" t="s">
        <v>112</v>
      </c>
      <c r="C10" s="7"/>
      <c r="D10" s="7"/>
      <c r="E10" s="7"/>
      <c r="F10" s="7"/>
      <c r="G10" s="7"/>
    </row>
    <row r="11" spans="1:12" x14ac:dyDescent="0.25">
      <c r="A11" s="64" t="str">
        <f>HYPERLINK("#'Tabel 3'!A1", "Tabel 3")</f>
        <v>Tabel 3</v>
      </c>
      <c r="B11" s="7" t="s">
        <v>113</v>
      </c>
      <c r="C11" s="7"/>
      <c r="D11" s="7"/>
      <c r="E11" s="7"/>
      <c r="F11" s="7"/>
      <c r="G11" s="7"/>
    </row>
    <row r="12" spans="1:12" x14ac:dyDescent="0.25">
      <c r="A12" s="64" t="str">
        <f>HYPERLINK("#'Tabel 4'!A1", "Tabel 4")</f>
        <v>Tabel 4</v>
      </c>
      <c r="B12" s="7" t="s">
        <v>114</v>
      </c>
      <c r="C12" s="7"/>
      <c r="D12" s="7"/>
      <c r="E12" s="7"/>
      <c r="F12" s="7"/>
      <c r="G12" s="7"/>
    </row>
    <row r="13" spans="1:12" x14ac:dyDescent="0.25">
      <c r="A13" s="64" t="str">
        <f>HYPERLINK("#'Tabel 5'!A1", "Tabel 5")</f>
        <v>Tabel 5</v>
      </c>
      <c r="B13" s="7" t="s">
        <v>115</v>
      </c>
      <c r="C13" s="7"/>
      <c r="D13" s="7"/>
      <c r="E13" s="7"/>
      <c r="F13" s="4"/>
      <c r="G13" s="7"/>
    </row>
    <row r="14" spans="1:12" x14ac:dyDescent="0.25">
      <c r="A14" s="64" t="str">
        <f>HYPERLINK("#'Tabel 6'!A1", "Tabel 6")</f>
        <v>Tabel 6</v>
      </c>
      <c r="B14" s="7" t="s">
        <v>116</v>
      </c>
      <c r="C14" s="7"/>
      <c r="D14" s="7"/>
      <c r="E14" s="7"/>
      <c r="F14" s="7"/>
      <c r="G14" s="7"/>
    </row>
    <row r="15" spans="1:12" x14ac:dyDescent="0.25">
      <c r="A15" s="64" t="str">
        <f>HYPERLINK("#'Tabel 7'!A1", "Tabel 7")</f>
        <v>Tabel 7</v>
      </c>
      <c r="B15" s="7" t="s">
        <v>117</v>
      </c>
      <c r="C15" s="7"/>
      <c r="D15" s="7"/>
      <c r="E15" s="7"/>
      <c r="F15" s="7"/>
      <c r="G15" s="7"/>
    </row>
    <row r="16" spans="1:12" x14ac:dyDescent="0.25">
      <c r="A16" s="64" t="str">
        <f>HYPERLINK("#'Tabel 8'!A1", "Tabel 8")</f>
        <v>Tabel 8</v>
      </c>
      <c r="B16" s="7" t="s">
        <v>132</v>
      </c>
    </row>
    <row r="17" spans="1:2" x14ac:dyDescent="0.25">
      <c r="A17" s="64" t="str">
        <f>HYPERLINK("#'Tabel 9'!A1", "Tabel 9")</f>
        <v>Tabel 9</v>
      </c>
      <c r="B17" s="7" t="s">
        <v>121</v>
      </c>
    </row>
    <row r="18" spans="1:2" x14ac:dyDescent="0.25">
      <c r="B18" s="7"/>
    </row>
    <row r="19" spans="1:2" x14ac:dyDescent="0.25">
      <c r="B19" s="7"/>
    </row>
    <row r="20" spans="1:2" x14ac:dyDescent="0.25">
      <c r="B20" s="7"/>
    </row>
    <row r="21" spans="1:2" x14ac:dyDescent="0.25">
      <c r="B21" s="7"/>
    </row>
    <row r="22" spans="1:2" x14ac:dyDescent="0.25">
      <c r="B22" s="7"/>
    </row>
    <row r="23" spans="1:2" x14ac:dyDescent="0.25">
      <c r="B23" s="7"/>
    </row>
    <row r="24" spans="1:2" x14ac:dyDescent="0.25">
      <c r="B24" s="7"/>
    </row>
    <row r="25" spans="1:2" x14ac:dyDescent="0.25">
      <c r="B25" s="7"/>
    </row>
    <row r="40" spans="1:2" x14ac:dyDescent="0.25">
      <c r="A40" s="66" t="s">
        <v>6</v>
      </c>
      <c r="B40" s="66"/>
    </row>
    <row r="41" spans="1:2" x14ac:dyDescent="0.25">
      <c r="A41" s="65" t="s">
        <v>7</v>
      </c>
      <c r="B41" s="65"/>
    </row>
    <row r="42" spans="1:2" x14ac:dyDescent="0.25">
      <c r="A42" s="65" t="s">
        <v>8</v>
      </c>
      <c r="B42" s="65"/>
    </row>
    <row r="43" spans="1:2" x14ac:dyDescent="0.25">
      <c r="A43" s="12" t="s">
        <v>9</v>
      </c>
      <c r="B43" s="12"/>
    </row>
    <row r="44" spans="1:2" x14ac:dyDescent="0.25">
      <c r="A44" s="65" t="s">
        <v>10</v>
      </c>
      <c r="B44" s="65"/>
    </row>
    <row r="45" spans="1:2" x14ac:dyDescent="0.25">
      <c r="A45" s="65" t="s">
        <v>45</v>
      </c>
      <c r="B45" s="65"/>
    </row>
    <row r="46" spans="1:2" x14ac:dyDescent="0.25">
      <c r="A46" s="65" t="s">
        <v>46</v>
      </c>
      <c r="B46" s="65"/>
    </row>
    <row r="47" spans="1:2" x14ac:dyDescent="0.25">
      <c r="A47" s="65" t="s">
        <v>47</v>
      </c>
      <c r="B47" s="65"/>
    </row>
    <row r="48" spans="1:2" x14ac:dyDescent="0.25">
      <c r="A48" s="65" t="s">
        <v>48</v>
      </c>
      <c r="B48" s="65"/>
    </row>
    <row r="49" spans="1:2" x14ac:dyDescent="0.25">
      <c r="A49" s="65" t="s">
        <v>11</v>
      </c>
      <c r="B49" s="65"/>
    </row>
    <row r="50" spans="1:2" x14ac:dyDescent="0.25">
      <c r="A50" s="12" t="s">
        <v>12</v>
      </c>
      <c r="B50" s="13"/>
    </row>
    <row r="52" spans="1:2" x14ac:dyDescent="0.25">
      <c r="A52" s="8"/>
    </row>
    <row r="53" spans="1:2" x14ac:dyDescent="0.25">
      <c r="A53" s="8" t="s">
        <v>54</v>
      </c>
    </row>
    <row r="54" spans="1:2" x14ac:dyDescent="0.25">
      <c r="A54" s="8" t="s">
        <v>42</v>
      </c>
    </row>
  </sheetData>
  <mergeCells count="9">
    <mergeCell ref="A47:B47"/>
    <mergeCell ref="A48:B48"/>
    <mergeCell ref="A49:B49"/>
    <mergeCell ref="A40:B40"/>
    <mergeCell ref="A41:B41"/>
    <mergeCell ref="A42:B42"/>
    <mergeCell ref="A44:B44"/>
    <mergeCell ref="A45:B45"/>
    <mergeCell ref="A46:B46"/>
  </mergeCells>
  <conditionalFormatting sqref="B10">
    <cfRule type="cellIs" dxfId="21" priority="17" stopIfTrue="1" operator="equal">
      <formula>"   "</formula>
    </cfRule>
    <cfRule type="cellIs" dxfId="20" priority="18" stopIfTrue="1" operator="equal">
      <formula>"    "</formula>
    </cfRule>
  </conditionalFormatting>
  <conditionalFormatting sqref="B9">
    <cfRule type="cellIs" dxfId="19" priority="19" stopIfTrue="1" operator="equal">
      <formula>"   "</formula>
    </cfRule>
    <cfRule type="cellIs" dxfId="18" priority="20" stopIfTrue="1" operator="equal">
      <formula>"    "</formula>
    </cfRule>
  </conditionalFormatting>
  <conditionalFormatting sqref="B11">
    <cfRule type="cellIs" dxfId="17" priority="15" stopIfTrue="1" operator="equal">
      <formula>"   "</formula>
    </cfRule>
    <cfRule type="cellIs" dxfId="16" priority="16" stopIfTrue="1" operator="equal">
      <formula>"    "</formula>
    </cfRule>
  </conditionalFormatting>
  <conditionalFormatting sqref="B12">
    <cfRule type="cellIs" dxfId="15" priority="13" stopIfTrue="1" operator="equal">
      <formula>"   "</formula>
    </cfRule>
    <cfRule type="cellIs" dxfId="14" priority="14" stopIfTrue="1" operator="equal">
      <formula>"    "</formula>
    </cfRule>
  </conditionalFormatting>
  <conditionalFormatting sqref="B13">
    <cfRule type="cellIs" dxfId="13" priority="11" stopIfTrue="1" operator="equal">
      <formula>"   "</formula>
    </cfRule>
    <cfRule type="cellIs" dxfId="12" priority="12" stopIfTrue="1" operator="equal">
      <formula>"    "</formula>
    </cfRule>
  </conditionalFormatting>
  <conditionalFormatting sqref="B14">
    <cfRule type="cellIs" dxfId="11" priority="9" stopIfTrue="1" operator="equal">
      <formula>"   "</formula>
    </cfRule>
    <cfRule type="cellIs" dxfId="10" priority="10" stopIfTrue="1" operator="equal">
      <formula>"    "</formula>
    </cfRule>
  </conditionalFormatting>
  <conditionalFormatting sqref="B15">
    <cfRule type="cellIs" dxfId="9" priority="7" stopIfTrue="1" operator="equal">
      <formula>"   "</formula>
    </cfRule>
    <cfRule type="cellIs" dxfId="8" priority="8" stopIfTrue="1" operator="equal">
      <formula>"    "</formula>
    </cfRule>
  </conditionalFormatting>
  <conditionalFormatting sqref="B17">
    <cfRule type="cellIs" dxfId="7" priority="1" stopIfTrue="1" operator="equal">
      <formula>"   "</formula>
    </cfRule>
    <cfRule type="cellIs" dxfId="6" priority="2" stopIfTrue="1" operator="equal">
      <formula>"    "</formula>
    </cfRule>
  </conditionalFormatting>
  <conditionalFormatting sqref="B16">
    <cfRule type="cellIs" dxfId="5" priority="3" stopIfTrue="1" operator="equal">
      <formula>"   "</formula>
    </cfRule>
    <cfRule type="cellIs" dxfId="4" priority="4" stopIfTrue="1" operator="equal">
      <formula>"    "</formula>
    </cfRule>
  </conditionalFormatting>
  <hyperlinks>
    <hyperlink ref="A6" location="Toelichting!A1" display="Toelichting"/>
    <hyperlink ref="A7" location="Bronbestanden!A1" display="Bronbestanden"/>
  </hyperlinks>
  <pageMargins left="0.75" right="0.75" top="1" bottom="1" header="0.5" footer="0.5"/>
  <pageSetup paperSize="9" scale="6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6"/>
  <sheetViews>
    <sheetView showGridLines="0" zoomScaleNormal="100" workbookViewId="0"/>
  </sheetViews>
  <sheetFormatPr defaultColWidth="10.85546875" defaultRowHeight="15" x14ac:dyDescent="0.25"/>
  <cols>
    <col min="1" max="1" width="99" customWidth="1"/>
    <col min="2" max="2" width="9.140625" customWidth="1"/>
  </cols>
  <sheetData>
    <row r="1" spans="1:2" ht="15.6" customHeight="1" x14ac:dyDescent="0.25">
      <c r="A1" s="16" t="s">
        <v>13</v>
      </c>
    </row>
    <row r="3" spans="1:2" ht="14.1" customHeight="1" x14ac:dyDescent="0.25">
      <c r="A3" s="17" t="s">
        <v>14</v>
      </c>
    </row>
    <row r="4" spans="1:2" ht="4.5" customHeight="1" x14ac:dyDescent="0.25"/>
    <row r="5" spans="1:2" ht="91.5" customHeight="1" x14ac:dyDescent="0.25">
      <c r="A5" s="14" t="s">
        <v>118</v>
      </c>
    </row>
    <row r="6" spans="1:2" x14ac:dyDescent="0.25">
      <c r="A6" s="14"/>
    </row>
    <row r="7" spans="1:2" ht="13.5" customHeight="1" x14ac:dyDescent="0.25">
      <c r="A7" s="17" t="s">
        <v>15</v>
      </c>
    </row>
    <row r="8" spans="1:2" ht="4.5" customHeight="1" x14ac:dyDescent="0.25"/>
    <row r="9" spans="1:2" ht="213" customHeight="1" x14ac:dyDescent="0.25">
      <c r="A9" s="14" t="s">
        <v>146</v>
      </c>
      <c r="B9" s="24"/>
    </row>
    <row r="10" spans="1:2" ht="12.75" customHeight="1" x14ac:dyDescent="0.25">
      <c r="A10" s="18"/>
    </row>
    <row r="11" spans="1:2" ht="14.25" customHeight="1" x14ac:dyDescent="0.25">
      <c r="A11" s="17" t="s">
        <v>16</v>
      </c>
    </row>
    <row r="12" spans="1:2" ht="4.5" customHeight="1" x14ac:dyDescent="0.25"/>
    <row r="13" spans="1:2" ht="69" customHeight="1" x14ac:dyDescent="0.25">
      <c r="A13" s="14" t="s">
        <v>148</v>
      </c>
      <c r="B13" s="25"/>
    </row>
    <row r="14" spans="1:2" ht="13.5" customHeight="1" x14ac:dyDescent="0.25">
      <c r="A14" s="14" t="s">
        <v>17</v>
      </c>
    </row>
    <row r="16" spans="1:2" ht="14.25" customHeight="1" x14ac:dyDescent="0.25">
      <c r="A16" s="17" t="s">
        <v>18</v>
      </c>
    </row>
    <row r="17" spans="1:1" ht="4.5" customHeight="1" x14ac:dyDescent="0.25"/>
    <row r="18" spans="1:1" ht="51.6" customHeight="1" x14ac:dyDescent="0.25">
      <c r="A18" s="14" t="s">
        <v>50</v>
      </c>
    </row>
    <row r="19" spans="1:1" ht="45" customHeight="1" x14ac:dyDescent="0.25">
      <c r="A19" s="14" t="s">
        <v>51</v>
      </c>
    </row>
    <row r="20" spans="1:1" ht="84.75" customHeight="1" x14ac:dyDescent="0.25">
      <c r="A20" s="14" t="s">
        <v>142</v>
      </c>
    </row>
    <row r="21" spans="1:1" ht="42.6" customHeight="1" x14ac:dyDescent="0.25">
      <c r="A21" s="14" t="s">
        <v>123</v>
      </c>
    </row>
    <row r="22" spans="1:1" ht="24.95" customHeight="1" x14ac:dyDescent="0.25">
      <c r="A22" s="15" t="s">
        <v>41</v>
      </c>
    </row>
    <row r="23" spans="1:1" x14ac:dyDescent="0.25">
      <c r="A23" s="14"/>
    </row>
    <row r="24" spans="1:1" ht="14.1" customHeight="1" x14ac:dyDescent="0.25">
      <c r="A24" s="17" t="s">
        <v>19</v>
      </c>
    </row>
    <row r="25" spans="1:1" ht="4.5" customHeight="1" x14ac:dyDescent="0.25"/>
    <row r="26" spans="1:1" ht="12.95" customHeight="1" x14ac:dyDescent="0.25">
      <c r="A26" s="19" t="s">
        <v>20</v>
      </c>
    </row>
    <row r="27" spans="1:1" ht="4.5" customHeight="1" x14ac:dyDescent="0.25"/>
    <row r="28" spans="1:1" ht="12.95" customHeight="1" x14ac:dyDescent="0.25">
      <c r="A28" s="14" t="s">
        <v>21</v>
      </c>
    </row>
    <row r="29" spans="1:1" ht="4.5" customHeight="1" x14ac:dyDescent="0.25">
      <c r="A29" s="14"/>
    </row>
    <row r="30" spans="1:1" ht="14.45" customHeight="1" x14ac:dyDescent="0.25">
      <c r="A30" s="14" t="s">
        <v>40</v>
      </c>
    </row>
    <row r="31" spans="1:1" ht="4.5" customHeight="1" x14ac:dyDescent="0.25"/>
    <row r="32" spans="1:1" ht="12.95" customHeight="1" x14ac:dyDescent="0.25">
      <c r="A32" s="19"/>
    </row>
    <row r="33" spans="1:1" ht="14.1" customHeight="1" x14ac:dyDescent="0.25">
      <c r="A33" s="17" t="s">
        <v>22</v>
      </c>
    </row>
    <row r="34" spans="1:1" ht="4.5" customHeight="1" x14ac:dyDescent="0.25"/>
    <row r="35" spans="1:1" ht="4.5" customHeight="1" x14ac:dyDescent="0.25"/>
    <row r="36" spans="1:1" ht="164.1" customHeight="1" x14ac:dyDescent="0.25">
      <c r="A36" s="19" t="s">
        <v>143</v>
      </c>
    </row>
    <row r="37" spans="1:1" ht="24.95" customHeight="1" x14ac:dyDescent="0.25">
      <c r="A37" s="23" t="s">
        <v>52</v>
      </c>
    </row>
    <row r="38" spans="1:1" ht="6.6" customHeight="1" x14ac:dyDescent="0.25">
      <c r="A38" s="23"/>
    </row>
    <row r="39" spans="1:1" ht="12" customHeight="1" x14ac:dyDescent="0.25">
      <c r="A39" s="19" t="s">
        <v>119</v>
      </c>
    </row>
    <row r="40" spans="1:1" ht="4.5" customHeight="1" x14ac:dyDescent="0.25"/>
    <row r="42" spans="1:1" ht="14.1" customHeight="1" x14ac:dyDescent="0.25">
      <c r="A42" s="17" t="s">
        <v>36</v>
      </c>
    </row>
    <row r="43" spans="1:1" ht="54.95" customHeight="1" x14ac:dyDescent="0.25">
      <c r="A43" s="14" t="s">
        <v>37</v>
      </c>
    </row>
    <row r="44" spans="1:1" ht="119.45" customHeight="1" x14ac:dyDescent="0.25">
      <c r="A44" s="14" t="s">
        <v>39</v>
      </c>
    </row>
    <row r="45" spans="1:1" x14ac:dyDescent="0.25">
      <c r="A45" s="20" t="s">
        <v>38</v>
      </c>
    </row>
    <row r="46" spans="1:1" x14ac:dyDescent="0.25">
      <c r="A46" s="21"/>
    </row>
    <row r="47" spans="1:1" ht="62.45" customHeight="1" x14ac:dyDescent="0.25">
      <c r="A47" s="14" t="s">
        <v>44</v>
      </c>
    </row>
    <row r="48" spans="1:1" ht="14.45" customHeight="1" x14ac:dyDescent="0.25">
      <c r="A48" s="22"/>
    </row>
    <row r="49" spans="1:1" ht="14.1" customHeight="1" x14ac:dyDescent="0.25">
      <c r="A49" s="17" t="s">
        <v>33</v>
      </c>
    </row>
    <row r="50" spans="1:1" ht="24.95" customHeight="1" x14ac:dyDescent="0.25">
      <c r="A50" s="15" t="s">
        <v>34</v>
      </c>
    </row>
    <row r="51" spans="1:1" x14ac:dyDescent="0.25">
      <c r="A51" s="21" t="s">
        <v>49</v>
      </c>
    </row>
    <row r="52" spans="1:1" x14ac:dyDescent="0.25">
      <c r="A52" s="15" t="s">
        <v>43</v>
      </c>
    </row>
    <row r="53" spans="1:1" x14ac:dyDescent="0.25">
      <c r="A53" s="14"/>
    </row>
    <row r="54" spans="1:1" x14ac:dyDescent="0.25">
      <c r="A54" s="14"/>
    </row>
    <row r="55" spans="1:1" x14ac:dyDescent="0.25">
      <c r="A55" s="14"/>
    </row>
    <row r="56" spans="1:1" x14ac:dyDescent="0.25">
      <c r="A56" s="14"/>
    </row>
  </sheetData>
  <hyperlinks>
    <hyperlink ref="A45" r:id="rId1"/>
    <hyperlink ref="A50" r:id="rId2"/>
    <hyperlink ref="A52" r:id="rId3"/>
    <hyperlink ref="A22" r:id="rId4"/>
    <hyperlink ref="A51" r:id="rId5"/>
    <hyperlink ref="A37" r:id="rId6"/>
  </hyperlinks>
  <pageMargins left="0.75" right="0.75" top="1" bottom="1" header="0.5" footer="0.5"/>
  <pageSetup paperSize="9" orientation="portrait" r:id="rId7"/>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5"/>
  <sheetViews>
    <sheetView showGridLines="0" workbookViewId="0"/>
  </sheetViews>
  <sheetFormatPr defaultColWidth="10.85546875" defaultRowHeight="15" x14ac:dyDescent="0.25"/>
  <cols>
    <col min="1" max="1" width="24.28515625" customWidth="1"/>
    <col min="2" max="2" width="99.28515625" customWidth="1"/>
  </cols>
  <sheetData>
    <row r="1" spans="1:2" ht="15.6" customHeight="1" x14ac:dyDescent="0.25">
      <c r="A1" s="16" t="s">
        <v>4</v>
      </c>
    </row>
    <row r="2" spans="1:2" ht="14.1" customHeight="1" x14ac:dyDescent="0.25">
      <c r="A2" s="17"/>
    </row>
    <row r="3" spans="1:2" ht="12.95" customHeight="1" x14ac:dyDescent="0.25">
      <c r="A3" s="26" t="s">
        <v>23</v>
      </c>
      <c r="B3" s="27" t="s">
        <v>24</v>
      </c>
    </row>
    <row r="4" spans="1:2" ht="169.5" customHeight="1" x14ac:dyDescent="0.25">
      <c r="A4" s="28" t="s">
        <v>25</v>
      </c>
      <c r="B4" s="29" t="s">
        <v>35</v>
      </c>
    </row>
    <row r="5" spans="1:2" x14ac:dyDescent="0.25">
      <c r="A5" s="28" t="s">
        <v>26</v>
      </c>
      <c r="B5" s="30" t="s">
        <v>134</v>
      </c>
    </row>
    <row r="6" spans="1:2" x14ac:dyDescent="0.25">
      <c r="A6" s="28" t="s">
        <v>27</v>
      </c>
      <c r="B6" s="30" t="s">
        <v>28</v>
      </c>
    </row>
    <row r="7" spans="1:2" x14ac:dyDescent="0.25">
      <c r="A7" s="28" t="s">
        <v>29</v>
      </c>
      <c r="B7" s="30" t="s">
        <v>30</v>
      </c>
    </row>
    <row r="8" spans="1:2" x14ac:dyDescent="0.25">
      <c r="A8" s="31" t="s">
        <v>31</v>
      </c>
      <c r="B8" s="32"/>
    </row>
    <row r="10" spans="1:2" ht="12.95" customHeight="1" x14ac:dyDescent="0.25">
      <c r="A10" s="26" t="s">
        <v>23</v>
      </c>
      <c r="B10" s="27" t="s">
        <v>120</v>
      </c>
    </row>
    <row r="11" spans="1:2" ht="50.1" customHeight="1" x14ac:dyDescent="0.25">
      <c r="A11" s="28" t="s">
        <v>25</v>
      </c>
      <c r="B11" s="29" t="s">
        <v>149</v>
      </c>
    </row>
    <row r="12" spans="1:2" x14ac:dyDescent="0.25">
      <c r="A12" s="28" t="s">
        <v>26</v>
      </c>
      <c r="B12" s="30" t="s">
        <v>133</v>
      </c>
    </row>
    <row r="13" spans="1:2" x14ac:dyDescent="0.25">
      <c r="A13" s="28" t="s">
        <v>27</v>
      </c>
      <c r="B13" s="30" t="s">
        <v>28</v>
      </c>
    </row>
    <row r="14" spans="1:2" x14ac:dyDescent="0.25">
      <c r="A14" s="28" t="s">
        <v>29</v>
      </c>
      <c r="B14" s="30" t="s">
        <v>32</v>
      </c>
    </row>
    <row r="15" spans="1:2" x14ac:dyDescent="0.25">
      <c r="A15" s="31" t="s">
        <v>31</v>
      </c>
      <c r="B15" s="32"/>
    </row>
  </sheetData>
  <pageMargins left="0.7" right="0.7"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1"/>
  <sheetViews>
    <sheetView showGridLines="0" workbookViewId="0"/>
  </sheetViews>
  <sheetFormatPr defaultColWidth="10.85546875" defaultRowHeight="15" x14ac:dyDescent="0.25"/>
  <cols>
    <col min="1" max="1" width="85" customWidth="1"/>
    <col min="2" max="2" width="6.5703125" customWidth="1"/>
    <col min="3" max="5" width="19.140625" customWidth="1"/>
  </cols>
  <sheetData>
    <row r="1" spans="1:10" x14ac:dyDescent="0.25">
      <c r="A1" s="33" t="s">
        <v>55</v>
      </c>
      <c r="J1" s="33"/>
    </row>
    <row r="2" spans="1:10" x14ac:dyDescent="0.25">
      <c r="A2" s="67" t="s">
        <v>111</v>
      </c>
      <c r="B2" s="68"/>
      <c r="C2" s="68"/>
      <c r="D2" s="68"/>
      <c r="E2" s="68"/>
    </row>
    <row r="3" spans="1:10" x14ac:dyDescent="0.25">
      <c r="A3" s="34"/>
      <c r="B3" s="34" t="s">
        <v>56</v>
      </c>
      <c r="C3" s="35" t="s">
        <v>58</v>
      </c>
      <c r="D3" s="35"/>
      <c r="E3" s="35"/>
    </row>
    <row r="4" spans="1:10" x14ac:dyDescent="0.25">
      <c r="A4" s="35"/>
      <c r="B4" s="35"/>
      <c r="C4" s="35" t="s">
        <v>59</v>
      </c>
      <c r="D4" s="35" t="s">
        <v>60</v>
      </c>
      <c r="E4" s="35" t="s">
        <v>61</v>
      </c>
    </row>
    <row r="6" spans="1:10" x14ac:dyDescent="0.25">
      <c r="B6" s="36" t="s">
        <v>57</v>
      </c>
    </row>
    <row r="8" spans="1:10" x14ac:dyDescent="0.25">
      <c r="A8" s="34" t="s">
        <v>56</v>
      </c>
      <c r="B8" s="52">
        <v>100</v>
      </c>
      <c r="C8" s="52">
        <v>57</v>
      </c>
      <c r="D8" s="52">
        <v>6</v>
      </c>
      <c r="E8" s="52">
        <v>37</v>
      </c>
    </row>
    <row r="9" spans="1:10" x14ac:dyDescent="0.25">
      <c r="A9" s="34"/>
      <c r="B9" s="38"/>
      <c r="C9" s="38"/>
      <c r="D9" s="38"/>
      <c r="E9" s="38"/>
    </row>
    <row r="10" spans="1:10" x14ac:dyDescent="0.25">
      <c r="A10" s="36" t="s">
        <v>124</v>
      </c>
      <c r="B10" s="38"/>
      <c r="C10" s="38"/>
      <c r="D10" s="38"/>
      <c r="E10" s="38"/>
    </row>
    <row r="11" spans="1:10" x14ac:dyDescent="0.25">
      <c r="A11" s="34" t="s">
        <v>66</v>
      </c>
      <c r="B11" s="52">
        <v>100</v>
      </c>
      <c r="C11" s="52">
        <v>56</v>
      </c>
      <c r="D11" s="52">
        <v>7</v>
      </c>
      <c r="E11" s="52">
        <v>37</v>
      </c>
    </row>
    <row r="12" spans="1:10" x14ac:dyDescent="0.25">
      <c r="A12" s="34" t="s">
        <v>140</v>
      </c>
      <c r="B12" s="52">
        <v>100</v>
      </c>
      <c r="C12" s="52">
        <v>62</v>
      </c>
      <c r="D12" s="52">
        <v>7</v>
      </c>
      <c r="E12" s="52">
        <v>31</v>
      </c>
    </row>
    <row r="13" spans="1:10" x14ac:dyDescent="0.25">
      <c r="A13" s="34" t="s">
        <v>67</v>
      </c>
      <c r="B13" s="52">
        <v>100</v>
      </c>
      <c r="C13" s="52">
        <v>61</v>
      </c>
      <c r="D13" s="52">
        <v>6</v>
      </c>
      <c r="E13" s="52">
        <v>33</v>
      </c>
    </row>
    <row r="14" spans="1:10" x14ac:dyDescent="0.25">
      <c r="A14" s="34" t="s">
        <v>141</v>
      </c>
      <c r="B14" s="52">
        <v>100</v>
      </c>
      <c r="C14" s="52">
        <v>68</v>
      </c>
      <c r="D14" s="52">
        <v>5</v>
      </c>
      <c r="E14" s="52">
        <v>27</v>
      </c>
    </row>
    <row r="15" spans="1:10" x14ac:dyDescent="0.25">
      <c r="A15" s="34" t="s">
        <v>63</v>
      </c>
      <c r="B15" s="52">
        <v>100</v>
      </c>
      <c r="C15" s="52">
        <v>50</v>
      </c>
      <c r="D15" s="52">
        <v>5</v>
      </c>
      <c r="E15" s="52">
        <v>45</v>
      </c>
    </row>
    <row r="16" spans="1:10" x14ac:dyDescent="0.25">
      <c r="A16" s="34" t="s">
        <v>64</v>
      </c>
      <c r="B16" s="52">
        <v>100</v>
      </c>
      <c r="C16" s="52">
        <v>68</v>
      </c>
      <c r="D16" s="52">
        <v>6</v>
      </c>
      <c r="E16" s="52">
        <v>26</v>
      </c>
    </row>
    <row r="17" spans="1:5" x14ac:dyDescent="0.25">
      <c r="A17" s="34" t="s">
        <v>68</v>
      </c>
      <c r="B17" s="52">
        <v>100</v>
      </c>
      <c r="C17" s="52">
        <v>67</v>
      </c>
      <c r="D17" s="52">
        <v>5</v>
      </c>
      <c r="E17" s="52">
        <v>28</v>
      </c>
    </row>
    <row r="18" spans="1:5" x14ac:dyDescent="0.25">
      <c r="A18" s="34" t="s">
        <v>69</v>
      </c>
      <c r="B18" s="52">
        <v>100</v>
      </c>
      <c r="C18" s="52">
        <v>47</v>
      </c>
      <c r="D18" s="52">
        <v>6</v>
      </c>
      <c r="E18" s="52">
        <v>47</v>
      </c>
    </row>
    <row r="19" spans="1:5" x14ac:dyDescent="0.25">
      <c r="A19" s="34" t="s">
        <v>70</v>
      </c>
      <c r="B19" s="52">
        <v>100</v>
      </c>
      <c r="C19" s="52">
        <v>61</v>
      </c>
      <c r="D19" s="52">
        <v>8</v>
      </c>
      <c r="E19" s="52">
        <v>31</v>
      </c>
    </row>
    <row r="20" spans="1:5" x14ac:dyDescent="0.25">
      <c r="A20" s="61" t="s">
        <v>150</v>
      </c>
      <c r="B20" s="52">
        <v>100</v>
      </c>
      <c r="C20" s="52">
        <v>76</v>
      </c>
      <c r="D20" s="52">
        <v>5</v>
      </c>
      <c r="E20" s="52">
        <v>19</v>
      </c>
    </row>
    <row r="21" spans="1:5" x14ac:dyDescent="0.25">
      <c r="A21" s="34" t="s">
        <v>71</v>
      </c>
      <c r="B21" s="52">
        <v>100</v>
      </c>
      <c r="C21" s="52">
        <v>52</v>
      </c>
      <c r="D21" s="52">
        <v>3</v>
      </c>
      <c r="E21" s="52">
        <v>46</v>
      </c>
    </row>
    <row r="22" spans="1:5" x14ac:dyDescent="0.25">
      <c r="A22" s="34" t="s">
        <v>72</v>
      </c>
      <c r="B22" s="52">
        <v>100</v>
      </c>
      <c r="C22" s="52">
        <v>46</v>
      </c>
      <c r="D22" s="52">
        <v>5</v>
      </c>
      <c r="E22" s="52">
        <v>49</v>
      </c>
    </row>
    <row r="23" spans="1:5" x14ac:dyDescent="0.25">
      <c r="A23" s="34" t="s">
        <v>73</v>
      </c>
      <c r="B23" s="52">
        <v>100</v>
      </c>
      <c r="C23" s="52">
        <v>75</v>
      </c>
      <c r="D23" s="52">
        <v>4</v>
      </c>
      <c r="E23" s="52">
        <v>21</v>
      </c>
    </row>
    <row r="24" spans="1:5" x14ac:dyDescent="0.25">
      <c r="A24" s="34" t="s">
        <v>74</v>
      </c>
      <c r="B24" s="52">
        <v>100</v>
      </c>
      <c r="C24" s="52">
        <v>64</v>
      </c>
      <c r="D24" s="52">
        <v>6</v>
      </c>
      <c r="E24" s="52">
        <v>30</v>
      </c>
    </row>
    <row r="25" spans="1:5" x14ac:dyDescent="0.25">
      <c r="A25" s="34" t="s">
        <v>75</v>
      </c>
      <c r="B25" s="52">
        <v>100</v>
      </c>
      <c r="C25" s="52">
        <v>75</v>
      </c>
      <c r="D25" s="52">
        <v>5</v>
      </c>
      <c r="E25" s="52">
        <v>20</v>
      </c>
    </row>
    <row r="26" spans="1:5" x14ac:dyDescent="0.25">
      <c r="A26" s="34" t="s">
        <v>76</v>
      </c>
      <c r="B26" s="52">
        <v>100</v>
      </c>
      <c r="C26" s="52">
        <v>73</v>
      </c>
      <c r="D26" s="52">
        <v>9</v>
      </c>
      <c r="E26" s="52">
        <v>18</v>
      </c>
    </row>
    <row r="27" spans="1:5" x14ac:dyDescent="0.25">
      <c r="A27" s="34" t="s">
        <v>77</v>
      </c>
      <c r="B27" s="52">
        <v>100</v>
      </c>
      <c r="C27" s="52">
        <v>28</v>
      </c>
      <c r="D27" s="52">
        <v>6</v>
      </c>
      <c r="E27" s="52">
        <v>66</v>
      </c>
    </row>
    <row r="28" spans="1:5" x14ac:dyDescent="0.25">
      <c r="A28" s="34" t="s">
        <v>78</v>
      </c>
      <c r="B28" s="52">
        <v>100</v>
      </c>
      <c r="C28" s="52">
        <v>44</v>
      </c>
      <c r="D28" s="52">
        <v>6</v>
      </c>
      <c r="E28" s="52">
        <v>49</v>
      </c>
    </row>
    <row r="29" spans="1:5" x14ac:dyDescent="0.25">
      <c r="A29" s="34" t="s">
        <v>79</v>
      </c>
      <c r="B29" s="52">
        <v>100</v>
      </c>
      <c r="C29" s="52">
        <v>49</v>
      </c>
      <c r="D29" s="52">
        <v>6</v>
      </c>
      <c r="E29" s="52">
        <v>45</v>
      </c>
    </row>
    <row r="30" spans="1:5" x14ac:dyDescent="0.25">
      <c r="A30" s="34"/>
      <c r="B30" s="38"/>
      <c r="C30" s="38"/>
      <c r="D30" s="38"/>
      <c r="E30" s="38"/>
    </row>
    <row r="31" spans="1:5" x14ac:dyDescent="0.25">
      <c r="A31" s="37" t="s">
        <v>135</v>
      </c>
      <c r="B31" s="37"/>
      <c r="C31" s="37"/>
      <c r="D31" s="37"/>
      <c r="E31" s="37"/>
    </row>
  </sheetData>
  <mergeCells count="1">
    <mergeCell ref="A2:E2"/>
  </mergeCells>
  <pageMargins left="0.25" right="0.25" top="0.75" bottom="0.75" header="0.3" footer="0.3"/>
  <pageSetup paperSize="9" orientation="landscape"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6"/>
  <sheetViews>
    <sheetView showGridLines="0" workbookViewId="0"/>
  </sheetViews>
  <sheetFormatPr defaultColWidth="10.85546875" defaultRowHeight="15" x14ac:dyDescent="0.25"/>
  <cols>
    <col min="1" max="1" width="27.5703125" customWidth="1"/>
    <col min="2" max="2" width="6.5703125" customWidth="1"/>
    <col min="3" max="5" width="19.140625" customWidth="1"/>
  </cols>
  <sheetData>
    <row r="1" spans="1:10" x14ac:dyDescent="0.25">
      <c r="A1" s="33" t="s">
        <v>65</v>
      </c>
      <c r="J1" s="33"/>
    </row>
    <row r="2" spans="1:10" x14ac:dyDescent="0.25">
      <c r="A2" s="67" t="s">
        <v>139</v>
      </c>
      <c r="B2" s="68"/>
      <c r="C2" s="68"/>
      <c r="D2" s="68"/>
      <c r="E2" s="68"/>
    </row>
    <row r="3" spans="1:10" x14ac:dyDescent="0.25">
      <c r="A3" s="34"/>
      <c r="B3" s="34" t="s">
        <v>56</v>
      </c>
      <c r="C3" s="35" t="s">
        <v>58</v>
      </c>
      <c r="D3" s="35"/>
      <c r="E3" s="35"/>
    </row>
    <row r="4" spans="1:10" x14ac:dyDescent="0.25">
      <c r="A4" s="35"/>
      <c r="B4" s="35"/>
      <c r="C4" s="35" t="s">
        <v>59</v>
      </c>
      <c r="D4" s="35" t="s">
        <v>60</v>
      </c>
      <c r="E4" s="35" t="s">
        <v>61</v>
      </c>
    </row>
    <row r="6" spans="1:10" x14ac:dyDescent="0.25">
      <c r="B6" s="36" t="s">
        <v>57</v>
      </c>
    </row>
    <row r="8" spans="1:10" x14ac:dyDescent="0.25">
      <c r="A8" s="34" t="s">
        <v>56</v>
      </c>
      <c r="B8" s="52">
        <v>100</v>
      </c>
      <c r="C8" s="52">
        <v>57</v>
      </c>
      <c r="D8" s="52">
        <v>6</v>
      </c>
      <c r="E8" s="52">
        <v>37</v>
      </c>
    </row>
    <row r="9" spans="1:10" x14ac:dyDescent="0.25">
      <c r="A9" s="34"/>
      <c r="B9" s="39"/>
      <c r="C9" s="39"/>
      <c r="D9" s="39"/>
      <c r="E9" s="39"/>
    </row>
    <row r="10" spans="1:10" x14ac:dyDescent="0.25">
      <c r="A10" s="36" t="s">
        <v>125</v>
      </c>
      <c r="B10" s="39"/>
      <c r="C10" s="39"/>
      <c r="D10" s="39"/>
      <c r="E10" s="39"/>
    </row>
    <row r="11" spans="1:10" x14ac:dyDescent="0.25">
      <c r="A11" s="34" t="s">
        <v>81</v>
      </c>
      <c r="B11" s="52">
        <v>100</v>
      </c>
      <c r="C11" s="52">
        <v>51</v>
      </c>
      <c r="D11" s="52">
        <v>6</v>
      </c>
      <c r="E11" s="52">
        <v>43</v>
      </c>
    </row>
    <row r="12" spans="1:10" x14ac:dyDescent="0.25">
      <c r="A12" s="34" t="s">
        <v>82</v>
      </c>
      <c r="B12" s="52">
        <v>100</v>
      </c>
      <c r="C12" s="52">
        <v>57</v>
      </c>
      <c r="D12" s="52">
        <v>6</v>
      </c>
      <c r="E12" s="52">
        <v>37</v>
      </c>
    </row>
    <row r="13" spans="1:10" x14ac:dyDescent="0.25">
      <c r="A13" s="59"/>
      <c r="B13" s="60"/>
      <c r="C13" s="60"/>
      <c r="D13" s="60"/>
      <c r="E13" s="60"/>
    </row>
    <row r="14" spans="1:10" x14ac:dyDescent="0.25">
      <c r="A14" s="55" t="s">
        <v>136</v>
      </c>
      <c r="B14" s="57"/>
      <c r="C14" s="57"/>
      <c r="D14" s="57"/>
      <c r="E14" s="57"/>
      <c r="F14" s="58"/>
    </row>
    <row r="15" spans="1:10" x14ac:dyDescent="0.25">
      <c r="A15" s="56" t="s">
        <v>135</v>
      </c>
      <c r="B15" s="56"/>
      <c r="C15" s="56"/>
      <c r="D15" s="56"/>
      <c r="E15" s="56"/>
    </row>
    <row r="16" spans="1:10" x14ac:dyDescent="0.25">
      <c r="A16" s="56"/>
      <c r="B16" s="56"/>
      <c r="C16" s="56"/>
      <c r="D16" s="56"/>
      <c r="E16" s="56"/>
    </row>
  </sheetData>
  <mergeCells count="1">
    <mergeCell ref="A2:E2"/>
  </mergeCells>
  <conditionalFormatting sqref="A14">
    <cfRule type="cellIs" dxfId="3" priority="1" stopIfTrue="1" operator="equal">
      <formula>"   "</formula>
    </cfRule>
    <cfRule type="cellIs" dxfId="2" priority="2" stopIfTrue="1" operator="equal">
      <formula>"    "</formula>
    </cfRule>
  </conditionalFormatting>
  <pageMargins left="0.7" right="0.7" top="0.75" bottom="0.75" header="0.3" footer="0.3"/>
  <pageSetup paperSize="9"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0"/>
  <sheetViews>
    <sheetView showGridLines="0" workbookViewId="0"/>
  </sheetViews>
  <sheetFormatPr defaultColWidth="10.85546875" defaultRowHeight="15" x14ac:dyDescent="0.25"/>
  <cols>
    <col min="1" max="1" width="26.28515625" customWidth="1"/>
    <col min="2" max="2" width="6.5703125" customWidth="1"/>
    <col min="3" max="5" width="19.140625" customWidth="1"/>
  </cols>
  <sheetData>
    <row r="1" spans="1:10" x14ac:dyDescent="0.25">
      <c r="A1" s="33" t="s">
        <v>80</v>
      </c>
      <c r="J1" s="33"/>
    </row>
    <row r="2" spans="1:10" x14ac:dyDescent="0.25">
      <c r="A2" s="67" t="s">
        <v>113</v>
      </c>
      <c r="B2" s="68"/>
      <c r="C2" s="68"/>
      <c r="D2" s="68"/>
      <c r="E2" s="68"/>
    </row>
    <row r="3" spans="1:10" x14ac:dyDescent="0.25">
      <c r="A3" s="34"/>
      <c r="B3" s="34" t="s">
        <v>56</v>
      </c>
      <c r="C3" s="35" t="s">
        <v>58</v>
      </c>
      <c r="D3" s="35"/>
      <c r="E3" s="35"/>
    </row>
    <row r="4" spans="1:10" x14ac:dyDescent="0.25">
      <c r="A4" s="35"/>
      <c r="B4" s="35"/>
      <c r="C4" s="35" t="s">
        <v>59</v>
      </c>
      <c r="D4" s="35" t="s">
        <v>60</v>
      </c>
      <c r="E4" s="35" t="s">
        <v>61</v>
      </c>
    </row>
    <row r="6" spans="1:10" x14ac:dyDescent="0.25">
      <c r="B6" s="36" t="s">
        <v>57</v>
      </c>
    </row>
    <row r="8" spans="1:10" x14ac:dyDescent="0.25">
      <c r="A8" s="34" t="s">
        <v>56</v>
      </c>
      <c r="B8" s="52">
        <v>100</v>
      </c>
      <c r="C8" s="52">
        <v>57</v>
      </c>
      <c r="D8" s="52">
        <v>6</v>
      </c>
      <c r="E8" s="52">
        <v>37</v>
      </c>
    </row>
    <row r="9" spans="1:10" x14ac:dyDescent="0.25">
      <c r="A9" s="34"/>
      <c r="B9" s="40"/>
      <c r="C9" s="40"/>
      <c r="D9" s="40"/>
      <c r="E9" s="40"/>
    </row>
    <row r="10" spans="1:10" x14ac:dyDescent="0.25">
      <c r="A10" s="36" t="s">
        <v>126</v>
      </c>
      <c r="B10" s="40"/>
      <c r="C10" s="40"/>
      <c r="D10" s="40"/>
      <c r="E10" s="40"/>
    </row>
    <row r="11" spans="1:10" x14ac:dyDescent="0.25">
      <c r="A11" s="34" t="s">
        <v>84</v>
      </c>
      <c r="B11" s="52">
        <v>100</v>
      </c>
      <c r="C11" s="52">
        <v>37</v>
      </c>
      <c r="D11" s="52">
        <v>8</v>
      </c>
      <c r="E11" s="52">
        <v>55</v>
      </c>
    </row>
    <row r="12" spans="1:10" x14ac:dyDescent="0.25">
      <c r="A12" s="34" t="s">
        <v>85</v>
      </c>
      <c r="B12" s="52">
        <v>100</v>
      </c>
      <c r="C12" s="52">
        <v>76</v>
      </c>
      <c r="D12" s="52">
        <v>5</v>
      </c>
      <c r="E12" s="52">
        <v>19</v>
      </c>
    </row>
    <row r="13" spans="1:10" x14ac:dyDescent="0.25">
      <c r="A13" s="34" t="s">
        <v>86</v>
      </c>
      <c r="B13" s="52">
        <v>100</v>
      </c>
      <c r="C13" s="52">
        <v>71</v>
      </c>
      <c r="D13" s="52">
        <v>5</v>
      </c>
      <c r="E13" s="52">
        <v>24</v>
      </c>
    </row>
    <row r="14" spans="1:10" x14ac:dyDescent="0.25">
      <c r="A14" s="34" t="s">
        <v>87</v>
      </c>
      <c r="B14" s="52">
        <v>100</v>
      </c>
      <c r="C14" s="52">
        <v>58</v>
      </c>
      <c r="D14" s="52">
        <v>6</v>
      </c>
      <c r="E14" s="52">
        <v>36</v>
      </c>
    </row>
    <row r="15" spans="1:10" x14ac:dyDescent="0.25">
      <c r="A15" s="34" t="s">
        <v>88</v>
      </c>
      <c r="B15" s="52">
        <v>100</v>
      </c>
      <c r="C15" s="52">
        <v>78</v>
      </c>
      <c r="D15" s="52">
        <v>5</v>
      </c>
      <c r="E15" s="52">
        <v>17</v>
      </c>
    </row>
    <row r="16" spans="1:10" x14ac:dyDescent="0.25">
      <c r="A16" s="34" t="s">
        <v>89</v>
      </c>
      <c r="B16" s="52">
        <v>100</v>
      </c>
      <c r="C16" s="52">
        <v>37</v>
      </c>
      <c r="D16" s="52">
        <v>7</v>
      </c>
      <c r="E16" s="52">
        <v>56</v>
      </c>
    </row>
    <row r="17" spans="1:5" x14ac:dyDescent="0.25">
      <c r="A17" s="34" t="s">
        <v>90</v>
      </c>
      <c r="B17" s="52">
        <v>100</v>
      </c>
      <c r="C17" s="52">
        <v>41</v>
      </c>
      <c r="D17" s="52">
        <v>5</v>
      </c>
      <c r="E17" s="52">
        <v>54</v>
      </c>
    </row>
    <row r="18" spans="1:5" x14ac:dyDescent="0.25">
      <c r="A18" s="34" t="s">
        <v>91</v>
      </c>
      <c r="B18" s="52">
        <v>100</v>
      </c>
      <c r="C18" s="52">
        <v>59</v>
      </c>
      <c r="D18" s="52">
        <v>6</v>
      </c>
      <c r="E18" s="52">
        <v>35</v>
      </c>
    </row>
    <row r="19" spans="1:5" x14ac:dyDescent="0.25">
      <c r="A19" s="34"/>
      <c r="B19" s="40"/>
      <c r="C19" s="40"/>
      <c r="D19" s="40"/>
      <c r="E19" s="40"/>
    </row>
    <row r="20" spans="1:5" x14ac:dyDescent="0.25">
      <c r="A20" s="37" t="s">
        <v>135</v>
      </c>
      <c r="B20" s="37"/>
      <c r="C20" s="37"/>
      <c r="D20" s="37"/>
      <c r="E20" s="37"/>
    </row>
  </sheetData>
  <mergeCells count="1">
    <mergeCell ref="A2:E2"/>
  </mergeCells>
  <pageMargins left="0.7" right="0.7" top="0.75" bottom="0.75" header="0.3" footer="0.3"/>
  <pageSetup paperSize="9" orientation="portrait"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4"/>
  <sheetViews>
    <sheetView showGridLines="0" workbookViewId="0"/>
  </sheetViews>
  <sheetFormatPr defaultColWidth="10.85546875" defaultRowHeight="15" x14ac:dyDescent="0.25"/>
  <cols>
    <col min="1" max="1" width="23.5703125" customWidth="1"/>
    <col min="2" max="2" width="6.5703125" customWidth="1"/>
    <col min="3" max="5" width="19.140625" customWidth="1"/>
  </cols>
  <sheetData>
    <row r="1" spans="1:10" x14ac:dyDescent="0.25">
      <c r="A1" s="33" t="s">
        <v>83</v>
      </c>
      <c r="J1" s="33"/>
    </row>
    <row r="2" spans="1:10" x14ac:dyDescent="0.25">
      <c r="A2" s="67" t="s">
        <v>114</v>
      </c>
      <c r="B2" s="68"/>
      <c r="C2" s="68"/>
      <c r="D2" s="68"/>
      <c r="E2" s="68"/>
    </row>
    <row r="3" spans="1:10" x14ac:dyDescent="0.25">
      <c r="A3" s="34"/>
      <c r="B3" s="34" t="s">
        <v>56</v>
      </c>
      <c r="C3" s="35" t="s">
        <v>58</v>
      </c>
      <c r="D3" s="35"/>
      <c r="E3" s="35"/>
    </row>
    <row r="4" spans="1:10" x14ac:dyDescent="0.25">
      <c r="A4" s="35"/>
      <c r="B4" s="35"/>
      <c r="C4" s="35" t="s">
        <v>59</v>
      </c>
      <c r="D4" s="35" t="s">
        <v>60</v>
      </c>
      <c r="E4" s="35" t="s">
        <v>61</v>
      </c>
    </row>
    <row r="6" spans="1:10" x14ac:dyDescent="0.25">
      <c r="B6" s="36" t="s">
        <v>57</v>
      </c>
    </row>
    <row r="8" spans="1:10" x14ac:dyDescent="0.25">
      <c r="A8" s="34" t="s">
        <v>56</v>
      </c>
      <c r="B8" s="52">
        <v>100</v>
      </c>
      <c r="C8" s="52">
        <v>57</v>
      </c>
      <c r="D8" s="52">
        <v>6</v>
      </c>
      <c r="E8" s="52">
        <v>37</v>
      </c>
    </row>
    <row r="9" spans="1:10" x14ac:dyDescent="0.25">
      <c r="A9" s="34"/>
      <c r="B9" s="41"/>
      <c r="C9" s="41"/>
      <c r="D9" s="41"/>
      <c r="E9" s="41"/>
    </row>
    <row r="10" spans="1:10" x14ac:dyDescent="0.25">
      <c r="A10" s="36" t="s">
        <v>122</v>
      </c>
      <c r="B10" s="41"/>
      <c r="C10" s="41"/>
      <c r="D10" s="41"/>
      <c r="E10" s="41"/>
    </row>
    <row r="11" spans="1:10" x14ac:dyDescent="0.25">
      <c r="A11" s="34" t="s">
        <v>93</v>
      </c>
      <c r="B11" s="52">
        <v>100</v>
      </c>
      <c r="C11" s="52">
        <v>63</v>
      </c>
      <c r="D11" s="52">
        <v>4</v>
      </c>
      <c r="E11" s="52">
        <v>32</v>
      </c>
    </row>
    <row r="12" spans="1:10" x14ac:dyDescent="0.25">
      <c r="A12" s="34" t="s">
        <v>94</v>
      </c>
      <c r="B12" s="52">
        <v>100</v>
      </c>
      <c r="C12" s="52">
        <v>51</v>
      </c>
      <c r="D12" s="52">
        <v>7</v>
      </c>
      <c r="E12" s="52">
        <v>42</v>
      </c>
    </row>
    <row r="13" spans="1:10" x14ac:dyDescent="0.25">
      <c r="A13" s="34"/>
      <c r="B13" s="41"/>
      <c r="C13" s="41"/>
      <c r="D13" s="41"/>
      <c r="E13" s="41"/>
    </row>
    <row r="14" spans="1:10" x14ac:dyDescent="0.25">
      <c r="A14" s="37" t="s">
        <v>135</v>
      </c>
      <c r="B14" s="37"/>
      <c r="C14" s="37"/>
      <c r="D14" s="37"/>
      <c r="E14" s="37"/>
    </row>
  </sheetData>
  <mergeCells count="1">
    <mergeCell ref="A2:E2"/>
  </mergeCells>
  <pageMargins left="0.7" right="0.7" top="0.75" bottom="0.75" header="0.3" footer="0.3"/>
  <pageSetup paperSize="9" orientation="portrait"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4"/>
  <sheetViews>
    <sheetView showGridLines="0" workbookViewId="0"/>
  </sheetViews>
  <sheetFormatPr defaultColWidth="10.85546875" defaultRowHeight="15" x14ac:dyDescent="0.25"/>
  <cols>
    <col min="1" max="1" width="23.5703125" customWidth="1"/>
    <col min="2" max="2" width="6.5703125" customWidth="1"/>
    <col min="3" max="5" width="19.140625" customWidth="1"/>
  </cols>
  <sheetData>
    <row r="1" spans="1:10" x14ac:dyDescent="0.25">
      <c r="A1" s="33" t="s">
        <v>92</v>
      </c>
      <c r="J1" s="33"/>
    </row>
    <row r="2" spans="1:10" x14ac:dyDescent="0.25">
      <c r="A2" s="67" t="s">
        <v>115</v>
      </c>
      <c r="B2" s="68"/>
      <c r="C2" s="68"/>
      <c r="D2" s="68"/>
      <c r="E2" s="68"/>
    </row>
    <row r="3" spans="1:10" x14ac:dyDescent="0.25">
      <c r="A3" s="34"/>
      <c r="B3" s="34" t="s">
        <v>56</v>
      </c>
      <c r="C3" s="35" t="s">
        <v>58</v>
      </c>
      <c r="D3" s="35"/>
      <c r="E3" s="35"/>
    </row>
    <row r="4" spans="1:10" x14ac:dyDescent="0.25">
      <c r="A4" s="35"/>
      <c r="B4" s="35"/>
      <c r="C4" s="35" t="s">
        <v>59</v>
      </c>
      <c r="D4" s="35" t="s">
        <v>60</v>
      </c>
      <c r="E4" s="35" t="s">
        <v>61</v>
      </c>
    </row>
    <row r="6" spans="1:10" x14ac:dyDescent="0.25">
      <c r="B6" s="36" t="s">
        <v>57</v>
      </c>
    </row>
    <row r="8" spans="1:10" x14ac:dyDescent="0.25">
      <c r="A8" s="34" t="s">
        <v>56</v>
      </c>
      <c r="B8" s="52">
        <v>100</v>
      </c>
      <c r="C8" s="52">
        <v>57</v>
      </c>
      <c r="D8" s="52">
        <v>6</v>
      </c>
      <c r="E8" s="52">
        <v>37</v>
      </c>
    </row>
    <row r="9" spans="1:10" x14ac:dyDescent="0.25">
      <c r="A9" s="34"/>
      <c r="B9" s="42"/>
      <c r="C9" s="42"/>
      <c r="D9" s="42"/>
      <c r="E9" s="42"/>
    </row>
    <row r="10" spans="1:10" x14ac:dyDescent="0.25">
      <c r="A10" s="36" t="s">
        <v>127</v>
      </c>
      <c r="B10" s="42"/>
      <c r="C10" s="42"/>
      <c r="D10" s="42"/>
      <c r="E10" s="42"/>
    </row>
    <row r="11" spans="1:10" x14ac:dyDescent="0.25">
      <c r="A11" s="34" t="s">
        <v>96</v>
      </c>
      <c r="B11" s="52">
        <v>100</v>
      </c>
      <c r="C11" s="52">
        <v>58</v>
      </c>
      <c r="D11" s="52">
        <v>6</v>
      </c>
      <c r="E11" s="52">
        <v>36</v>
      </c>
    </row>
    <row r="12" spans="1:10" x14ac:dyDescent="0.25">
      <c r="A12" s="34" t="s">
        <v>97</v>
      </c>
      <c r="B12" s="52">
        <v>100</v>
      </c>
      <c r="C12" s="52">
        <v>49</v>
      </c>
      <c r="D12" s="52">
        <v>6</v>
      </c>
      <c r="E12" s="52">
        <v>45</v>
      </c>
    </row>
    <row r="13" spans="1:10" x14ac:dyDescent="0.25">
      <c r="A13" s="34"/>
      <c r="B13" s="42"/>
      <c r="C13" s="42"/>
      <c r="D13" s="42"/>
      <c r="E13" s="42"/>
    </row>
    <row r="14" spans="1:10" x14ac:dyDescent="0.25">
      <c r="A14" s="37" t="s">
        <v>135</v>
      </c>
      <c r="B14" s="37"/>
      <c r="C14" s="37"/>
      <c r="D14" s="37"/>
      <c r="E14" s="37"/>
    </row>
  </sheetData>
  <mergeCells count="1">
    <mergeCell ref="A2:E2"/>
  </mergeCells>
  <pageMargins left="0.7" right="0.7" top="0.75" bottom="0.75" header="0.3" footer="0.3"/>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13</vt:i4>
      </vt:variant>
      <vt:variant>
        <vt:lpstr>Benoemde bereiken</vt:lpstr>
      </vt:variant>
      <vt:variant>
        <vt:i4>4</vt:i4>
      </vt:variant>
    </vt:vector>
  </HeadingPairs>
  <TitlesOfParts>
    <vt:vector size="17" baseType="lpstr">
      <vt:lpstr>Voorblad</vt:lpstr>
      <vt:lpstr>Inhoud</vt:lpstr>
      <vt:lpstr>Toelichting</vt:lpstr>
      <vt:lpstr>Bronbestanden</vt:lpstr>
      <vt:lpstr>Tabel 1</vt:lpstr>
      <vt:lpstr>Tabel 2</vt:lpstr>
      <vt:lpstr>Tabel 3</vt:lpstr>
      <vt:lpstr>Tabel 4</vt:lpstr>
      <vt:lpstr>Tabel 5</vt:lpstr>
      <vt:lpstr>Tabel 6</vt:lpstr>
      <vt:lpstr>Tabel 7</vt:lpstr>
      <vt:lpstr>Tabel 8</vt:lpstr>
      <vt:lpstr>Tabel 9</vt:lpstr>
      <vt:lpstr>Bronbestanden!Afdrukbereik</vt:lpstr>
      <vt:lpstr>Inhoud!Afdrukbereik</vt:lpstr>
      <vt:lpstr>Toelichting!Afdrukbereik</vt:lpstr>
      <vt:lpstr>Voorblad!Afdrukbereik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200528_Tabellenset_Politie_2019</dc:title>
  <dc:subject>Tabellen</dc:subject>
  <dc:creator>Sterk-van Beelen, M.H. (Marion, secundair Productie)</dc:creator>
  <cp:lastModifiedBy>Aguelmous, R. (Rachid, secundair Productie)</cp:lastModifiedBy>
  <cp:lastPrinted>2023-03-27T11:42:25Z</cp:lastPrinted>
  <dcterms:created xsi:type="dcterms:W3CDTF">2020-05-28T08:27:28Z</dcterms:created>
  <dcterms:modified xsi:type="dcterms:W3CDTF">2023-05-11T10:58:35Z</dcterms:modified>
</cp:coreProperties>
</file>