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H_Uitstroomonderzoek\2022\5_Rapport\"/>
    </mc:Choice>
  </mc:AlternateContent>
  <bookViews>
    <workbookView xWindow="0" yWindow="0" windowWidth="28800" windowHeight="10980"/>
  </bookViews>
  <sheets>
    <sheet name="Voorblad" sheetId="6" r:id="rId1"/>
    <sheet name="Inhoud" sheetId="7" r:id="rId2"/>
    <sheet name="Leeswijzer" sheetId="11" r:id="rId3"/>
    <sheet name="Toelichting" sheetId="8" r:id="rId4"/>
    <sheet name="Begrippen" sheetId="9" r:id="rId5"/>
    <sheet name="Bronbestanden" sheetId="10" r:id="rId6"/>
    <sheet name="Tabel U.7" sheetId="5" r:id="rId7"/>
    <sheet name="Tabel U.8" sheetId="4" r:id="rId8"/>
  </sheets>
  <definedNames>
    <definedName name="_xlnm._FilterDatabase" localSheetId="6" hidden="1">'Tabel U.7'!$A$5:$B$194</definedName>
    <definedName name="_xlnm.Print_Area" localSheetId="4">Begrippen!$A$1:$A$62</definedName>
    <definedName name="_xlnm.Print_Area" localSheetId="5">Bronbestanden!$A$1:$B$65</definedName>
    <definedName name="_xlnm.Print_Area" localSheetId="1">Inhoud!$A$1:$E$42</definedName>
    <definedName name="_xlnm.Print_Area" localSheetId="2">Leeswijzer!$A$1:$E$26</definedName>
    <definedName name="_xlnm.Print_Area" localSheetId="3">Toelichting!$A:$A</definedName>
    <definedName name="_xlnm.Print_Area" localSheetId="0">Voorblad!$A$1:$M$67</definedName>
    <definedName name="Eerstegetal" localSheetId="4">#REF!</definedName>
    <definedName name="Eerstegetal" localSheetId="5">#REF!</definedName>
    <definedName name="Eerstegetal" localSheetId="1">#REF!</definedName>
    <definedName name="Eerstegetal" localSheetId="2">#REF!</definedName>
    <definedName name="Eerstegetal" localSheetId="3">#REF!</definedName>
    <definedName name="Eerstegetal" localSheetId="0">#REF!</definedName>
    <definedName name="Eerstegetal">#REF!</definedName>
    <definedName name="Eerstegetal2" localSheetId="2">#REF!</definedName>
    <definedName name="Eerstegetal2">#REF!</definedName>
    <definedName name="Namen" localSheetId="4">#REF!</definedName>
    <definedName name="Namen" localSheetId="5">#REF!</definedName>
    <definedName name="Namen" localSheetId="1">#REF!</definedName>
    <definedName name="Namen" localSheetId="2">#REF!</definedName>
    <definedName name="Namen" localSheetId="3">#REF!</definedName>
    <definedName name="Namen" localSheetId="0">#REF!</definedName>
    <definedName name="Namen">#REF!</definedName>
    <definedName name="Z_ED90FA0F_A39E_42DD_ADD4_5A3CD3908E99_.wvu.PrintArea" localSheetId="1" hidden="1">Inhoud!$A$1:$D$55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7" l="1"/>
  <c r="A11" i="7"/>
  <c r="A9" i="7"/>
  <c r="A8" i="7"/>
  <c r="A7" i="7"/>
  <c r="A6" i="7"/>
</calcChain>
</file>

<file path=xl/sharedStrings.xml><?xml version="1.0" encoding="utf-8"?>
<sst xmlns="http://schemas.openxmlformats.org/spreadsheetml/2006/main" count="798" uniqueCount="290">
  <si>
    <r>
      <t>U.8 Personen met een startende baan vanuit algemene bijstand/NUG naar persoonskenmerken - situatie zes maanden na baanstart, 2021</t>
    </r>
    <r>
      <rPr>
        <b/>
        <vertAlign val="superscript"/>
        <sz val="8"/>
        <rFont val="Arial"/>
        <family val="2"/>
      </rPr>
      <t>1)</t>
    </r>
  </si>
  <si>
    <t>Personen met een startende baan vanuit algemene bijstand/NUG totaal</t>
  </si>
  <si>
    <t>Personen met een startende baan vanuit algemene bijstand/NUG
met re-integratie-/participatievoorziening 0-1 maanden eerder</t>
  </si>
  <si>
    <t>Personen met een startende baan vanuit algemene bijstand/NUG
zonder re-integratie-/participatievoorziening 0-1 maanden eerder</t>
  </si>
  <si>
    <t>Totaal</t>
  </si>
  <si>
    <t>Vanuit algemene bijstand</t>
  </si>
  <si>
    <t>Vanuit NUG</t>
  </si>
  <si>
    <t>Situatie in maand 6 volgend op de startende baan</t>
  </si>
  <si>
    <t>Totaal werkend</t>
  </si>
  <si>
    <t xml:space="preserve">Totaal  </t>
  </si>
  <si>
    <t>aantal</t>
  </si>
  <si>
    <t>Geslacht</t>
  </si>
  <si>
    <t>man</t>
  </si>
  <si>
    <t>vrouw</t>
  </si>
  <si>
    <t>Leeftijd</t>
  </si>
  <si>
    <t>jonger dan 27 jaar</t>
  </si>
  <si>
    <t>27-34 jaar</t>
  </si>
  <si>
    <t>35-44 jaar</t>
  </si>
  <si>
    <t>45-54 jaar</t>
  </si>
  <si>
    <t>55-AOW-leeftijd</t>
  </si>
  <si>
    <t>Migratieachtergrond</t>
  </si>
  <si>
    <t>Nederlandse achtergrond</t>
  </si>
  <si>
    <t>¹ Door afronding hoeft het totaal niet overeen te komen met de som van de verschillende categorieën.</t>
  </si>
  <si>
    <t>Bron: CBS</t>
  </si>
  <si>
    <r>
      <t>U.7 Startende banen vanuit algemene bijstand/NUG naar type voorziening en duur voorziening - situatie zes maanden na baanstart, 2021</t>
    </r>
    <r>
      <rPr>
        <b/>
        <vertAlign val="superscript"/>
        <sz val="8"/>
        <rFont val="Arial"/>
        <family val="2"/>
      </rPr>
      <t>1)</t>
    </r>
  </si>
  <si>
    <t>Startende baan vanuit algemene bijstand/NUG totaal</t>
  </si>
  <si>
    <t>Startende baan vanuit algemene bijstand/NUG
met re-integratie-/participatievoorziening 0-1 maanden eerder</t>
  </si>
  <si>
    <t>Startende baan vanuit algemene bijstand/NUG
zonder re-integratie-/participatievoorziening 0-1 maanden eerder</t>
  </si>
  <si>
    <t>Selecteer (1) hoofdcategorie of (2) type voorziening</t>
  </si>
  <si>
    <t>1. Totaal re-integratievoorzieningen</t>
  </si>
  <si>
    <r>
      <t xml:space="preserve">1. </t>
    </r>
    <r>
      <rPr>
        <b/>
        <sz val="8"/>
        <rFont val="Arial"/>
        <family val="2"/>
      </rPr>
      <t>Totaal re-integratievoorzieningen</t>
    </r>
  </si>
  <si>
    <t>minder dan 1 jaar voorziening</t>
  </si>
  <si>
    <t>1 tot 2 jaar voorziening</t>
  </si>
  <si>
    <t>2 tot 3 jaar voorziening</t>
  </si>
  <si>
    <t>3 tot 4 jaar voorziening</t>
  </si>
  <si>
    <t>4 tot 5 jaar voorziening</t>
  </si>
  <si>
    <t>5 jaar of langer voorziening</t>
  </si>
  <si>
    <t>niet van toepassing</t>
  </si>
  <si>
    <t>2. Financiële compensatie</t>
  </si>
  <si>
    <r>
      <t xml:space="preserve">2. </t>
    </r>
    <r>
      <rPr>
        <b/>
        <sz val="8"/>
        <rFont val="Arial"/>
        <family val="2"/>
      </rPr>
      <t>Financiële compensatie</t>
    </r>
  </si>
  <si>
    <t>01. Loonkostensubsidie op grond van de Participatiewet</t>
  </si>
  <si>
    <r>
      <t xml:space="preserve">01. </t>
    </r>
    <r>
      <rPr>
        <b/>
        <sz val="8"/>
        <rFont val="Arial"/>
        <family val="2"/>
      </rPr>
      <t>Loonkostensubsidie op grond van de Participatiewet</t>
    </r>
  </si>
  <si>
    <t>02. Forfaitaire loonkostensubsidie</t>
  </si>
  <si>
    <r>
      <t>02.</t>
    </r>
    <r>
      <rPr>
        <b/>
        <sz val="8"/>
        <rFont val="Arial"/>
        <family val="2"/>
      </rPr>
      <t xml:space="preserve"> Forfaitaire loonkostensubsidie</t>
    </r>
  </si>
  <si>
    <t>03. Tijdelijke loonkostensubsidie</t>
  </si>
  <si>
    <r>
      <t xml:space="preserve">03. </t>
    </r>
    <r>
      <rPr>
        <b/>
        <sz val="8"/>
        <rFont val="Arial"/>
        <family val="2"/>
      </rPr>
      <t>Tijdelijke loonkostensubsidie</t>
    </r>
  </si>
  <si>
    <t>3. Werkplekken</t>
  </si>
  <si>
    <r>
      <t xml:space="preserve">3. </t>
    </r>
    <r>
      <rPr>
        <b/>
        <sz val="8"/>
        <rFont val="Arial"/>
        <family val="2"/>
      </rPr>
      <t>Werkplekken</t>
    </r>
  </si>
  <si>
    <t>04. Beschut werk</t>
  </si>
  <si>
    <r>
      <t>04.</t>
    </r>
    <r>
      <rPr>
        <b/>
        <sz val="8"/>
        <rFont val="Arial"/>
        <family val="2"/>
      </rPr>
      <t xml:space="preserve"> Beschut werk</t>
    </r>
  </si>
  <si>
    <t>05. Participatieplaats</t>
  </si>
  <si>
    <r>
      <t xml:space="preserve">05. </t>
    </r>
    <r>
      <rPr>
        <b/>
        <sz val="8"/>
        <rFont val="Arial"/>
        <family val="2"/>
      </rPr>
      <t>Participatieplaats</t>
    </r>
  </si>
  <si>
    <t>06. Proefplaatsing t.b.v. loonwaardebepaling</t>
  </si>
  <si>
    <r>
      <t xml:space="preserve">06. </t>
    </r>
    <r>
      <rPr>
        <b/>
        <sz val="8"/>
        <rFont val="Arial"/>
        <family val="2"/>
      </rPr>
      <t>Proefplaatsing t.b.v. loonwaardebepaling</t>
    </r>
  </si>
  <si>
    <t>07. Overige werkplekken</t>
  </si>
  <si>
    <r>
      <t xml:space="preserve">07. </t>
    </r>
    <r>
      <rPr>
        <b/>
        <sz val="8"/>
        <rFont val="Arial"/>
        <family val="2"/>
      </rPr>
      <t>Overige werkplekken (inclusief WIW/ID-baan)</t>
    </r>
  </si>
  <si>
    <t>4. Ondersteuning op de werkplek</t>
  </si>
  <si>
    <r>
      <t xml:space="preserve">4. </t>
    </r>
    <r>
      <rPr>
        <b/>
        <sz val="8"/>
        <rFont val="Arial"/>
        <family val="2"/>
      </rPr>
      <t>Ondersteuning op de werkplek</t>
    </r>
  </si>
  <si>
    <t>08. Jobcoach/begeleiding op de werkplek</t>
  </si>
  <si>
    <r>
      <t xml:space="preserve">08. </t>
    </r>
    <r>
      <rPr>
        <b/>
        <sz val="8"/>
        <rFont val="Arial"/>
        <family val="2"/>
      </rPr>
      <t>Jobcoach/begeleiding op de werkplek</t>
    </r>
  </si>
  <si>
    <t>5. Voorziening naar werk of naar participatie</t>
  </si>
  <si>
    <r>
      <t xml:space="preserve">5. </t>
    </r>
    <r>
      <rPr>
        <b/>
        <sz val="8"/>
        <rFont val="Arial"/>
        <family val="2"/>
      </rPr>
      <t>Voorziening naar werk of naar participatie</t>
    </r>
  </si>
  <si>
    <t>09. Coaching naar werk of naar participatie</t>
  </si>
  <si>
    <r>
      <t>09.</t>
    </r>
    <r>
      <rPr>
        <b/>
        <sz val="8"/>
        <rFont val="Arial"/>
        <family val="2"/>
      </rPr>
      <t xml:space="preserve"> Coaching naar werk of naar participatie</t>
    </r>
  </si>
  <si>
    <t>10. Training/cursus/opleiding</t>
  </si>
  <si>
    <r>
      <t xml:space="preserve">10. </t>
    </r>
    <r>
      <rPr>
        <b/>
        <sz val="8"/>
        <rFont val="Arial"/>
        <family val="2"/>
      </rPr>
      <t>Training/cursus/opleiding</t>
    </r>
  </si>
  <si>
    <t>11. Vrijwilligerswerk</t>
  </si>
  <si>
    <r>
      <t xml:space="preserve">11. </t>
    </r>
    <r>
      <rPr>
        <b/>
        <sz val="8"/>
        <rFont val="Arial"/>
        <family val="2"/>
      </rPr>
      <t>Vrijwilligerswerk</t>
    </r>
  </si>
  <si>
    <t>12. Overige sociale activering</t>
  </si>
  <si>
    <r>
      <t xml:space="preserve">12. </t>
    </r>
    <r>
      <rPr>
        <b/>
        <sz val="8"/>
        <rFont val="Arial"/>
        <family val="2"/>
      </rPr>
      <t>Overige sociale activering</t>
    </r>
  </si>
  <si>
    <t>6. Faciliterende voorzieningen</t>
  </si>
  <si>
    <r>
      <t xml:space="preserve">6. </t>
    </r>
    <r>
      <rPr>
        <b/>
        <sz val="8"/>
        <rFont val="Arial"/>
        <family val="2"/>
      </rPr>
      <t>Faciliterende voorzieningen</t>
    </r>
  </si>
  <si>
    <t>13. Vervoersvoorziening</t>
  </si>
  <si>
    <r>
      <t>13.</t>
    </r>
    <r>
      <rPr>
        <b/>
        <sz val="8"/>
        <rFont val="Arial"/>
        <family val="2"/>
      </rPr>
      <t xml:space="preserve"> Vervoersvoorziening</t>
    </r>
  </si>
  <si>
    <t>14. Overige faciliterende voorziening</t>
  </si>
  <si>
    <r>
      <t xml:space="preserve">14. </t>
    </r>
    <r>
      <rPr>
        <b/>
        <sz val="8"/>
        <rFont val="Arial"/>
        <family val="2"/>
      </rPr>
      <t>Overige faciliterende voorziening (inclusief Werkplekaanpassing)</t>
    </r>
  </si>
  <si>
    <t>7. Anders</t>
  </si>
  <si>
    <r>
      <t xml:space="preserve">7. </t>
    </r>
    <r>
      <rPr>
        <b/>
        <sz val="8"/>
        <rFont val="Arial"/>
        <family val="2"/>
      </rPr>
      <t>Anders</t>
    </r>
  </si>
  <si>
    <t>15. Uitbesteed én onbekend</t>
  </si>
  <si>
    <r>
      <t xml:space="preserve">15. </t>
    </r>
    <r>
      <rPr>
        <b/>
        <sz val="8"/>
        <rFont val="Arial"/>
        <family val="2"/>
      </rPr>
      <t>Uitbesteed én onbekend</t>
    </r>
  </si>
  <si>
    <t>16. Niet nader in te delen</t>
  </si>
  <si>
    <r>
      <t xml:space="preserve">16. </t>
    </r>
    <r>
      <rPr>
        <b/>
        <sz val="8"/>
        <rFont val="Arial"/>
        <family val="2"/>
      </rPr>
      <t>Niet nader in te delen</t>
    </r>
  </si>
  <si>
    <t>8. Zonder voorziening</t>
  </si>
  <si>
    <r>
      <t xml:space="preserve">8. </t>
    </r>
    <r>
      <rPr>
        <b/>
        <sz val="8"/>
        <rFont val="Arial"/>
        <family val="2"/>
      </rPr>
      <t>Zonder voorziening</t>
    </r>
  </si>
  <si>
    <t>SRG-Uitstroom Fase 3</t>
  </si>
  <si>
    <t>Verslagjaar 2021</t>
  </si>
  <si>
    <t>Annelise Notenboom</t>
  </si>
  <si>
    <t>Monica Deschinger</t>
  </si>
  <si>
    <t>Lisanne van Koperen</t>
  </si>
  <si>
    <t>Elles van Timmeren</t>
  </si>
  <si>
    <t>CBS, team Sociale Zekerheid</t>
  </si>
  <si>
    <t>December 2022</t>
  </si>
  <si>
    <t>Inhoud</t>
  </si>
  <si>
    <t>Werkblad</t>
  </si>
  <si>
    <t>Toelichting bij de tabellen</t>
  </si>
  <si>
    <t>Beschrijving van de gebruikte bronbestanden</t>
  </si>
  <si>
    <t>Startende banen vanuit algemene bijstand/NUG naar type voorziening en duur 
voorziening - situatie zes maanden na baanstart, 2021</t>
  </si>
  <si>
    <t>Personen met een startende baan vanuit algemene bijstand/NUG naar persoonskenmerken - situatie zes maanden na baanstart, 2021</t>
  </si>
  <si>
    <t>Verklaring van tekens</t>
  </si>
  <si>
    <t>niets (blanco) = het cijfer kan op logische gronden niet voorkomen</t>
  </si>
  <si>
    <t>. = het cijfer is onbekend, onvoldoende betrouwbaar of geheim</t>
  </si>
  <si>
    <t>* = voorlopige cijfers</t>
  </si>
  <si>
    <t>** = nader voorlopige cijfers</t>
  </si>
  <si>
    <t>2020 - 2021 = 2020 tot en met 2021</t>
  </si>
  <si>
    <t>2020/2021 = het gemiddelde over de jaren 2020 tot en met 2021</t>
  </si>
  <si>
    <t>2020/’21 = oogstjaar, boekjaar, schooljaar enz., beginnend in 2020 en eindigend in 2021</t>
  </si>
  <si>
    <t>2018/’19–2020/’21 = oogstjaar, boekjaar enz., 2018/’19 tot en met 2020/’21</t>
  </si>
  <si>
    <t>In geval van afronding kan het voorkomen dat het weergegeven totaal niet overeenstemt met de som</t>
  </si>
  <si>
    <t>van de getallen.</t>
  </si>
  <si>
    <t>Vragen over deze publicatie kunnen gestuurd worden aan het team Sociale Zekerheid onder vermelding van projectnummer uit Casper PR001177 SRG-H.</t>
  </si>
  <si>
    <t>Ons e-mailadres is maatwerk@cbs.nl.</t>
  </si>
  <si>
    <t>Inleiding</t>
  </si>
  <si>
    <t xml:space="preserve">In het project SRG-H Uitstroomonderzoek worden maatwerktabellen opgesteld over het vinden van werk met en zonder ondersteuning op het gebied van re-integratie en/of participatie vanuit de algemene bijstand of vanuit een niet-uitkeringsgerechtigde (NUG-) positie. Re-integratieondersteuning omvat voorzieningen die door gemeenten worden ingezet om personen aan het werk te helpen, terwijl participatie-inspanningen erop gericht zijn om personen te ondersteunen in het gaan of blijven deelnemen aan de maatschappij. De tabellen geven inzicht in het aantal startende banen en het aantal personen dat een baan is gestart. Daarbij gaat het om personen van 15 jaar tot de AOW-leeftijd die in de maand voorafgaand aan de start van de baan een bijstandsuitkering hadden of behoorden tot de NUG’ers. Het gaat in de tabellenset om alle gestarte banen, ongeacht of daar een re-integratie-/participatievoorziening aan vooraf ging. </t>
  </si>
  <si>
    <t>Het project bestaat uit drie fasen. In de eerste twee fasen wordt gekeken of er in de maand volgend op de start van een baan nog steeds een baan is. In de eerste fase wordt een tabellenset geleverd met uitkomsten over het eerste halfjaar van het verslagjaar ten behoeve van het SZW-jaarverslag. In de tweede fase wordt een tabellenset geleverd met uitkomsten over het hele verslagjaar die gebruikt worden voor de SZW-begroting. In de derde fase is de verslagperiode ook het hele jaar, maar wordt zes maanden na de start van de baan gekeken of er nog steeds een baan is, in plaats van – zoals in fase 1 en 2 gebeurt - één maand erna.</t>
  </si>
  <si>
    <t>Verslagperiode</t>
  </si>
  <si>
    <t>De verslagperiode van de huidige tabellenset is verslagjaar 2021 (fase 3).</t>
  </si>
  <si>
    <t>Over de tabellen</t>
  </si>
  <si>
    <t>Tabel U.7 geeft het aantal startende banen weer dat gestart is vanuit algemene bijstand of NUG. De banen worden uitgesplitst naar type voorziening en duur van de voorziening. De typen voorzieningen vallen onder verschillende hoofdcategorieën. De hoofdcategorieën betreffen een optelling van alle onderliggende typen voorzieningen samen (zie verderop voor toelichting over de voorzieningen).</t>
  </si>
  <si>
    <t>Tabel U.8 is een tabel op persoonsniveau en geeft het aantal personen met een startende baan vanuit algemene bijstand of NUG weer. Er wordt een uitsplitsing gemaakt naar de achtergrondkenmerken geslacht, leeftijd en migratieachtergrond.</t>
  </si>
  <si>
    <t>Populatie</t>
  </si>
  <si>
    <t>Deze tabellenset bevat twee populaties die hieronder worden besproken.</t>
  </si>
  <si>
    <t>Populatie startende banen</t>
  </si>
  <si>
    <t xml:space="preserve">Voor tabel U.7 bestaat de populatie uit gestarte banen in de verslagperiode. Hierbij is een selectie gemaakt op banen gestart door personen met bijstand of NUG in de maand voorafgaand aan de start van de baan. De populatie is gelijk aan de populatie van tabel U.1 uit fase 2. Meerdere startende banen voor een persoon binnen een maand worden gezien als één startende baan. Als een persoon in de totale verslagperiode (maar niet binnen dezelfde maand) meerdere keren een baan start, worden deze wel allemaal als startende baan meegeteld. Een persoon kan daardoor meerdere keren in de tabel voorkomen.
</t>
  </si>
  <si>
    <t>Populatie personen met een startende baan</t>
  </si>
  <si>
    <t>Voor tabel U.8 bestaat de populatie uit personen die een baan zijn gestart in de verslagperiode en in de maand voorafgaand aan de start van de baan bijstand ontvingen of NUG'er waren. De populatie is gelijk aan de populatie van tabel U.6 uit fase 2. Als een persoon in de totale verslagperiode meerdere keren een baan start, is de eerste gestarte baan leidend. Een persoon kan daardoor maar één keer in de tabel voorkomen.</t>
  </si>
  <si>
    <t>Situatie in de maand vóór, maand ván en zesde maand ná de baanstart</t>
  </si>
  <si>
    <t xml:space="preserve">Voor alle tabellen worden in drie stappen uitsplitsingen gemaakt naar situaties in de maand vóór, ván en zesde maand ná de start van de baan: 
1. Er is in de maand vóór de start van de baan gekeken of de desbetreffende persoon een bijstandsuitkering had of NUG'er was. Startende banen van personen die geen bijstandsuitkering hadden of die geen NUG’er waren in de maand voor de start van de baan, worden niet in de tabellen opgenomen.
2. Er is gekeken of de persoon in de maand ván de start van de baan en/of in de maand vóór start van de baan al dan niet een SRG-voorziening had.
3. In de zesde maand ná start van de baan wordt bepaald of de persoon nog steeds werkend was (dezelfde of een andere baan).
</t>
  </si>
  <si>
    <t>Aandachtspunten bij de cijfers</t>
  </si>
  <si>
    <t>Definitie uitstroom</t>
  </si>
  <si>
    <t xml:space="preserve">Anders dan de naam van het project 'SRG-uitstroom' doet vermoeden, hoeft bij het starten van een baan, een SRG-voorziening niet te zijn beëindigd. Een voorziening kan blijven lopen naast een baan, zoals bijvoorbeeld het geval is bij beschut werk. </t>
  </si>
  <si>
    <t>Prioritering voorzieningen</t>
  </si>
  <si>
    <t>Het is mogelijk dat er meer dan één voorziening loopt bij of voorafgaat aan een startende baan. In dat geval wordt er één voorziening geselecteerd op basis van de volgende prioritering:</t>
  </si>
  <si>
    <t>1.  Loonkostensubsidie op grond van de Participatiewet
2.  Forfaitaire loonkostensubsidie
3.  Beschut werk
4.  Tijdelijke loonkostensubsidie
5.  Jobcoach/begeleiding op de werkplek
6.  Participatieplaats
7.  Proefplaatsing t.b.v. loonwaardebepaling
8.  Overige werkplekken (inclusief WIW/ID-baan)
9.  Training/cursus/opleiding
10. Coaching naar werk of naar participatie
11. Vrijwilligerswerk
12. Overige faciliterende voorziening (inclusief Werkplekaanpassing)
13. Overige sociale activering
14. Vervoersvoorziening
15. Uitbesteed én onbekend
16. Niet nader in te delen</t>
  </si>
  <si>
    <t>Voorbeeld ten aanzien van bovenstaande prioritering: een startende baan gaat samen met twee voorzieningen (0-1 maand van tevoren): Beschut werk en een Vervoersvoorziening. Beschut werk staat op een hogere plek in de prioritering (3) dan Vervoersvoorziening (14) en dus wordt Beschut werk gekoppeld aan de startende baan.</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</si>
  <si>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</si>
  <si>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</si>
  <si>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</si>
  <si>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</si>
  <si>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</si>
  <si>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</si>
  <si>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</si>
  <si>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t>Anw-uitkering</t>
  </si>
  <si>
    <t>AO-uitkering</t>
  </si>
  <si>
    <t>AOW-leeftijd</t>
  </si>
  <si>
    <t>Baan</t>
  </si>
  <si>
    <t>Bijstandsuitkering</t>
  </si>
  <si>
    <t>IOW-uitkering</t>
  </si>
  <si>
    <t>NUG’er</t>
  </si>
  <si>
    <t xml:space="preserve">Persoon met startende baan vanuit een uitkering of NUG </t>
  </si>
  <si>
    <t xml:space="preserve">Re-integratie-/participatievoorziening </t>
  </si>
  <si>
    <t xml:space="preserve">Startende baan vanuit een uitkering of NUG </t>
  </si>
  <si>
    <t>Type voorziening</t>
  </si>
  <si>
    <t>Beschut werk</t>
  </si>
  <si>
    <t>Coaching naar werk of naar participatie</t>
  </si>
  <si>
    <t xml:space="preserve">Forfaitaire loonkostensubsidie </t>
  </si>
  <si>
    <t>Jobcoach / begeleiding op de werkplek</t>
  </si>
  <si>
    <t>Loonkostensubsidie (Participatiewet)</t>
  </si>
  <si>
    <t>Niet nader in te delen</t>
  </si>
  <si>
    <t>Overige faciliterende voorziening</t>
  </si>
  <si>
    <t>Overige sociale activering</t>
  </si>
  <si>
    <t>Overige werkplekken</t>
  </si>
  <si>
    <t>Participatieplaats</t>
  </si>
  <si>
    <t>Proefplaatsing t.b.v. loonwaardebepaling</t>
  </si>
  <si>
    <t>Tijdelijke loonkostensubsidie</t>
  </si>
  <si>
    <t>Training/cursus/opleiding</t>
  </si>
  <si>
    <t>Uitbesteed én onbekend</t>
  </si>
  <si>
    <t>Vervoersvoorziening</t>
  </si>
  <si>
    <t>Vrijwilligerswerk</t>
  </si>
  <si>
    <t>Werkplekaanpassing</t>
  </si>
  <si>
    <t>WIW/ID-baan</t>
  </si>
  <si>
    <t>WW-uitkering</t>
  </si>
  <si>
    <t>Afkortingen</t>
  </si>
  <si>
    <r>
      <t>Anw</t>
    </r>
    <r>
      <rPr>
        <sz val="10"/>
        <rFont val="Arial"/>
        <family val="2"/>
      </rPr>
      <t xml:space="preserve"> - Algemene nabestaandenwet</t>
    </r>
  </si>
  <si>
    <r>
      <t>AO</t>
    </r>
    <r>
      <rPr>
        <sz val="10"/>
        <rFont val="Arial"/>
        <family val="2"/>
      </rPr>
      <t xml:space="preserve"> - Arbeidsongeschiktheid</t>
    </r>
  </si>
  <si>
    <r>
      <t>AOW</t>
    </r>
    <r>
      <rPr>
        <sz val="10"/>
        <rFont val="Arial"/>
        <family val="2"/>
      </rPr>
      <t xml:space="preserve"> - Algemene Ouderdomswet</t>
    </r>
  </si>
  <si>
    <r>
      <t xml:space="preserve">AVG </t>
    </r>
    <r>
      <rPr>
        <sz val="10"/>
        <rFont val="Arial"/>
        <family val="2"/>
      </rPr>
      <t>- Algemene Verordening Gegevensbescherming</t>
    </r>
  </si>
  <si>
    <r>
      <t>Bbz</t>
    </r>
    <r>
      <rPr>
        <sz val="10"/>
        <rFont val="Arial"/>
        <family val="2"/>
      </rPr>
      <t xml:space="preserve"> - Besluit bijstandverlening zelfstandigen</t>
    </r>
  </si>
  <si>
    <r>
      <t>BRP</t>
    </r>
    <r>
      <rPr>
        <sz val="10"/>
        <rFont val="Arial"/>
        <family val="2"/>
      </rPr>
      <t xml:space="preserve"> - Basisregistratie Personen</t>
    </r>
  </si>
  <si>
    <r>
      <t xml:space="preserve">BUS </t>
    </r>
    <r>
      <rPr>
        <sz val="10"/>
        <rFont val="Arial"/>
        <family val="2"/>
      </rPr>
      <t>- Bijstandsuitkeringenstatistiek</t>
    </r>
  </si>
  <si>
    <r>
      <t>BSN</t>
    </r>
    <r>
      <rPr>
        <sz val="10"/>
        <rFont val="Arial"/>
        <family val="2"/>
      </rPr>
      <t xml:space="preserve"> - Burgerservicenummer</t>
    </r>
  </si>
  <si>
    <r>
      <t>CBS</t>
    </r>
    <r>
      <rPr>
        <sz val="10"/>
        <rFont val="Arial"/>
        <family val="2"/>
      </rPr>
      <t xml:space="preserve"> - Centraal Bureau voor de Statistiek</t>
    </r>
  </si>
  <si>
    <r>
      <t xml:space="preserve">CWI </t>
    </r>
    <r>
      <rPr>
        <sz val="10"/>
        <rFont val="Arial"/>
        <family val="2"/>
      </rPr>
      <t>- Centrum voor Werk en Inkomen</t>
    </r>
  </si>
  <si>
    <r>
      <t>GBA</t>
    </r>
    <r>
      <rPr>
        <sz val="10"/>
        <rFont val="Arial"/>
        <family val="2"/>
      </rPr>
      <t xml:space="preserve"> - Gemeentelijke Basisadministratie persoonsgegevens</t>
    </r>
  </si>
  <si>
    <r>
      <t>GWU</t>
    </r>
    <r>
      <rPr>
        <sz val="10"/>
        <rFont val="Arial"/>
        <family val="2"/>
      </rPr>
      <t xml:space="preserve"> - Geregistreerde Werkzoekenden UWV</t>
    </r>
  </si>
  <si>
    <r>
      <t>IOAW</t>
    </r>
    <r>
      <rPr>
        <sz val="10"/>
        <rFont val="Arial"/>
        <family val="2"/>
      </rPr>
      <t xml:space="preserve"> - Wet inkomensvoorziening oudere en gedeeltelijk arbeidsongeschikte werkloze werknemers</t>
    </r>
  </si>
  <si>
    <r>
      <t>IOAZ</t>
    </r>
    <r>
      <rPr>
        <sz val="10"/>
        <rFont val="Arial"/>
        <family val="2"/>
      </rPr>
      <t xml:space="preserve"> - Wet inkomensvoorziening oudere en gedeeltelijk arbeidsongeschikte gewezen zelfstandigen</t>
    </r>
  </si>
  <si>
    <r>
      <t>IOW</t>
    </r>
    <r>
      <rPr>
        <sz val="10"/>
        <rFont val="Arial"/>
        <family val="2"/>
      </rPr>
      <t xml:space="preserve"> - Wet inkomensvoorziening oudere werklozen</t>
    </r>
  </si>
  <si>
    <r>
      <t xml:space="preserve">IVA </t>
    </r>
    <r>
      <rPr>
        <sz val="10"/>
        <rFont val="Arial"/>
        <family val="2"/>
      </rPr>
      <t>- Inkomensverzekering Volledig Arbeidsongeschikten</t>
    </r>
  </si>
  <si>
    <r>
      <t xml:space="preserve">NUG </t>
    </r>
    <r>
      <rPr>
        <sz val="10"/>
        <rFont val="Arial"/>
        <family val="2"/>
      </rPr>
      <t>- niet-uitkeringsgerechtigd</t>
    </r>
  </si>
  <si>
    <r>
      <t xml:space="preserve">SOZ </t>
    </r>
    <r>
      <rPr>
        <sz val="10"/>
        <rFont val="Arial"/>
        <family val="2"/>
      </rPr>
      <t>- afdeling Sociale Zekerheid van het CBS</t>
    </r>
  </si>
  <si>
    <r>
      <t>SRG</t>
    </r>
    <r>
      <rPr>
        <sz val="10"/>
        <rFont val="Arial"/>
        <family val="2"/>
      </rPr>
      <t xml:space="preserve"> - Statistiek Re-integratie door Gemeenten</t>
    </r>
  </si>
  <si>
    <r>
      <t>SSB</t>
    </r>
    <r>
      <rPr>
        <sz val="10"/>
        <rFont val="Arial"/>
        <family val="2"/>
      </rPr>
      <t xml:space="preserve"> - Stelsel van Sociaal-statistische Bestanden</t>
    </r>
  </si>
  <si>
    <r>
      <t xml:space="preserve">SVB </t>
    </r>
    <r>
      <rPr>
        <sz val="10"/>
        <rFont val="Arial"/>
        <family val="2"/>
      </rPr>
      <t>- Sociale Verzekeringsbank</t>
    </r>
  </si>
  <si>
    <r>
      <t>SZW</t>
    </r>
    <r>
      <rPr>
        <sz val="10"/>
        <rFont val="Arial"/>
        <family val="2"/>
      </rPr>
      <t xml:space="preserve"> - (ministerie van) Sociale Zaken en Werkgelegenheid</t>
    </r>
  </si>
  <si>
    <r>
      <t>UWV</t>
    </r>
    <r>
      <rPr>
        <sz val="10"/>
        <rFont val="Arial"/>
        <family val="2"/>
      </rPr>
      <t xml:space="preserve"> - Uitvoeringsinstituut Werknemersverzekeringen</t>
    </r>
  </si>
  <si>
    <r>
      <t>Wajong/Wet Wajong</t>
    </r>
    <r>
      <rPr>
        <sz val="10"/>
        <rFont val="Arial"/>
        <family val="2"/>
      </rPr>
      <t xml:space="preserve"> - Wet arbeidsongeschiktheidsvoorziening jonggehandicapten (1998-2009; 2015-2020) / Wet werk en arbeidsondersteuning jonggehandicapten (2010-2014) / Wet vereenvoudiging Wajong (vanaf 2021)</t>
    </r>
  </si>
  <si>
    <r>
      <t>WAO</t>
    </r>
    <r>
      <rPr>
        <sz val="10"/>
        <rFont val="Arial"/>
        <family val="2"/>
      </rPr>
      <t xml:space="preserve"> - Wet op de arbeidsongeschiktheidsverzekering</t>
    </r>
  </si>
  <si>
    <r>
      <t>WAZ</t>
    </r>
    <r>
      <rPr>
        <sz val="10"/>
        <rFont val="Arial"/>
        <family val="2"/>
      </rPr>
      <t xml:space="preserve"> - Wet arbeidsongeschiktheidsverzekering zelfstandigen</t>
    </r>
  </si>
  <si>
    <r>
      <t>WGA</t>
    </r>
    <r>
      <rPr>
        <sz val="10"/>
        <rFont val="Arial"/>
        <family val="2"/>
      </rPr>
      <t xml:space="preserve"> - Regeling werkhervatting gedeeltelijk arbeidsgeschikten</t>
    </r>
  </si>
  <si>
    <r>
      <t>WIA</t>
    </r>
    <r>
      <rPr>
        <sz val="10"/>
        <rFont val="Arial"/>
        <family val="2"/>
      </rPr>
      <t xml:space="preserve"> - Wet werk en inkomen naar arbeidsvermogen</t>
    </r>
  </si>
  <si>
    <r>
      <t>WIW/ID</t>
    </r>
    <r>
      <rPr>
        <sz val="10"/>
        <rFont val="Arial"/>
        <family val="2"/>
      </rPr>
      <t xml:space="preserve"> - Besluit werk inschakeling werkzoekenden / Besluit in- en doorstroombanen</t>
    </r>
  </si>
  <si>
    <r>
      <t>WML</t>
    </r>
    <r>
      <rPr>
        <sz val="10"/>
        <rFont val="Arial"/>
        <family val="2"/>
      </rPr>
      <t xml:space="preserve"> - Wettelijk minimumloon</t>
    </r>
  </si>
  <si>
    <r>
      <t>WW</t>
    </r>
    <r>
      <rPr>
        <sz val="10"/>
        <rFont val="Arial"/>
        <family val="2"/>
      </rPr>
      <t xml:space="preserve"> - Werkloosheidswet</t>
    </r>
  </si>
  <si>
    <r>
      <t xml:space="preserve">Anw-uitkering – </t>
    </r>
    <r>
      <rPr>
        <sz val="10"/>
        <rFont val="Arial"/>
        <family val="2"/>
      </rPr>
      <t>Uitkering die wordt verstrekt op grond van de Algemene nabestaandenwet (Anw). De Anw is een algemene, de gehele bevolking omvattende, verplichte verzekering die nabestaanden van een verzekerde een inkomen garandeert. Vanaf 1 juli 2013 kent de Anw twee soorten uitkeringen: de nabestaandenuitkering en de wezenuitkering. De halfwezenuitkering is per deze datum vervallen. In het Nederlandse sociale-zekerheidsstelsel is dit een volksverzekering.</t>
    </r>
  </si>
  <si>
    <r>
      <t>AO-uitkering –</t>
    </r>
    <r>
      <rPr>
        <sz val="10"/>
        <rFont val="Arial"/>
        <family val="2"/>
      </rPr>
      <t xml:space="preserve"> Een uitkering die wordt verstrekt op grond van de Wet op de arbeidsongeschiktheidsverzekering (WAO), de Wet werk en inkomen naar arbeidsvermogen (WIA), de Wet arbeidsongeschiktheidsverzekering zelfstandigen (WAZ), of de Wet vereenvoudiging Wajong. Deze wetten bieden een inkomen, of aanvulling daarop, voor mensen die vanwege langdurige ziekte of een handicap niet of niet volledig kunnen werken. Per 1 januari 2010 is de Wajong vervangen door de Wet Werk en Arbeidsondersteuning jonggehandicapten (Wet Wajong) en per 1 januari 2015 door de Wet arbeidsongeschiktheidsvoorziening jonggehandicapten (Wajong 2015). Vanaf 1 januari 2021 is de Wajong vereenvoudigd, onder andere door de eerder genoemde verschillende regelingen van de Wajong te harmoniseren.</t>
    </r>
  </si>
  <si>
    <r>
      <t xml:space="preserve">AOW-leeftijd – </t>
    </r>
    <r>
      <rPr>
        <sz val="10"/>
        <rFont val="Arial"/>
        <family val="2"/>
      </rPr>
      <t>De leeftijd waarop er wettelijk recht is op een uitkering in het kader van de Algemene Ouderdomswet (AOW). In 2021 was de AOW-leeftijd 66 jaar en 4 maanden.</t>
    </r>
  </si>
  <si>
    <r>
      <t>Baan –</t>
    </r>
    <r>
      <rPr>
        <sz val="10"/>
        <rFont val="Arial"/>
        <family val="2"/>
      </rPr>
      <t xml:space="preserve"> Een arbeidsovereenkomst tussen een persoon en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</si>
  <si>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Bijstandsuitkering –</t>
    </r>
    <r>
      <rPr>
        <sz val="10"/>
        <rFont val="Arial"/>
        <family val="2"/>
      </rPr>
      <t xml:space="preserve"> Een algemene bijstandsuitkering die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bijstandsuitkeringen, maar zijn in dit onderzoek niet als zodanig geteld. IOAW en IOAZ zijn hier uitsluitend gebruikt om vast te stellen of een persoon NUG'er is. Het Bbz is niet meegenomen in de bepaling van NUG'ers, omdat dit een bijstandsuitkering voor zelfstandigen is en arbeid als zelfstandige in dit onderzoek niet meetelt als baan.</t>
    </r>
  </si>
  <si>
    <r>
      <t xml:space="preserve">IOW-uitkering – </t>
    </r>
    <r>
      <rPr>
        <sz val="10"/>
        <rFont val="Arial"/>
        <family val="2"/>
      </rPr>
      <t>Uitkering die wordt verstrekt op grond van de Wet inkomensvoorziening oudere werklozen (IOW). De IOW geeft oudere werklozen en oudere gedeeltelijk gehandicapten na afloop van hun WW-uitkering respectievelijk (loongerelateerde) WGA-uitkering recht op een vervolguitkering. De wet is in werking getreden per 1 december 2009.</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</si>
  <si>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</si>
  <si>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NUG’er –</t>
    </r>
    <r>
      <rPr>
        <sz val="10"/>
        <rFont val="Arial"/>
        <family val="2"/>
      </rPr>
      <t xml:space="preserve"> Een niet-uitkeringsgerechtigde (NUG’er) is een persoon die staat ingeschreven bij het UWV WERKbedrijf als werkzoekend, geen werk heeft en geen  AO-, WW-, IOW-, IOAW-, IOAZ,- Anw- of algemene bijstandsuitkering op grond van de Participatiewet ontvangt.</t>
    </r>
  </si>
  <si>
    <r>
      <t xml:space="preserve">Persoon met startende baan vanuit een uitkering of NUG – </t>
    </r>
    <r>
      <rPr>
        <sz val="10"/>
        <rFont val="Arial"/>
        <family val="2"/>
      </rPr>
      <t>Een persoon heeft een startende baan vanuit een uitkering of NUG-positie wanneer de persoon op de laatste dag van de maand voorafgaand aan de startmaand van de baan een algemene bijstandsuitkering ontving of NUG’er was. Wanneer een persoon in de verslagperiode meer dan één baan start als vervolg op een uitkering of een positie als NUG'er, is de eerste gestarte baan leidend.</t>
    </r>
  </si>
  <si>
    <r>
      <t>Re-integratie-/participatievoorziening  –</t>
    </r>
    <r>
      <rPr>
        <sz val="10"/>
        <rFont val="Arial"/>
        <family val="2"/>
      </rPr>
      <t xml:space="preserve"> 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ingekocht.</t>
    </r>
  </si>
  <si>
    <r>
      <t>Startende baan vanuit een uitkering of NUG</t>
    </r>
    <r>
      <rPr>
        <sz val="10"/>
        <rFont val="Arial"/>
        <family val="2"/>
      </rPr>
      <t xml:space="preserve"> </t>
    </r>
    <r>
      <rPr>
        <b/>
        <i/>
        <sz val="10"/>
        <rFont val="Arial"/>
        <family val="2"/>
      </rPr>
      <t xml:space="preserve">– </t>
    </r>
    <r>
      <rPr>
        <sz val="10"/>
        <rFont val="Arial"/>
        <family val="2"/>
      </rPr>
      <t xml:space="preserve">Een baan die gestart wordt vanuit een uitkering of NUG-positie, waarbij de persoon op de laatste dag van de maand voorafgaand aan de startmaand van de baan een bijstandsuitkering ontving of NUG’er was. Wanneer een persoon in de verslagperiode meer dan één baan start als vervolg op een uitkering of een positie als NUG'er, tellen deze allemaal mee. Wanneer een persoon aan meerdere banen in eenzelfde maand begint, tellen deze mee als één startende baan. </t>
    </r>
  </si>
  <si>
    <r>
      <t xml:space="preserve">WW-uitkering – </t>
    </r>
    <r>
      <rPr>
        <sz val="10"/>
        <rFont val="Arial"/>
        <family val="2"/>
      </rPr>
      <t>Een uitkering die wordt verstrekt op grond van de Werkloosheidswet (WW). De WW biedt werknemers een (verplichte) verzekering tegen de geldelijke gevolgen van werkloosheid. De wet voorziet in een uitkering die gerelateerd is aan het laatstverdiende inkomen uit dienstbetrekking. De duur van de uitkering is afhankelijk van het arbeidsverleden.</t>
    </r>
  </si>
  <si>
    <r>
      <t>Type voorziening –</t>
    </r>
    <r>
      <rPr>
        <sz val="10"/>
        <rFont val="Arial"/>
        <family val="2"/>
      </rPr>
      <t xml:space="preserve"> De indeling en afbakening van de Typen voorzieningen is gewijzigd met ingang van 1 januari 2019. Zie voor de wijzigingen de Richtlijnen Statistiek Re-integratie door Gemeenten die te vinden zijn via www.cbs.nl/sz-srg. 
De voorzieningen worden hieronder beschreven in de volgorde zoals ze in de tabellen voorkomen. Daarnaast worden er twee voorzieningen beschreven die niet vaak voorafgaan aan startende banen en om die reden zijn samengevoegd met andere voorzieningen in de tabel. Het gaat hier om de voorziening WIW/ID-baan (samengevoegd met het type Overige werkplekken) en de voorziening Werkplekaanpassing (samengevoegd met het type Overige faciliterende voorziening). </t>
    </r>
  </si>
  <si>
    <r>
      <t xml:space="preserve">Loonkostensubsidie (Participatiewet) </t>
    </r>
    <r>
      <rPr>
        <b/>
        <sz val="10"/>
        <rFont val="Arial"/>
        <family val="2"/>
      </rPr>
      <t>-</t>
    </r>
    <r>
      <rPr>
        <sz val="10"/>
        <rFont val="Arial"/>
        <family val="2"/>
      </rPr>
      <t xml:space="preserve"> De loonkostensubsidie op grond van de Participatiewet is een subsidie die een werkgever krijgt als ondersteuning om een persoon in dienst te nemen, die een arbeidsvermogen heeft dat onder het Wettelijk Minimum Loon (WML) ligt. De loonkostensubsidie vult de loonwaarde van een persoon (inclusief vakantiegeld, naar rato van de loonwaarde) aan tot het niveau van het WML (inclusief vakantiegeld). De loonkostensubsidie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loonkostensubsidie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t>
    </r>
  </si>
  <si>
    <r>
      <t xml:space="preserve">Forfaitaire loonkostensubsidie - </t>
    </r>
    <r>
      <rPr>
        <sz val="10"/>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</si>
  <si>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 xml:space="preserve">Tijdelijke loonkostensubsidie - </t>
    </r>
    <r>
      <rPr>
        <sz val="10"/>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</si>
  <si>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 </t>
    </r>
    <r>
      <rPr>
        <sz val="10"/>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</si>
  <si>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 xml:space="preserve">Beschut werk </t>
    </r>
    <r>
      <rPr>
        <b/>
        <sz val="10"/>
        <rFont val="Arial"/>
        <family val="2"/>
      </rPr>
      <t>-</t>
    </r>
    <r>
      <rPr>
        <sz val="10"/>
        <rFont val="Arial"/>
        <family val="2"/>
      </rPr>
      <t xml:space="preserve"> 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beschut werken,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bij of krachtens algemene maatregel van bestuur te stellen regels) die vaststelling voor het college en adviseert het college hierover.
Alle overige voorzieningen die een persoon in combinatie met beschut werk ontvangt (bijvoorbeeld een loonkostensubsidie, Training of Vervoersvoorziening) dienen apart aangeleverd te worden door gemeenten in de SRG.</t>
    </r>
  </si>
  <si>
    <r>
      <t xml:space="preserve">Participatieplaats - </t>
    </r>
    <r>
      <rPr>
        <sz val="10"/>
        <rFont val="Arial"/>
        <family val="2"/>
      </rPr>
      <t>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t>
    </r>
  </si>
  <si>
    <r>
      <rPr>
        <b/>
        <i/>
        <sz val="10"/>
        <rFont val="Arial"/>
        <family val="2"/>
      </rPr>
      <t xml:space="preserve">Proefplaatsing t.b.v. loonwaardebepaling - </t>
    </r>
    <r>
      <rPr>
        <sz val="10"/>
        <rFont val="Arial"/>
        <family val="2"/>
      </rPr>
      <t>Een persoon die op grond van de Participatiewet voor loonkostensubsidie in aanmerking komt, kan voor een beperkte periode (maximaal drie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t>
    </r>
  </si>
  <si>
    <r>
      <rPr>
        <b/>
        <i/>
        <sz val="10"/>
        <rFont val="Arial"/>
        <family val="2"/>
      </rPr>
      <t xml:space="preserve">Overige werkplekken - </t>
    </r>
    <r>
      <rPr>
        <sz val="10"/>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</si>
  <si>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t xml:space="preserve">Jobcoach / begeleiding op de werkplek - </t>
    </r>
    <r>
      <rPr>
        <sz val="10"/>
        <rFont val="Arial"/>
        <family val="2"/>
      </rPr>
      <t>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t>
    </r>
  </si>
  <si>
    <r>
      <rPr>
        <b/>
        <i/>
        <sz val="10"/>
        <rFont val="Arial"/>
        <family val="2"/>
      </rPr>
      <t xml:space="preserve">Werkplekaanpassing - </t>
    </r>
    <r>
      <rPr>
        <sz val="10"/>
        <rFont val="Arial"/>
        <family val="2"/>
      </rPr>
      <t>Een werkplekaanpassing betreft een aanpassing, om een persoon met een arbeidsbeperking te kunnen laten functioneren op de werkplek. Denk hierbij o.a. aan een rolstoeloprit, aangepast toilet.</t>
    </r>
  </si>
  <si>
    <r>
      <rPr>
        <b/>
        <i/>
        <sz val="10"/>
        <rFont val="Arial"/>
        <family val="2"/>
      </rPr>
      <t xml:space="preserve">Coaching naar werk of naar participatie - </t>
    </r>
    <r>
      <rPr>
        <sz val="10"/>
        <rFont val="Arial"/>
        <family val="2"/>
      </rPr>
      <t>Een persoon wordt buiten een arbeidsbetrekking naar werk of naar participatie (in de maatschappij) toe begeleid. Op het moment van inzet van de voorziening heeft de persoon dus nog geen werk. De coaching is gericht op het opdoen van persoonlijke of werk-gerelateerde vaardigheden/competenties en vindt plaats in een één-op-één situatie. De voorziening kan worden ingezet voor zowel kort- als langdurig werklozen.
De coaching kan door een externe of gemeentelijke loopbaanadviseur gedaan worden of door een potentiële toekomstige werkgever.</t>
    </r>
  </si>
  <si>
    <r>
      <rPr>
        <b/>
        <i/>
        <sz val="10"/>
        <rFont val="Arial"/>
        <family val="2"/>
      </rPr>
      <t xml:space="preserve">Training/cursus/opleiding - </t>
    </r>
    <r>
      <rPr>
        <sz val="10"/>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</si>
  <si>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rPr>
        <b/>
        <i/>
        <sz val="10"/>
        <rFont val="Arial"/>
        <family val="2"/>
      </rPr>
      <t xml:space="preserve">Vrijwilligerswerk - </t>
    </r>
    <r>
      <rPr>
        <sz val="10"/>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voor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</si>
  <si>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rPr>
        <b/>
        <i/>
        <sz val="10"/>
        <rFont val="Arial"/>
        <family val="2"/>
      </rPr>
      <t xml:space="preserve">Overige sociale activering - </t>
    </r>
    <r>
      <rPr>
        <sz val="10"/>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t>
    </r>
  </si>
  <si>
    <r>
      <rPr>
        <b/>
        <i/>
        <sz val="10"/>
        <rFont val="Arial"/>
        <family val="2"/>
      </rPr>
      <t xml:space="preserve">Vervoersvoorziening - </t>
    </r>
    <r>
      <rPr>
        <sz val="10"/>
        <rFont val="Arial"/>
        <family val="2"/>
      </rPr>
      <t>Het betreft alle vervoersvoorzieningen en reiskostenvergoedingen ten behoeve van de re-integratie of participatie (zoals bekostigd uit het re-integratiebudget).</t>
    </r>
  </si>
  <si>
    <r>
      <rPr>
        <b/>
        <i/>
        <sz val="10"/>
        <rFont val="Arial"/>
        <family val="2"/>
      </rPr>
      <t xml:space="preserve">Overige faciliterende voorziening - </t>
    </r>
    <r>
      <rPr>
        <sz val="10"/>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</si>
  <si>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rPr>
        <b/>
        <i/>
        <sz val="10"/>
        <rFont val="Arial"/>
        <family val="2"/>
      </rPr>
      <t xml:space="preserve">Uitbesteed én onbekend - </t>
    </r>
    <r>
      <rPr>
        <sz val="10"/>
        <rFont val="Arial"/>
        <family val="2"/>
      </rPr>
      <t>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Daarnaast ontvangt de berichtgever (tijdelijk) te weinig informatie van die externe instelling om de ondersteuning aan de persoon in te kunnen delen naar één van de verschillende typen voorzieningen. Met dit type voorziening wordt dan ook aangeven dat er wel (een) voorziening(en) aangeboden is (zijn), maar er onvoldoende informatie is om te definiëren wát er precies aangeboden wordt.</t>
    </r>
  </si>
  <si>
    <r>
      <rPr>
        <b/>
        <i/>
        <sz val="10"/>
        <rFont val="Arial"/>
        <family val="2"/>
      </rPr>
      <t xml:space="preserve">Niet nader in te delen - </t>
    </r>
    <r>
      <rPr>
        <sz val="10"/>
        <rFont val="Arial"/>
        <family val="2"/>
      </rPr>
      <t>Dit type voorziening betreft alle individueel ingezette voorzieningen die wel tot de SRG behoren, maar die niet vallen onder de hiervoor genoemde typen voorzieningen.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</si>
  <si>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</si>
  <si>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</si>
  <si>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</si>
  <si>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</si>
  <si>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De gegevens van de SRG zijn gebruikt om te bepalen of er sprake was van een re-integratie- en/of participatievoorziening in de maand van of de voor de start van de baan en een maand na de start van de baan. </t>
  </si>
  <si>
    <t>Leverancier</t>
  </si>
  <si>
    <t>Gemeenten</t>
  </si>
  <si>
    <t>Integraal of steekproef</t>
  </si>
  <si>
    <t>Integraal</t>
  </si>
  <si>
    <t>Periodiciteit</t>
  </si>
  <si>
    <t>Maandelijks</t>
  </si>
  <si>
    <t>Bijzonderheden</t>
  </si>
  <si>
    <t>Voor deze tabellenset zijn gegevens over december 2020 tot en met januari 2022 gebruikt. De gegevens zijn op registratiebasis: dit betekent dat er niet is gecorrigeerd voor nagekomen informatie (de zogenaamde administratieve vertraging).</t>
  </si>
  <si>
    <t>Bijstandsuitkeringenstatistiek (BUS)</t>
  </si>
  <si>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Of iemand een baan start vanuit een bijstandsuitkering wordt bepaald aan de hand van gegevens uit de BUS. Om te bepalen of iemand een uitkering heeft in de maand na de start van de baan wordt ook gebruik gemaakt van de BUS.</t>
  </si>
  <si>
    <t xml:space="preserve">Voor deze tabellenset zijn gegevens over december 2020 tot en met januari 2022 gebruikt. Er is gebruik gemaakt van transactiebestanden. De term transactiebestand wordt gebruikt voor bestanden waarin de administratief vertraagde informatie is teruggelegd. </t>
  </si>
  <si>
    <t>Polisadministratie</t>
  </si>
  <si>
    <t>De loonaangifte bevat gegevens over inkomstenverhoudingen (uit de loonadministratie) van werkgevers en andere inhoudingsplichtigen. De Belastingdienst ontvangt de loonaangifte. Het UWV stelt hiermee de Polisadministratie samen. De Polis wordt gebruikt om de populatie startende banen af te bakenen en te bepalen of iemand na een maand nog steeds een baan heeft.</t>
  </si>
  <si>
    <t>Belastingdienst/UWV</t>
  </si>
  <si>
    <t>Voor deze tabellenset zijn gegevens over januari 2021 tot en met juni 2022 gebruikt.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</si>
  <si>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</si>
  <si>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</si>
  <si>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 xml:space="preserve">Voor deze tabellenset zijn gegevens over 2021 gebruikt. </t>
  </si>
  <si>
    <t>Geregistreerde werkzoekenden UWV (GWU)</t>
  </si>
  <si>
    <t>Het GWU bestand bevat alle geregistreerde werkzoekenden bij het UWV. Het GWU bestand vormt de basis voor de bepaling van de NUG'ers. NUG'ers hebben een registratie als werkzoekende, maar geen uitkering.</t>
  </si>
  <si>
    <t>UWV</t>
  </si>
  <si>
    <t>Jaarlijkse aanlevering van maandcijfers</t>
  </si>
  <si>
    <t>Voor deze tabellenset zijn gegevens over december 2020 tot en met december 2021 gebruikt.</t>
  </si>
  <si>
    <t>Werkloosheidsuitkeringen (WW)</t>
  </si>
  <si>
    <t>Werkloosheidsuitkeringen (WW) zijn uitkeringen die worden verstrekt aan geheel of gedeeltelijk werkloos geworden werknemers tot de AOW-leeftijd. Andere voorwaarden voor WW betreffen onder meer het verlies van minimaal 5 arbeidsuren per week, directe beschikbaarheid voor werk en het voldoen aan de wekeneis: er is minimaal 26 weken gewerkt in de 36 weken voordat iemand werkloos werd. Gegevens over de WW worden in dit onderzoek gebruikt voor het afbakenen van de groep NUG’ers.</t>
  </si>
  <si>
    <t>Voor deze tabellenset zijn gegevens over december 2020 tot en met december 2021 gebruikt. Er is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</si>
  <si>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Inkomensvoorziening Oudere Werklozen (IOW)</t>
  </si>
  <si>
    <t>De Inkomensvoorziening Oudere Werklozen (IOW) is een uitkering die wordt verstrekt nadat het recht op een werkloosheidsuitkering (WW) is verstreken voor personen die op het moment dat zij werkloos werden, tenminste 60 jaar oud waren. Gegevens over de IOW worden in dit onderzoek gebruikt voor het afbakenen van de groep NUG’ers.</t>
  </si>
  <si>
    <t>Voor deze tabellenset zijn gegevens over december 2020 tot en met december 2021 gebruikt. De gegevens zijn op registratiebasis: dit betekent dat er niet is gecorrigeerd voor nagekomen informatie (de zogenaamde administratieve vertraging).</t>
  </si>
  <si>
    <t>Arbeidsongeschiktheidsuitkeringen (AO)</t>
  </si>
  <si>
    <t>Er zijn verschillende arbeidsongeschiktheidsuitkeringen te onderscheiden die een inkomen, of aanvulling daarop, bieden voor mensen die vanwege langdurige ziekte of handicap niet of niet volledig kunnen werken: de Wet arbeidsongeschiktheidsverzekering zelfstandigen (WAZ), de Wet op de arbeidsongeschiktheidsverzekering (WAO), de Wet werk en inkomen naar arbeidsvermogen (WIA), en de Wajong. De WAZ is per 1 augustus 2004 beëindigd, maar blijft bestaan voor personen die vóór die datum al een WAZ-uitkering hadden. Tegenwoordig is bij de WAZ nog steeds beperkt instroom mogelijk voor oude gevallen. De WAO is bedoeld voor mensen die vóór 2004 ziek zijn geworden en op 1 januari 2006 al een WAO-uitkering ontvingen. De WIA is de opvolger van de WAO en is bedoeld voor mensen die in 2004 of later ziek zijn geworden. De WIA omvat twee regelingen: de Werkhervattingsregeling Gedeeltelijk Arbeidsgeschikten (WGA) en de Inkomensverzekering Volledig Arbeidsongeschikten (IVA). Voor personen die geen arbeidsverleden hebben kunnen opbouwen omdat zij al arbeidsongeschikt waren vóór hun 18e verjaardag, waardoor zij geen aanspraak kunnen maken op de WAO of WIA is er de Wet arbeidsongeschiktheidsvoorziening jonggehandicapten (Wajong). Met ingang van 1998 is de Wet Wajong in werking getreden (Wajong 1998). In 2010 werd deze wet vervangen door de Wet werk en arbeidsondersteuning jonggehandicapten (Wajong 2010). Van 2015 tot en met 2020 wasis de Wajong 2015 van kracht. Sinds 1 januari 2021 geldt de Wet vereenvoudiging Wajong, waarin onder andere de eerder genoemde regelingen van de Wajong zijn geharmoniseerd. Gegevens over de AO worden in dit onderzoek gebruikt voor het afbakenen van de groep NUG’ers.</t>
  </si>
  <si>
    <t>Voor deze tabellenset zijn de AO-transactiebestanden over december 2020 tot en met december 2021 gebruikt. De term transactiebestand wordt gebruikt voor bestanden waarin de administratief vertraagde informatie voor drie maanden is teruggelegd. Vijf maanden na afloop van de verslagmaand zijn de transactiebestanden beschikbaar voor onderzoek.</t>
  </si>
  <si>
    <t>Algemene Nabestaandenwet (Anw)</t>
  </si>
  <si>
    <t>De Algemene nabestaandenwet geeft bij overlijden van een (verzekerde) partner recht op een uitkering indien men kinderen tot 18 jaar heeft, zwanger is, of tenminste 45 procent arbeidsongeschikt is. Gegevens over de Anw worden in dit onderzoek gebruikt voor het afbakenen van de groep NUG’ers.</t>
  </si>
  <si>
    <t>SVB</t>
  </si>
  <si>
    <t>Leeswijzer</t>
  </si>
  <si>
    <t xml:space="preserve">In deze leeswijzer wordt kort de inhoud van de tabellen besproken. Daarna wordt meer in detail ingezoomd op één van de tabellen. </t>
  </si>
  <si>
    <t>Inhoud tabellenset</t>
  </si>
  <si>
    <t>Het onderzoek 'SRG-Uitstroom' levert twee tabellen over het vinden van werk met en zonder re-integratie-/participatievoorziening vanuit de algemene bijstand of vanuit een niet-uitkeringsgerechtigde (NUG-) positie.</t>
  </si>
  <si>
    <t>Voor de eerste tabel (U.7) bestaat de populatie uit het aantal gestarte banen in het verslagjaar 2021 van personen die een bijstandsuitkering of NUG-positie hadden. Vervolgens is aangegeven of de banen zijn gestart vanuit een re-integratie-/participatievoorziening, waarbij verder uitgesplitst wordt naar type en duur van de voorziening.</t>
  </si>
  <si>
    <t>De tweede tabel (U.8) geeft het aantal personen weer dat vanuit een bijstandsuitkering of NUG-positie in het verslagjaar 2021 een baan is gestart. Ook hier is aangegeven of personen één maand voor de baanstart een re-integratie-/participatievoorziening hadden. Verder wordt er in deze tabel uitgesplitst naar geslacht, leeftijd en migratieachtergrond. Een persoon met meerdere voorzieningen wordt in deze tabel maar één keer meegeteld.</t>
  </si>
  <si>
    <t>Tabel U.8 Personen met een startende baan vanuit algemene bijstand/NUG naar persoonskenmerken - situatie zes maanden na baanstart, 2021</t>
  </si>
  <si>
    <t>Beschrijving van de gebruikte begrippen</t>
  </si>
  <si>
    <t>niet-westerse achtergrond</t>
  </si>
  <si>
    <t>westerse achtergrond</t>
  </si>
  <si>
    <t>In tabel U.8 is te zien dat er in het verslagjaar 2021 in totaal 138,1 duizend personen vanuit een bijstandsuitkering of NUG-positie een baan zijn gestart, waarvan 75,7 duizend mannen en 62,4 duizend vrouwen (kolom C). Het merendeel van de personen (97,5 duizend, zie kolom O) had één maand voor de start van de baan geen voorziening. Daarentegen ontvingen 40,6 duizend personen in dezelfde tijdspanne wél een voorziening (kolom G).</t>
  </si>
  <si>
    <t xml:space="preserve">Voor de personen met een voorafgaande voorziening is er nauwelijks verschil qua aandeel dat zes maanden later een baan heeft tussen personen die een baan zijn gestart vanuit bijstand (kolom H en L), of vanuit een NUG-positie (kolom I en M). Dit is in het figuur te zien aan de twee rechter blauwe staven, die bijna even hoog zijn. Van de 97,5 duizend personen zonder voorafgaande voorziening (kolom O) had 72 procent (kolom P en T) van de personen vanuit bijstand na 6 maanden nog een baan en 81 procent (kolom Q en U) van de personen vanuit NUG-positie. In het figuur zijn dit de twee rechter  grijze staven. </t>
  </si>
  <si>
    <t>In de tabel en onderstaande figuur wordt voor deze personen gekeken of zij zes maanden later werkzaam waren. Van de 97,5 duizend personen die een baan startten zonder voorafgaande voorziening, waren er zes maanden later 75,7 duizend personen (kolom S, linker grijze staaf) werkzaam. Van de 40,6 duizend personen die een baan startten mét voorafgaande voorziening, waren er 32 duizend personen die zes maanden na de start van de baan werkzaam waren (kolom K, linker blauwe staaf).</t>
  </si>
  <si>
    <t>Onderstaande figuur laat de leeftijdsverdeling zien van het aandeel werkzame personen zes maanden na de start van een baan, vanuit een bijstandspositie. Hier is te zien dat het aandeel werkenden na zes maanden hoger is als er voorafgaand wél sprake was van een voorziening (blauwe staven in onderstaande figuur) dan als er geen sprake was van een voorziening vooraf (grijze staven). Dit geldt voor alle leeftijdsgroepen, waarbij het verschil in het aandeel werkenden het grootst is in de leeftijdsgroep van 55 tot en met de AOW-leeftijd.</t>
  </si>
  <si>
    <t>Bij het aandeel werkende personen dat zes maanden eerder vanuit een NUG-positie een baan is begonnen, is een omgekeerde trend te zien. Namelijk, het aandeel werkenden is lager als er wél sprake was van een voorziening vooraf, in vergelijking met het aandeel werkende personen zonder een voorafgaande voorziening. De leeftijdsgroep 55 jaar tot en met de AOW-leeftijd is hierin de uitzondering. Hier is te zien dat het aandeel personen dat na zes maanden werkzaam is wél hoger is als er voorafgaand een voorziening was. Het verschil tussen de personen met en zonder voorziening in het aandeel werkenden na zes maanden, is het grootst voor de jongste leeftijdscategorie.</t>
  </si>
  <si>
    <t>Verdeling naar leeftijd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</si>
</sst>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 ###\ ###\ ###\ ###\ ###\ ##0"/>
    <numFmt numFmtId="165" formatCode="###0"/>
    <numFmt numFmtId="166" formatCode="#\ ###\ ###"/>
    <numFmt numFmtId="167" formatCode="#\ ##0"/>
    <numFmt numFmtId="168" formatCode="mmmm\ yyyy"/>
  </numFmts>
  <fonts count="33" x14ac:knownFonts="1">
    <font>
      <sz val="11"/>
      <color theme="1"/>
      <name val="Calibri"/>
      <family val="2"/>
      <scheme val="minor"/>
    </font>
    <font>
      <sz val="11"/>
      <color theme="1"/>
      <name val="Calibri"/>
      <family val="2"/>
      <scheme val="minor"/>
    </font>
    <font>
      <sz val="10"/>
      <name val="Arial"/>
      <family val="2"/>
    </font>
    <font>
      <b/>
      <sz val="8"/>
      <name val="Arial"/>
      <family val="2"/>
    </font>
    <font>
      <b/>
      <vertAlign val="superscript"/>
      <sz val="8"/>
      <name val="Arial"/>
      <family val="2"/>
    </font>
    <font>
      <sz val="8"/>
      <name val="Arial"/>
      <family val="2"/>
    </font>
    <font>
      <i/>
      <sz val="8"/>
      <name val="Arial"/>
      <family val="2"/>
    </font>
    <font>
      <sz val="8"/>
      <color theme="1"/>
      <name val="Arial"/>
      <family val="2"/>
    </font>
    <font>
      <sz val="8"/>
      <color rgb="FF000000"/>
      <name val="Arial"/>
      <family val="2"/>
    </font>
    <font>
      <i/>
      <sz val="8"/>
      <color theme="1"/>
      <name val="Arial"/>
      <family val="2"/>
    </font>
    <font>
      <sz val="10"/>
      <color rgb="FFFF0000"/>
      <name val="Arial"/>
      <family val="2"/>
    </font>
    <font>
      <b/>
      <sz val="8"/>
      <color theme="0"/>
      <name val="Arial"/>
      <family val="2"/>
    </font>
    <font>
      <sz val="10"/>
      <color theme="0"/>
      <name val="Arial"/>
      <family val="2"/>
    </font>
    <font>
      <sz val="8"/>
      <color theme="0"/>
      <name val="Arial"/>
      <family val="2"/>
    </font>
    <font>
      <sz val="8"/>
      <color rgb="FFFF0000"/>
      <name val="Arial"/>
      <family val="2"/>
    </font>
    <font>
      <b/>
      <sz val="12"/>
      <name val="Arial"/>
      <family val="2"/>
    </font>
    <font>
      <b/>
      <sz val="10"/>
      <name val="Arial"/>
      <family val="2"/>
    </font>
    <font>
      <b/>
      <sz val="12"/>
      <name val="Times New Roman"/>
      <family val="1"/>
    </font>
    <font>
      <sz val="10"/>
      <color rgb="FF0070C0"/>
      <name val="Arial"/>
      <family val="2"/>
    </font>
    <font>
      <sz val="8"/>
      <color rgb="FF0070C0"/>
      <name val="Arial"/>
      <family val="2"/>
    </font>
    <font>
      <i/>
      <sz val="10"/>
      <name val="Arial"/>
      <family val="2"/>
    </font>
    <font>
      <u/>
      <sz val="11"/>
      <color theme="10"/>
      <name val="Calibri"/>
      <family val="2"/>
      <scheme val="minor"/>
    </font>
    <font>
      <u/>
      <sz val="10"/>
      <color theme="10"/>
      <name val="Arial"/>
      <family val="2"/>
    </font>
    <font>
      <sz val="11"/>
      <name val="Calibri"/>
      <family val="2"/>
      <scheme val="minor"/>
    </font>
    <font>
      <b/>
      <i/>
      <sz val="11"/>
      <name val="Arial"/>
      <family val="2"/>
    </font>
    <font>
      <b/>
      <i/>
      <sz val="10"/>
      <name val="Arial"/>
      <family val="2"/>
    </font>
    <font>
      <sz val="10"/>
      <color theme="1"/>
      <name val="Arial"/>
      <family val="2"/>
    </font>
    <font>
      <i/>
      <sz val="11"/>
      <name val="Arial"/>
      <family val="2"/>
    </font>
    <font>
      <sz val="10"/>
      <color rgb="FF00B050"/>
      <name val="Arial"/>
      <family val="2"/>
    </font>
    <font>
      <b/>
      <sz val="16"/>
      <name val="Arial"/>
      <family val="2"/>
    </font>
    <font>
      <b/>
      <sz val="12"/>
      <color theme="1"/>
      <name val="Arial"/>
      <family val="2"/>
    </font>
    <font>
      <b/>
      <sz val="10"/>
      <color theme="1"/>
      <name val="Arial"/>
      <family val="2"/>
    </font>
    <font>
      <i/>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
      <patternFill patternType="solid">
        <fgColor rgb="FFD9D9D9"/>
        <bgColor indexed="64"/>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1">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43" fontId="2" fillId="0" borderId="0" applyFont="0" applyFill="0" applyBorder="0" applyAlignment="0" applyProtection="0"/>
    <xf numFmtId="0" fontId="21" fillId="0" borderId="0" applyNumberFormat="0" applyFill="0" applyBorder="0" applyAlignment="0" applyProtection="0"/>
    <xf numFmtId="0" fontId="2" fillId="0" borderId="0"/>
    <xf numFmtId="0" fontId="1" fillId="0" borderId="0"/>
    <xf numFmtId="0" fontId="1" fillId="0" borderId="0"/>
    <xf numFmtId="0" fontId="2" fillId="0" borderId="0"/>
    <xf numFmtId="9" fontId="1" fillId="0" borderId="0" applyFont="0" applyFill="0" applyBorder="0" applyAlignment="0" applyProtection="0"/>
    <xf numFmtId="0" fontId="1" fillId="0" borderId="0"/>
  </cellStyleXfs>
  <cellXfs count="268">
    <xf numFmtId="0" fontId="0" fillId="0" borderId="0" xfId="0"/>
    <xf numFmtId="0" fontId="0" fillId="2" borderId="0" xfId="0" applyFill="1" applyAlignment="1"/>
    <xf numFmtId="0" fontId="3" fillId="2" borderId="2" xfId="1" applyFont="1" applyFill="1" applyBorder="1" applyAlignment="1">
      <alignment horizontal="left" vertical="top"/>
    </xf>
    <xf numFmtId="0" fontId="5" fillId="2" borderId="0" xfId="0" applyFont="1" applyFill="1" applyAlignment="1">
      <alignment vertical="top"/>
    </xf>
    <xf numFmtId="0" fontId="3" fillId="2" borderId="0" xfId="1" applyFont="1" applyFill="1" applyBorder="1" applyAlignment="1">
      <alignment horizontal="left" vertical="top"/>
    </xf>
    <xf numFmtId="0" fontId="5" fillId="2" borderId="0" xfId="0" applyFont="1" applyFill="1" applyBorder="1" applyAlignment="1">
      <alignment vertical="top"/>
    </xf>
    <xf numFmtId="0" fontId="3" fillId="2" borderId="0" xfId="1" applyFont="1" applyFill="1" applyBorder="1" applyAlignment="1">
      <alignment horizontal="left" vertical="top" wrapText="1"/>
    </xf>
    <xf numFmtId="0" fontId="5" fillId="2" borderId="0" xfId="1" applyFont="1" applyFill="1" applyBorder="1" applyAlignment="1">
      <alignment horizontal="left" vertical="top" wrapText="1"/>
    </xf>
    <xf numFmtId="0" fontId="0" fillId="2" borderId="0" xfId="0" applyFill="1" applyAlignment="1">
      <alignment horizontal="left" vertical="top" wrapText="1"/>
    </xf>
    <xf numFmtId="0" fontId="3" fillId="2" borderId="1" xfId="1" applyFont="1" applyFill="1" applyBorder="1" applyAlignment="1">
      <alignment horizontal="left" vertical="top"/>
    </xf>
    <xf numFmtId="0" fontId="5" fillId="2" borderId="1" xfId="1" applyFont="1" applyFill="1" applyBorder="1" applyAlignment="1">
      <alignment horizontal="left" vertical="top" wrapText="1"/>
    </xf>
    <xf numFmtId="0" fontId="0" fillId="2" borderId="0" xfId="0" applyFill="1" applyAlignment="1">
      <alignment horizontal="left" vertical="top"/>
    </xf>
    <xf numFmtId="0" fontId="3" fillId="2" borderId="0" xfId="1" applyFont="1" applyFill="1" applyBorder="1" applyAlignment="1">
      <alignment horizontal="left"/>
    </xf>
    <xf numFmtId="0" fontId="5" fillId="2" borderId="0" xfId="1" applyFont="1" applyFill="1" applyBorder="1" applyAlignment="1">
      <alignment horizontal="left" wrapText="1"/>
    </xf>
    <xf numFmtId="0" fontId="6" fillId="2" borderId="0" xfId="1" applyFont="1" applyFill="1" applyBorder="1" applyAlignment="1">
      <alignment horizontal="left"/>
    </xf>
    <xf numFmtId="164" fontId="7" fillId="2" borderId="0" xfId="2" applyNumberFormat="1" applyFont="1" applyFill="1" applyBorder="1" applyAlignment="1">
      <alignment horizontal="right" vertical="top"/>
    </xf>
    <xf numFmtId="164" fontId="7" fillId="2" borderId="0" xfId="3" applyNumberFormat="1" applyFont="1" applyFill="1" applyBorder="1" applyAlignment="1">
      <alignment horizontal="right" vertical="top"/>
    </xf>
    <xf numFmtId="165" fontId="7" fillId="2" borderId="0" xfId="4" applyNumberFormat="1" applyFont="1" applyFill="1" applyBorder="1" applyAlignment="1">
      <alignment horizontal="right" vertical="top"/>
    </xf>
    <xf numFmtId="0" fontId="0" fillId="2" borderId="0" xfId="0" applyFill="1" applyAlignment="1">
      <alignment horizontal="left"/>
    </xf>
    <xf numFmtId="164" fontId="7" fillId="2" borderId="0" xfId="5" applyNumberFormat="1" applyFont="1" applyFill="1" applyBorder="1" applyAlignment="1">
      <alignment horizontal="right" vertical="top"/>
    </xf>
    <xf numFmtId="164" fontId="7" fillId="2" borderId="0" xfId="6" applyNumberFormat="1" applyFont="1" applyFill="1" applyBorder="1" applyAlignment="1">
      <alignment horizontal="right" vertical="top"/>
    </xf>
    <xf numFmtId="165" fontId="7" fillId="2" borderId="0" xfId="7" applyNumberFormat="1" applyFont="1" applyFill="1" applyBorder="1" applyAlignment="1">
      <alignment horizontal="right" vertical="top"/>
    </xf>
    <xf numFmtId="0" fontId="3" fillId="2" borderId="0" xfId="1" applyFont="1" applyFill="1" applyAlignment="1">
      <alignment horizontal="left" vertical="top"/>
    </xf>
    <xf numFmtId="0" fontId="3" fillId="2" borderId="0" xfId="1" applyFont="1" applyFill="1" applyAlignment="1">
      <alignment horizontal="left"/>
    </xf>
    <xf numFmtId="166" fontId="5" fillId="2" borderId="0" xfId="8" applyNumberFormat="1" applyFont="1" applyFill="1" applyBorder="1" applyAlignment="1"/>
    <xf numFmtId="0" fontId="6" fillId="2" borderId="0" xfId="1" applyFont="1" applyFill="1" applyBorder="1" applyAlignment="1">
      <alignment horizontal="left" vertical="top"/>
    </xf>
    <xf numFmtId="0" fontId="5" fillId="2" borderId="0" xfId="1" applyFont="1" applyFill="1" applyBorder="1" applyAlignment="1">
      <alignment horizontal="left"/>
    </xf>
    <xf numFmtId="0" fontId="5" fillId="2" borderId="0" xfId="1" applyFont="1" applyFill="1" applyBorder="1" applyAlignment="1">
      <alignment horizontal="left" vertical="top"/>
    </xf>
    <xf numFmtId="164" fontId="7" fillId="2" borderId="0" xfId="9" applyNumberFormat="1" applyFont="1" applyFill="1" applyBorder="1" applyAlignment="1">
      <alignment horizontal="right" vertical="top"/>
    </xf>
    <xf numFmtId="164" fontId="7" fillId="2" borderId="0" xfId="10" applyNumberFormat="1" applyFont="1" applyFill="1" applyBorder="1" applyAlignment="1">
      <alignment horizontal="right" vertical="top"/>
    </xf>
    <xf numFmtId="165" fontId="7" fillId="2" borderId="0" xfId="11" applyNumberFormat="1" applyFont="1" applyFill="1" applyBorder="1" applyAlignment="1">
      <alignment horizontal="right" vertical="top"/>
    </xf>
    <xf numFmtId="0" fontId="5" fillId="2" borderId="1" xfId="1" applyFont="1" applyFill="1" applyBorder="1" applyAlignment="1">
      <alignment horizontal="left" vertical="top"/>
    </xf>
    <xf numFmtId="0" fontId="5" fillId="2" borderId="1" xfId="1" applyFont="1" applyFill="1" applyBorder="1" applyAlignment="1">
      <alignment horizontal="left"/>
    </xf>
    <xf numFmtId="167" fontId="5" fillId="2" borderId="1" xfId="1" applyNumberFormat="1" applyFont="1" applyFill="1" applyBorder="1" applyAlignment="1">
      <alignment horizontal="right"/>
    </xf>
    <xf numFmtId="0" fontId="5" fillId="2" borderId="1" xfId="1" applyNumberFormat="1" applyFont="1" applyFill="1" applyBorder="1" applyAlignment="1">
      <alignment horizontal="right" wrapText="1"/>
    </xf>
    <xf numFmtId="0" fontId="8" fillId="2" borderId="0" xfId="0" applyFont="1" applyFill="1" applyAlignment="1">
      <alignment vertical="center"/>
    </xf>
    <xf numFmtId="0" fontId="5" fillId="2" borderId="0" xfId="12" applyFont="1" applyFill="1" applyAlignment="1">
      <alignment horizontal="left"/>
    </xf>
    <xf numFmtId="167" fontId="5" fillId="2" borderId="0" xfId="1" applyNumberFormat="1" applyFont="1" applyFill="1" applyAlignment="1">
      <alignment horizontal="right"/>
    </xf>
    <xf numFmtId="0" fontId="5" fillId="2" borderId="0" xfId="1" applyNumberFormat="1" applyFont="1" applyFill="1" applyBorder="1" applyAlignment="1">
      <alignment horizontal="right" wrapText="1"/>
    </xf>
    <xf numFmtId="0" fontId="5" fillId="2" borderId="0" xfId="0" applyFont="1" applyFill="1" applyBorder="1" applyAlignment="1">
      <alignment vertical="center"/>
    </xf>
    <xf numFmtId="0" fontId="2" fillId="2" borderId="0" xfId="0" applyFont="1" applyFill="1" applyAlignment="1"/>
    <xf numFmtId="166" fontId="5" fillId="2" borderId="0" xfId="12" applyNumberFormat="1" applyFont="1" applyFill="1" applyBorder="1" applyAlignment="1">
      <alignment horizontal="right"/>
    </xf>
    <xf numFmtId="0" fontId="5" fillId="2" borderId="0" xfId="12" applyFont="1" applyFill="1" applyBorder="1" applyAlignment="1">
      <alignment horizontal="left" vertical="top"/>
    </xf>
    <xf numFmtId="0" fontId="5" fillId="2" borderId="0" xfId="12" applyFont="1" applyFill="1" applyBorder="1" applyAlignment="1">
      <alignment horizontal="left"/>
    </xf>
    <xf numFmtId="0" fontId="3" fillId="2" borderId="0" xfId="1" quotePrefix="1" applyFont="1" applyFill="1" applyBorder="1" applyAlignment="1">
      <alignment horizontal="fill"/>
    </xf>
    <xf numFmtId="0" fontId="5" fillId="2" borderId="0" xfId="0" applyFont="1" applyFill="1" applyAlignment="1"/>
    <xf numFmtId="0" fontId="0" fillId="2" borderId="0" xfId="0" applyFill="1"/>
    <xf numFmtId="0" fontId="9" fillId="2" borderId="0" xfId="0" applyFont="1" applyFill="1" applyBorder="1" applyAlignment="1">
      <alignment vertical="center"/>
    </xf>
    <xf numFmtId="0" fontId="0" fillId="2" borderId="0" xfId="0" applyFill="1" applyBorder="1"/>
    <xf numFmtId="0" fontId="3" fillId="3" borderId="2" xfId="1" applyFont="1" applyFill="1" applyBorder="1" applyAlignment="1">
      <alignment horizontal="left" vertical="top"/>
    </xf>
    <xf numFmtId="0" fontId="5" fillId="3" borderId="2" xfId="0" applyFont="1" applyFill="1" applyBorder="1" applyAlignment="1">
      <alignment vertical="top"/>
    </xf>
    <xf numFmtId="0" fontId="5" fillId="3" borderId="0" xfId="0" applyFont="1" applyFill="1" applyBorder="1" applyAlignment="1">
      <alignment vertical="top"/>
    </xf>
    <xf numFmtId="0" fontId="5" fillId="3" borderId="0" xfId="1" applyFont="1" applyFill="1" applyBorder="1" applyAlignment="1">
      <alignment horizontal="left" vertical="top" wrapText="1"/>
    </xf>
    <xf numFmtId="0" fontId="0" fillId="2"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9" fillId="2" borderId="1" xfId="0" applyFont="1" applyFill="1" applyBorder="1" applyAlignment="1">
      <alignment horizontal="left"/>
    </xf>
    <xf numFmtId="0" fontId="6" fillId="2" borderId="1" xfId="0" applyFont="1" applyFill="1" applyBorder="1" applyAlignment="1">
      <alignment horizontal="left"/>
    </xf>
    <xf numFmtId="0" fontId="0" fillId="2" borderId="1" xfId="0" applyFill="1" applyBorder="1"/>
    <xf numFmtId="0" fontId="5" fillId="3" borderId="1" xfId="1" applyFont="1" applyFill="1" applyBorder="1" applyAlignment="1">
      <alignment horizontal="left" vertical="top" wrapText="1"/>
    </xf>
    <xf numFmtId="0" fontId="0" fillId="2" borderId="1" xfId="0" applyFont="1" applyFill="1" applyBorder="1" applyAlignment="1">
      <alignment horizontal="left" vertical="top" wrapText="1"/>
    </xf>
    <xf numFmtId="0" fontId="0" fillId="3" borderId="0" xfId="0" applyFont="1" applyFill="1" applyBorder="1" applyAlignment="1">
      <alignment horizontal="left" vertical="top"/>
    </xf>
    <xf numFmtId="0" fontId="10" fillId="2" borderId="0" xfId="0" applyFont="1" applyFill="1"/>
    <xf numFmtId="0" fontId="3" fillId="3" borderId="0" xfId="1" applyFont="1" applyFill="1" applyBorder="1" applyAlignment="1">
      <alignment horizontal="left"/>
    </xf>
    <xf numFmtId="0" fontId="5" fillId="3" borderId="0" xfId="1" applyFont="1" applyFill="1" applyBorder="1" applyAlignment="1">
      <alignment horizontal="left" wrapText="1"/>
    </xf>
    <xf numFmtId="0" fontId="0" fillId="3" borderId="0" xfId="0" applyFont="1" applyFill="1" applyBorder="1" applyAlignment="1"/>
    <xf numFmtId="0" fontId="10" fillId="2" borderId="0" xfId="0" applyFont="1" applyFill="1" applyAlignment="1">
      <alignment horizontal="left"/>
    </xf>
    <xf numFmtId="0" fontId="9" fillId="2" borderId="0" xfId="0" applyFont="1" applyFill="1" applyAlignment="1">
      <alignment horizontal="left"/>
    </xf>
    <xf numFmtId="0" fontId="11" fillId="2" borderId="0" xfId="0" applyFont="1" applyFill="1" applyBorder="1" applyAlignment="1">
      <alignment vertical="center"/>
    </xf>
    <xf numFmtId="0" fontId="5" fillId="3" borderId="0" xfId="1" applyNumberFormat="1" applyFont="1" applyFill="1" applyBorder="1" applyAlignment="1">
      <alignment horizontal="right" wrapText="1"/>
    </xf>
    <xf numFmtId="167" fontId="5" fillId="3" borderId="0" xfId="1" applyNumberFormat="1" applyFont="1" applyFill="1" applyBorder="1" applyAlignment="1">
      <alignment horizontal="right"/>
    </xf>
    <xf numFmtId="0" fontId="7" fillId="2" borderId="0" xfId="0" applyFont="1" applyFill="1" applyBorder="1" applyAlignment="1">
      <alignment vertical="center"/>
    </xf>
    <xf numFmtId="164" fontId="7" fillId="2" borderId="0" xfId="13" applyNumberFormat="1" applyFont="1" applyFill="1" applyBorder="1" applyAlignment="1">
      <alignment horizontal="right" vertical="top"/>
    </xf>
    <xf numFmtId="164" fontId="7" fillId="2" borderId="0" xfId="14" applyNumberFormat="1" applyFont="1" applyFill="1" applyBorder="1" applyAlignment="1">
      <alignment horizontal="right" vertical="top"/>
    </xf>
    <xf numFmtId="165" fontId="7" fillId="2" borderId="0" xfId="15" applyNumberFormat="1" applyFont="1" applyFill="1" applyBorder="1" applyAlignment="1">
      <alignment horizontal="right" vertical="top"/>
    </xf>
    <xf numFmtId="164" fontId="7" fillId="2" borderId="0" xfId="16" applyNumberFormat="1" applyFont="1" applyFill="1" applyBorder="1" applyAlignment="1">
      <alignment horizontal="right" vertical="top"/>
    </xf>
    <xf numFmtId="164" fontId="7" fillId="2" borderId="0" xfId="17" applyNumberFormat="1" applyFont="1" applyFill="1" applyBorder="1" applyAlignment="1">
      <alignment horizontal="right" vertical="top"/>
    </xf>
    <xf numFmtId="165" fontId="7" fillId="2" borderId="0" xfId="18" applyNumberFormat="1" applyFont="1" applyFill="1" applyBorder="1" applyAlignment="1">
      <alignment horizontal="right" vertical="top"/>
    </xf>
    <xf numFmtId="0" fontId="12" fillId="2" borderId="0" xfId="0" applyFont="1" applyFill="1"/>
    <xf numFmtId="0" fontId="11" fillId="2" borderId="0" xfId="0" applyFont="1" applyFill="1" applyAlignment="1">
      <alignment vertical="center"/>
    </xf>
    <xf numFmtId="0" fontId="13" fillId="2" borderId="0" xfId="0" applyFont="1" applyFill="1" applyBorder="1" applyAlignment="1">
      <alignment horizontal="left" vertical="center"/>
    </xf>
    <xf numFmtId="0" fontId="11" fillId="2" borderId="0" xfId="0" applyFont="1" applyFill="1" applyBorder="1" applyAlignment="1">
      <alignment horizontal="left" vertical="center"/>
    </xf>
    <xf numFmtId="0" fontId="13" fillId="2" borderId="0" xfId="0" applyFont="1" applyFill="1" applyBorder="1" applyAlignment="1">
      <alignment vertical="center"/>
    </xf>
    <xf numFmtId="0" fontId="13" fillId="2" borderId="0" xfId="0" applyFont="1" applyFill="1" applyAlignment="1">
      <alignment vertical="center"/>
    </xf>
    <xf numFmtId="164" fontId="7" fillId="2" borderId="0" xfId="19" applyNumberFormat="1" applyFont="1" applyFill="1" applyBorder="1" applyAlignment="1">
      <alignment horizontal="right" vertical="top"/>
    </xf>
    <xf numFmtId="164" fontId="7" fillId="2" borderId="0" xfId="20" applyNumberFormat="1" applyFont="1" applyFill="1" applyBorder="1" applyAlignment="1">
      <alignment horizontal="right" vertical="top"/>
    </xf>
    <xf numFmtId="165" fontId="7" fillId="2" borderId="0" xfId="21" applyNumberFormat="1" applyFont="1" applyFill="1" applyBorder="1" applyAlignment="1">
      <alignment horizontal="right" vertical="top"/>
    </xf>
    <xf numFmtId="0" fontId="14"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5" fillId="3" borderId="1" xfId="1" applyFont="1" applyFill="1" applyBorder="1" applyAlignment="1">
      <alignment horizontal="left"/>
    </xf>
    <xf numFmtId="166" fontId="5" fillId="3" borderId="1" xfId="12" applyNumberFormat="1" applyFont="1" applyFill="1" applyBorder="1" applyAlignment="1">
      <alignment horizontal="right"/>
    </xf>
    <xf numFmtId="0" fontId="0" fillId="3" borderId="1" xfId="0" applyFont="1" applyFill="1" applyBorder="1" applyAlignment="1"/>
    <xf numFmtId="0" fontId="2" fillId="3" borderId="0" xfId="0" applyFont="1" applyFill="1" applyBorder="1" applyAlignment="1"/>
    <xf numFmtId="0" fontId="15" fillId="4" borderId="0" xfId="22" applyFont="1" applyFill="1"/>
    <xf numFmtId="0" fontId="2" fillId="4" borderId="0" xfId="22" applyFill="1"/>
    <xf numFmtId="0" fontId="15" fillId="4" borderId="0" xfId="22" applyFont="1" applyFill="1" applyAlignment="1">
      <alignment horizontal="left"/>
    </xf>
    <xf numFmtId="0" fontId="2" fillId="4" borderId="0" xfId="22" applyFill="1" applyAlignment="1">
      <alignment horizontal="left" indent="1"/>
    </xf>
    <xf numFmtId="0" fontId="16" fillId="4" borderId="0" xfId="22" applyFont="1" applyFill="1" applyAlignment="1">
      <alignment horizontal="left"/>
    </xf>
    <xf numFmtId="0" fontId="17" fillId="4" borderId="0" xfId="22" applyFont="1" applyFill="1"/>
    <xf numFmtId="0" fontId="16" fillId="4" borderId="0" xfId="22" applyFont="1" applyFill="1"/>
    <xf numFmtId="0" fontId="18" fillId="2" borderId="0" xfId="22" applyFont="1" applyFill="1"/>
    <xf numFmtId="0" fontId="10" fillId="4" borderId="0" xfId="22" applyFont="1" applyFill="1"/>
    <xf numFmtId="0" fontId="18" fillId="2" borderId="0" xfId="22" quotePrefix="1" applyFont="1" applyFill="1"/>
    <xf numFmtId="0" fontId="18" fillId="4" borderId="0" xfId="22" applyFont="1" applyFill="1"/>
    <xf numFmtId="168" fontId="2" fillId="4" borderId="0" xfId="22" quotePrefix="1" applyNumberFormat="1" applyFont="1" applyFill="1" applyAlignment="1">
      <alignment horizontal="left"/>
    </xf>
    <xf numFmtId="43" fontId="0" fillId="4" borderId="0" xfId="23" applyFont="1" applyFill="1"/>
    <xf numFmtId="0" fontId="2" fillId="4" borderId="0" xfId="22" applyFont="1" applyFill="1" applyAlignment="1"/>
    <xf numFmtId="0" fontId="5" fillId="4" borderId="0" xfId="22" applyFont="1" applyFill="1" applyAlignment="1"/>
    <xf numFmtId="0" fontId="2" fillId="4" borderId="0" xfId="22" applyFill="1" applyAlignment="1"/>
    <xf numFmtId="0" fontId="18" fillId="4" borderId="0" xfId="22" applyFont="1" applyFill="1" applyAlignment="1"/>
    <xf numFmtId="0" fontId="19" fillId="4" borderId="0" xfId="22" applyFont="1" applyFill="1" applyAlignment="1"/>
    <xf numFmtId="0" fontId="2" fillId="4" borderId="0" xfId="22" applyFont="1" applyFill="1"/>
    <xf numFmtId="0" fontId="20" fillId="4" borderId="0" xfId="22" applyFont="1" applyFill="1" applyAlignment="1"/>
    <xf numFmtId="0" fontId="22" fillId="4" borderId="0" xfId="24" applyFont="1" applyFill="1" applyAlignment="1">
      <alignment vertical="top"/>
    </xf>
    <xf numFmtId="0" fontId="2" fillId="4" borderId="0" xfId="22" applyFont="1" applyFill="1" applyAlignment="1">
      <alignment horizontal="center"/>
    </xf>
    <xf numFmtId="0" fontId="10" fillId="4" borderId="0" xfId="22" applyFont="1" applyFill="1" applyAlignment="1"/>
    <xf numFmtId="0" fontId="2" fillId="4" borderId="0" xfId="25" applyFill="1"/>
    <xf numFmtId="0" fontId="5" fillId="5" borderId="0" xfId="25" applyFont="1" applyFill="1" applyAlignment="1">
      <alignment vertical="center"/>
    </xf>
    <xf numFmtId="0" fontId="2" fillId="2" borderId="0" xfId="25" applyFill="1"/>
    <xf numFmtId="0" fontId="2" fillId="5" borderId="0" xfId="25" applyFont="1" applyFill="1" applyAlignment="1">
      <alignment vertical="center"/>
    </xf>
    <xf numFmtId="0" fontId="2" fillId="4" borderId="0" xfId="25" applyFont="1" applyFill="1"/>
    <xf numFmtId="0" fontId="2" fillId="0" borderId="0" xfId="25" applyFill="1"/>
    <xf numFmtId="0" fontId="5" fillId="0" borderId="0" xfId="25" applyFont="1"/>
    <xf numFmtId="0" fontId="5" fillId="2" borderId="0" xfId="25" applyFont="1" applyFill="1"/>
    <xf numFmtId="0" fontId="2" fillId="0" borderId="0" xfId="25" applyFont="1" applyFill="1"/>
    <xf numFmtId="0" fontId="5" fillId="5" borderId="0" xfId="22" applyFont="1" applyFill="1" applyAlignment="1">
      <alignment vertical="center"/>
    </xf>
    <xf numFmtId="0" fontId="2" fillId="2" borderId="0" xfId="22" applyFill="1"/>
    <xf numFmtId="0" fontId="2" fillId="5" borderId="0" xfId="22" applyFont="1" applyFill="1" applyAlignment="1">
      <alignment vertical="center"/>
    </xf>
    <xf numFmtId="0" fontId="2" fillId="0" borderId="0" xfId="22" applyFill="1"/>
    <xf numFmtId="0" fontId="5" fillId="0" borderId="0" xfId="22" applyFont="1"/>
    <xf numFmtId="0" fontId="5" fillId="2" borderId="0" xfId="22" applyFont="1" applyFill="1"/>
    <xf numFmtId="0" fontId="2" fillId="0" borderId="0" xfId="22" applyFont="1" applyFill="1"/>
    <xf numFmtId="0" fontId="15" fillId="4" borderId="0" xfId="0" applyFont="1" applyFill="1" applyAlignment="1">
      <alignment horizontal="left" vertical="top" wrapText="1"/>
    </xf>
    <xf numFmtId="0" fontId="23" fillId="4" borderId="0" xfId="0" applyFont="1" applyFill="1"/>
    <xf numFmtId="0" fontId="2" fillId="4" borderId="0" xfId="0" applyFont="1" applyFill="1" applyAlignment="1">
      <alignment horizontal="left" vertical="top" wrapText="1"/>
    </xf>
    <xf numFmtId="0" fontId="24" fillId="4" borderId="0" xfId="0" applyFont="1" applyFill="1" applyAlignment="1">
      <alignment horizontal="left" vertical="top" wrapText="1"/>
    </xf>
    <xf numFmtId="0" fontId="2" fillId="2" borderId="0" xfId="26" applyFont="1" applyFill="1" applyBorder="1" applyAlignment="1">
      <alignment horizontal="justify" vertical="top" wrapText="1"/>
    </xf>
    <xf numFmtId="0" fontId="2" fillId="4" borderId="0" xfId="0" applyFont="1" applyFill="1" applyAlignment="1">
      <alignment vertical="top"/>
    </xf>
    <xf numFmtId="0" fontId="2" fillId="2" borderId="0" xfId="26" applyFont="1" applyFill="1" applyBorder="1" applyAlignment="1">
      <alignment horizontal="justify" vertical="top"/>
    </xf>
    <xf numFmtId="0" fontId="2" fillId="2" borderId="0" xfId="0" applyFont="1" applyFill="1" applyAlignment="1">
      <alignment horizontal="left" vertical="top" wrapText="1"/>
    </xf>
    <xf numFmtId="0" fontId="24" fillId="2" borderId="0" xfId="0" applyFont="1" applyFill="1" applyAlignment="1">
      <alignment horizontal="justify"/>
    </xf>
    <xf numFmtId="0" fontId="2" fillId="2" borderId="0" xfId="0" applyFont="1" applyFill="1" applyAlignment="1">
      <alignment horizontal="justify" vertical="top"/>
    </xf>
    <xf numFmtId="0" fontId="2" fillId="4" borderId="0" xfId="0" applyFont="1" applyFill="1"/>
    <xf numFmtId="0" fontId="24" fillId="2" borderId="0" xfId="0" applyFont="1" applyFill="1" applyAlignment="1">
      <alignment horizontal="left" vertical="top" wrapText="1"/>
    </xf>
    <xf numFmtId="0" fontId="2" fillId="0" borderId="0" xfId="26" applyFont="1" applyFill="1" applyBorder="1" applyAlignment="1">
      <alignment horizontal="justify" vertical="top" wrapText="1"/>
    </xf>
    <xf numFmtId="0" fontId="25" fillId="2" borderId="0" xfId="26" applyFont="1" applyFill="1" applyBorder="1" applyAlignment="1">
      <alignment horizontal="justify" vertical="top" wrapText="1"/>
    </xf>
    <xf numFmtId="0" fontId="24" fillId="2" borderId="0" xfId="22" applyFont="1" applyFill="1" applyAlignment="1">
      <alignment horizontal="left" vertical="top" wrapText="1"/>
    </xf>
    <xf numFmtId="0" fontId="20" fillId="2" borderId="0" xfId="26" quotePrefix="1" applyFont="1" applyFill="1" applyBorder="1" applyAlignment="1">
      <alignment horizontal="justify" vertical="top"/>
    </xf>
    <xf numFmtId="0" fontId="2" fillId="2" borderId="0" xfId="0" applyFont="1" applyFill="1"/>
    <xf numFmtId="0" fontId="20" fillId="2" borderId="0" xfId="22" applyFont="1" applyFill="1" applyAlignment="1">
      <alignment horizontal="justify" vertical="center" wrapText="1"/>
    </xf>
    <xf numFmtId="0" fontId="2" fillId="2" borderId="0" xfId="26" quotePrefix="1" applyFont="1" applyFill="1" applyBorder="1" applyAlignment="1">
      <alignment horizontal="justify" vertical="top"/>
    </xf>
    <xf numFmtId="0" fontId="20" fillId="4" borderId="0" xfId="0" applyFont="1" applyFill="1" applyAlignment="1">
      <alignment wrapText="1"/>
    </xf>
    <xf numFmtId="0" fontId="20" fillId="2" borderId="0" xfId="26" quotePrefix="1" applyFont="1" applyFill="1" applyBorder="1" applyAlignment="1">
      <alignment horizontal="left" vertical="top" wrapText="1"/>
    </xf>
    <xf numFmtId="0" fontId="20" fillId="4" borderId="0" xfId="0" applyFont="1" applyFill="1"/>
    <xf numFmtId="0" fontId="2" fillId="2" borderId="0" xfId="26" quotePrefix="1" applyFont="1" applyFill="1" applyBorder="1" applyAlignment="1">
      <alignment horizontal="left" vertical="top" wrapText="1"/>
    </xf>
    <xf numFmtId="0" fontId="2" fillId="2" borderId="0" xfId="26" quotePrefix="1" applyFont="1" applyFill="1" applyBorder="1" applyAlignment="1">
      <alignment horizontal="left" vertical="top" wrapText="1" indent="1"/>
    </xf>
    <xf numFmtId="0" fontId="23" fillId="2" borderId="0" xfId="0" applyFont="1" applyFill="1"/>
    <xf numFmtId="0" fontId="2" fillId="2" borderId="0" xfId="22" applyFont="1" applyFill="1" applyAlignment="1">
      <alignment horizontal="justify" vertical="center" wrapText="1"/>
    </xf>
    <xf numFmtId="0" fontId="24" fillId="2" borderId="0" xfId="25" applyFont="1" applyFill="1" applyAlignment="1">
      <alignment horizontal="left" vertical="top" wrapText="1"/>
    </xf>
    <xf numFmtId="0" fontId="2" fillId="2" borderId="0" xfId="25" applyFont="1" applyFill="1" applyAlignment="1">
      <alignment horizontal="left" vertical="top" wrapText="1"/>
    </xf>
    <xf numFmtId="0" fontId="2" fillId="2" borderId="0" xfId="25" applyFont="1" applyFill="1" applyAlignment="1">
      <alignment vertical="top" wrapText="1"/>
    </xf>
    <xf numFmtId="0" fontId="24" fillId="2" borderId="0" xfId="26" applyFont="1" applyFill="1" applyBorder="1" applyAlignment="1">
      <alignment horizontal="justify" vertical="top"/>
    </xf>
    <xf numFmtId="0" fontId="23" fillId="2" borderId="0" xfId="26" applyFont="1" applyFill="1" applyBorder="1"/>
    <xf numFmtId="0" fontId="23" fillId="2" borderId="0" xfId="26" applyFont="1" applyFill="1"/>
    <xf numFmtId="0" fontId="22" fillId="2" borderId="0" xfId="24" applyFont="1" applyFill="1" applyAlignment="1">
      <alignment horizontal="left" vertical="center" indent="1"/>
    </xf>
    <xf numFmtId="0" fontId="25" fillId="2" borderId="0" xfId="26" applyFont="1" applyFill="1" applyBorder="1" applyAlignment="1">
      <alignment horizontal="justify" vertical="top"/>
    </xf>
    <xf numFmtId="0" fontId="2" fillId="2" borderId="0" xfId="26" applyFont="1" applyFill="1" applyBorder="1"/>
    <xf numFmtId="0" fontId="2" fillId="2" borderId="0" xfId="26" applyFont="1" applyFill="1"/>
    <xf numFmtId="0" fontId="22" fillId="2" borderId="0" xfId="24" applyFont="1" applyFill="1" applyAlignment="1">
      <alignment horizontal="left" vertical="center" indent="2"/>
    </xf>
    <xf numFmtId="0" fontId="26" fillId="2" borderId="0" xfId="26" applyFont="1" applyFill="1" applyBorder="1"/>
    <xf numFmtId="0" fontId="26" fillId="2" borderId="0" xfId="26" applyFont="1" applyFill="1"/>
    <xf numFmtId="0" fontId="22" fillId="2" borderId="0" xfId="24" quotePrefix="1" applyFont="1" applyFill="1" applyAlignment="1">
      <alignment horizontal="left" vertical="center" indent="2"/>
    </xf>
    <xf numFmtId="0" fontId="2" fillId="2" borderId="0" xfId="22" applyFont="1" applyFill="1" applyAlignment="1">
      <alignment horizontal="left" vertical="top" wrapText="1"/>
    </xf>
    <xf numFmtId="0" fontId="24" fillId="2" borderId="0" xfId="0" applyFont="1" applyFill="1" applyAlignment="1">
      <alignment vertical="top"/>
    </xf>
    <xf numFmtId="0" fontId="2" fillId="2" borderId="0" xfId="22" applyFont="1" applyFill="1"/>
    <xf numFmtId="0" fontId="24" fillId="2" borderId="0" xfId="25" applyFont="1" applyFill="1" applyAlignment="1">
      <alignment vertical="top"/>
    </xf>
    <xf numFmtId="0" fontId="25" fillId="2" borderId="0" xfId="0" applyFont="1" applyFill="1" applyAlignment="1">
      <alignment horizontal="justify" vertical="top" wrapText="1"/>
    </xf>
    <xf numFmtId="0" fontId="25" fillId="2" borderId="0" xfId="25" applyFont="1" applyFill="1" applyAlignment="1">
      <alignment horizontal="justify" vertical="top" wrapText="1"/>
    </xf>
    <xf numFmtId="0" fontId="25" fillId="2" borderId="0" xfId="0" applyFont="1" applyFill="1" applyAlignment="1">
      <alignment vertical="top" wrapText="1"/>
    </xf>
    <xf numFmtId="0" fontId="25" fillId="2" borderId="0" xfId="25" applyFont="1" applyFill="1" applyAlignment="1">
      <alignment vertical="top" wrapText="1"/>
    </xf>
    <xf numFmtId="0" fontId="15" fillId="2" borderId="0" xfId="0" applyFont="1" applyFill="1" applyAlignment="1">
      <alignment horizontal="justify" vertical="top"/>
    </xf>
    <xf numFmtId="0" fontId="27" fillId="2" borderId="0" xfId="26" applyFont="1" applyFill="1" applyBorder="1"/>
    <xf numFmtId="0" fontId="2" fillId="2" borderId="0" xfId="26" applyFont="1" applyFill="1" applyBorder="1" applyAlignment="1">
      <alignment vertical="top"/>
    </xf>
    <xf numFmtId="0" fontId="27" fillId="2" borderId="0" xfId="26" applyFont="1" applyFill="1"/>
    <xf numFmtId="0" fontId="25" fillId="2" borderId="0" xfId="25" applyFont="1" applyFill="1" applyBorder="1" applyAlignment="1">
      <alignment horizontal="justify" vertical="top" wrapText="1"/>
    </xf>
    <xf numFmtId="0" fontId="25" fillId="2" borderId="0" xfId="0" applyFont="1" applyFill="1" applyBorder="1" applyAlignment="1">
      <alignment horizontal="justify" vertical="top" wrapText="1"/>
    </xf>
    <xf numFmtId="0" fontId="25" fillId="2" borderId="0" xfId="25" quotePrefix="1" applyFont="1" applyFill="1" applyBorder="1" applyAlignment="1">
      <alignment horizontal="left" vertical="top" wrapText="1" indent="2"/>
    </xf>
    <xf numFmtId="0" fontId="25" fillId="2" borderId="0" xfId="0" quotePrefix="1" applyFont="1" applyFill="1" applyBorder="1" applyAlignment="1">
      <alignment horizontal="left" vertical="top" wrapText="1" indent="1"/>
    </xf>
    <xf numFmtId="0" fontId="25" fillId="2" borderId="0" xfId="26" applyFont="1" applyFill="1" applyAlignment="1">
      <alignment horizontal="left" vertical="top" indent="2"/>
    </xf>
    <xf numFmtId="0" fontId="25" fillId="2" borderId="0" xfId="26" applyFont="1" applyFill="1" applyAlignment="1">
      <alignment horizontal="left" vertical="top" indent="1"/>
    </xf>
    <xf numFmtId="0" fontId="2" fillId="2" borderId="0" xfId="22" applyFont="1" applyFill="1" applyBorder="1"/>
    <xf numFmtId="0" fontId="25" fillId="2" borderId="0" xfId="26" applyFont="1" applyFill="1" applyAlignment="1">
      <alignment horizontal="left" vertical="top" wrapText="1" indent="2"/>
    </xf>
    <xf numFmtId="0" fontId="20" fillId="2" borderId="0" xfId="0" quotePrefix="1" applyFont="1" applyFill="1" applyBorder="1" applyAlignment="1">
      <alignment horizontal="left" vertical="top" wrapText="1" indent="1"/>
    </xf>
    <xf numFmtId="0" fontId="20" fillId="2" borderId="0" xfId="25" quotePrefix="1" applyFont="1" applyFill="1" applyBorder="1" applyAlignment="1">
      <alignment horizontal="left" vertical="top" wrapText="1" indent="2"/>
    </xf>
    <xf numFmtId="0" fontId="20" fillId="2" borderId="0" xfId="26" applyFont="1" applyFill="1" applyAlignment="1">
      <alignment horizontal="left" vertical="top" wrapText="1" indent="1"/>
    </xf>
    <xf numFmtId="0" fontId="20" fillId="2" borderId="0" xfId="26" applyFont="1" applyFill="1" applyAlignment="1">
      <alignment horizontal="left" vertical="top" wrapText="1" indent="2"/>
    </xf>
    <xf numFmtId="0" fontId="20" fillId="2" borderId="0" xfId="0" quotePrefix="1" applyFont="1" applyFill="1" applyBorder="1" applyAlignment="1">
      <alignment horizontal="left" vertical="top" wrapText="1"/>
    </xf>
    <xf numFmtId="0" fontId="20" fillId="2" borderId="0" xfId="25" quotePrefix="1" applyFont="1" applyFill="1" applyBorder="1" applyAlignment="1">
      <alignment horizontal="left" vertical="top" wrapText="1" indent="1"/>
    </xf>
    <xf numFmtId="0" fontId="15" fillId="2" borderId="0" xfId="22" applyFont="1" applyFill="1" applyBorder="1" applyAlignment="1">
      <alignment horizontal="left" vertical="top" wrapText="1"/>
    </xf>
    <xf numFmtId="0" fontId="2" fillId="2" borderId="0" xfId="22" applyFont="1" applyFill="1" applyAlignment="1">
      <alignment horizontal="justify" wrapText="1"/>
    </xf>
    <xf numFmtId="0" fontId="2" fillId="2" borderId="0" xfId="22" applyFont="1" applyFill="1" applyAlignment="1">
      <alignment wrapText="1"/>
    </xf>
    <xf numFmtId="0" fontId="16" fillId="4" borderId="4" xfId="27" applyFont="1" applyFill="1" applyBorder="1" applyAlignment="1">
      <alignment horizontal="left" vertical="top" wrapText="1"/>
    </xf>
    <xf numFmtId="0" fontId="16" fillId="4" borderId="5" xfId="28" applyFont="1" applyFill="1" applyBorder="1" applyAlignment="1">
      <alignment horizontal="justify" vertical="top" wrapText="1"/>
    </xf>
    <xf numFmtId="0" fontId="2" fillId="4" borderId="6" xfId="27" applyFont="1" applyFill="1" applyBorder="1" applyAlignment="1">
      <alignment horizontal="left" vertical="top" wrapText="1"/>
    </xf>
    <xf numFmtId="0" fontId="2" fillId="0" borderId="7" xfId="25" applyFont="1" applyBorder="1" applyAlignment="1">
      <alignment horizontal="justify" vertical="top" wrapText="1"/>
    </xf>
    <xf numFmtId="0" fontId="2" fillId="2" borderId="7" xfId="28" applyFont="1" applyFill="1" applyBorder="1" applyAlignment="1">
      <alignment horizontal="justify" vertical="top" wrapText="1"/>
    </xf>
    <xf numFmtId="0" fontId="2" fillId="4" borderId="6" xfId="22" applyFont="1" applyFill="1" applyBorder="1" applyAlignment="1">
      <alignment horizontal="left" vertical="top" wrapText="1"/>
    </xf>
    <xf numFmtId="0" fontId="2" fillId="4" borderId="8" xfId="27" applyFont="1" applyFill="1" applyBorder="1" applyAlignment="1">
      <alignment horizontal="left" vertical="top" wrapText="1"/>
    </xf>
    <xf numFmtId="0" fontId="2" fillId="2" borderId="9" xfId="28" applyFont="1" applyFill="1" applyBorder="1" applyAlignment="1">
      <alignment horizontal="justify" vertical="top" wrapText="1"/>
    </xf>
    <xf numFmtId="0" fontId="28" fillId="2" borderId="0" xfId="22" applyFont="1" applyFill="1" applyAlignment="1"/>
    <xf numFmtId="0" fontId="10" fillId="2" borderId="0" xfId="22" applyFont="1" applyFill="1" applyAlignment="1">
      <alignment horizontal="left" vertical="top" wrapText="1"/>
    </xf>
    <xf numFmtId="0" fontId="2" fillId="4" borderId="7" xfId="22" applyFont="1" applyFill="1" applyBorder="1" applyAlignment="1">
      <alignment horizontal="justify" vertical="top" wrapText="1"/>
    </xf>
    <xf numFmtId="0" fontId="2" fillId="2" borderId="0" xfId="22" applyFont="1" applyFill="1" applyBorder="1" applyAlignment="1">
      <alignment wrapText="1"/>
    </xf>
    <xf numFmtId="0" fontId="2" fillId="2" borderId="6" xfId="22" applyFont="1" applyFill="1" applyBorder="1" applyAlignment="1">
      <alignment wrapText="1"/>
    </xf>
    <xf numFmtId="0" fontId="2" fillId="0" borderId="9" xfId="28" applyFont="1" applyFill="1" applyBorder="1" applyAlignment="1">
      <alignment horizontal="justify" vertical="top" wrapText="1"/>
    </xf>
    <xf numFmtId="0" fontId="2" fillId="0" borderId="7" xfId="28" applyFont="1" applyFill="1" applyBorder="1" applyAlignment="1">
      <alignment horizontal="justify" vertical="top" wrapText="1"/>
    </xf>
    <xf numFmtId="0" fontId="2" fillId="0" borderId="7" xfId="25" applyFont="1" applyFill="1" applyBorder="1" applyAlignment="1">
      <alignment horizontal="justify" vertical="top" wrapText="1"/>
    </xf>
    <xf numFmtId="0" fontId="5" fillId="2" borderId="0" xfId="1" applyFont="1" applyFill="1" applyBorder="1" applyAlignment="1">
      <alignment horizontal="left" vertical="top" wrapText="1"/>
    </xf>
    <xf numFmtId="0" fontId="1" fillId="2" borderId="0" xfId="30" applyFill="1"/>
    <xf numFmtId="0" fontId="1" fillId="2" borderId="10" xfId="30" applyFill="1" applyBorder="1"/>
    <xf numFmtId="0" fontId="1" fillId="2" borderId="0" xfId="30" applyFill="1" applyBorder="1"/>
    <xf numFmtId="0" fontId="1" fillId="6" borderId="11" xfId="30" applyFill="1" applyBorder="1"/>
    <xf numFmtId="0" fontId="1" fillId="6" borderId="12" xfId="30" applyFill="1" applyBorder="1"/>
    <xf numFmtId="0" fontId="2" fillId="6" borderId="13" xfId="30" applyFont="1" applyFill="1" applyBorder="1" applyAlignment="1">
      <alignment wrapText="1"/>
    </xf>
    <xf numFmtId="0" fontId="1" fillId="2" borderId="14" xfId="30" applyFill="1" applyBorder="1" applyAlignment="1">
      <alignment wrapText="1"/>
    </xf>
    <xf numFmtId="0" fontId="1" fillId="6" borderId="0" xfId="30" applyFill="1" applyBorder="1" applyAlignment="1">
      <alignment wrapText="1"/>
    </xf>
    <xf numFmtId="0" fontId="29" fillId="6" borderId="0" xfId="30" applyFont="1" applyFill="1" applyBorder="1" applyAlignment="1">
      <alignment vertical="center"/>
    </xf>
    <xf numFmtId="0" fontId="2" fillId="6" borderId="14" xfId="30" applyFont="1" applyFill="1" applyBorder="1" applyAlignment="1">
      <alignment wrapText="1"/>
    </xf>
    <xf numFmtId="0" fontId="1" fillId="2" borderId="0" xfId="30" applyFill="1" applyAlignment="1">
      <alignment wrapText="1"/>
    </xf>
    <xf numFmtId="0" fontId="26" fillId="7" borderId="0" xfId="0" applyFont="1" applyFill="1" applyAlignment="1">
      <alignment horizontal="justify" vertical="center" wrapText="1"/>
    </xf>
    <xf numFmtId="0" fontId="30" fillId="7" borderId="0" xfId="0" applyFont="1" applyFill="1" applyAlignment="1">
      <alignment vertical="center"/>
    </xf>
    <xf numFmtId="0" fontId="31" fillId="7" borderId="0" xfId="0" applyFont="1" applyFill="1" applyAlignment="1">
      <alignment horizontal="justify" vertical="center" wrapText="1"/>
    </xf>
    <xf numFmtId="0" fontId="31" fillId="7" borderId="0" xfId="0" applyFont="1" applyFill="1" applyAlignment="1">
      <alignment vertical="center" wrapText="1"/>
    </xf>
    <xf numFmtId="0" fontId="0" fillId="7" borderId="0" xfId="0" applyFill="1" applyAlignment="1">
      <alignment horizontal="justify" vertical="center" wrapText="1"/>
    </xf>
    <xf numFmtId="0" fontId="0" fillId="7" borderId="0" xfId="0" applyFill="1" applyAlignment="1">
      <alignment vertical="top" wrapText="1"/>
    </xf>
    <xf numFmtId="0" fontId="1" fillId="6" borderId="15" xfId="30" applyFill="1" applyBorder="1" applyAlignment="1">
      <alignment wrapText="1"/>
    </xf>
    <xf numFmtId="0" fontId="2" fillId="6" borderId="10" xfId="30" applyFont="1" applyFill="1" applyBorder="1" applyAlignment="1">
      <alignment vertical="top" wrapText="1"/>
    </xf>
    <xf numFmtId="0" fontId="2" fillId="6" borderId="16" xfId="30" applyFont="1" applyFill="1" applyBorder="1" applyAlignment="1">
      <alignment vertical="top" wrapText="1"/>
    </xf>
    <xf numFmtId="0" fontId="1" fillId="2" borderId="0" xfId="30" applyFill="1" applyBorder="1" applyAlignment="1">
      <alignment wrapText="1"/>
    </xf>
    <xf numFmtId="0" fontId="10" fillId="2" borderId="0" xfId="30" applyFont="1" applyFill="1" applyAlignment="1">
      <alignment horizontal="left" vertical="top" wrapText="1"/>
    </xf>
    <xf numFmtId="9" fontId="0" fillId="2" borderId="0" xfId="29" applyFont="1" applyFill="1"/>
    <xf numFmtId="0" fontId="26" fillId="7" borderId="0" xfId="0" applyFont="1" applyFill="1" applyAlignment="1">
      <alignment horizontal="justify" vertical="top" wrapText="1"/>
    </xf>
    <xf numFmtId="0" fontId="5" fillId="2" borderId="0" xfId="0" applyFont="1" applyFill="1" applyBorder="1" applyAlignment="1">
      <alignment horizontal="left" vertical="top" wrapText="1"/>
    </xf>
    <xf numFmtId="0" fontId="5" fillId="2" borderId="0" xfId="0" applyFont="1" applyFill="1" applyBorder="1" applyAlignment="1">
      <alignment vertical="top" wrapText="1"/>
    </xf>
    <xf numFmtId="0" fontId="32" fillId="7" borderId="0" xfId="0" applyFont="1" applyFill="1" applyAlignment="1">
      <alignment vertical="top" wrapText="1"/>
    </xf>
    <xf numFmtId="0" fontId="3" fillId="5" borderId="0" xfId="22" applyFont="1" applyFill="1" applyAlignment="1">
      <alignment vertical="center"/>
    </xf>
    <xf numFmtId="0" fontId="2" fillId="0" borderId="0" xfId="1" applyFont="1" applyFill="1" applyBorder="1" applyAlignment="1">
      <alignment horizontal="left" wrapText="1"/>
    </xf>
    <xf numFmtId="0" fontId="2" fillId="4" borderId="0" xfId="22" applyFont="1" applyFill="1" applyBorder="1" applyAlignment="1">
      <alignment horizontal="left" wrapText="1"/>
    </xf>
    <xf numFmtId="0" fontId="3" fillId="5" borderId="0" xfId="25" applyFont="1" applyFill="1" applyAlignment="1">
      <alignment vertical="center"/>
    </xf>
    <xf numFmtId="0" fontId="5" fillId="5" borderId="0" xfId="25" applyFont="1" applyFill="1" applyAlignment="1">
      <alignment vertical="center"/>
    </xf>
    <xf numFmtId="0" fontId="5" fillId="5" borderId="0" xfId="22" applyFont="1" applyFill="1" applyAlignment="1">
      <alignment vertical="center"/>
    </xf>
    <xf numFmtId="0" fontId="5" fillId="3" borderId="0" xfId="1"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2" borderId="3" xfId="0" applyFont="1" applyFill="1" applyBorder="1" applyAlignment="1">
      <alignment horizontal="left" vertical="top" wrapText="1"/>
    </xf>
    <xf numFmtId="0" fontId="3" fillId="2" borderId="1" xfId="1" applyFont="1" applyFill="1" applyBorder="1" applyAlignment="1">
      <alignment horizontal="left"/>
    </xf>
    <xf numFmtId="0" fontId="5" fillId="3" borderId="3" xfId="1" applyFont="1" applyFill="1" applyBorder="1" applyAlignment="1">
      <alignment horizontal="left" vertical="top" wrapText="1"/>
    </xf>
    <xf numFmtId="0" fontId="0" fillId="2" borderId="3" xfId="0" applyFont="1" applyFill="1" applyBorder="1" applyAlignment="1">
      <alignment horizontal="left" vertical="top" wrapText="1"/>
    </xf>
    <xf numFmtId="0" fontId="5" fillId="3" borderId="3" xfId="0" applyFont="1" applyFill="1" applyBorder="1" applyAlignment="1">
      <alignment vertical="top" wrapText="1"/>
    </xf>
    <xf numFmtId="0" fontId="5" fillId="3" borderId="2" xfId="1" applyFont="1" applyFill="1" applyBorder="1" applyAlignment="1">
      <alignment horizontal="left" vertical="top" wrapText="1"/>
    </xf>
    <xf numFmtId="0" fontId="5" fillId="2" borderId="0" xfId="1" applyFont="1" applyFill="1"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5" fillId="2" borderId="3" xfId="1" applyFont="1" applyFill="1" applyBorder="1" applyAlignment="1">
      <alignment horizontal="left" vertical="top" wrapText="1"/>
    </xf>
    <xf numFmtId="0" fontId="0" fillId="0" borderId="3" xfId="0" applyBorder="1" applyAlignment="1">
      <alignment horizontal="left" vertical="top" wrapText="1"/>
    </xf>
    <xf numFmtId="0" fontId="5" fillId="2" borderId="3" xfId="0" applyFont="1" applyFill="1" applyBorder="1" applyAlignment="1">
      <alignment vertical="top" wrapText="1"/>
    </xf>
    <xf numFmtId="0" fontId="5" fillId="0" borderId="3" xfId="0" applyFont="1" applyBorder="1" applyAlignment="1">
      <alignment vertical="top" wrapText="1"/>
    </xf>
    <xf numFmtId="0" fontId="5" fillId="2" borderId="2" xfId="1" applyFont="1" applyFill="1" applyBorder="1" applyAlignment="1">
      <alignment horizontal="left" vertical="top" wrapText="1"/>
    </xf>
  </cellXfs>
  <cellStyles count="31">
    <cellStyle name="Hyperlink" xfId="24" builtinId="8"/>
    <cellStyle name="Komma 2" xfId="23"/>
    <cellStyle name="Normal 2" xfId="25"/>
    <cellStyle name="Procent" xfId="29" builtinId="5"/>
    <cellStyle name="Standaard" xfId="0" builtinId="0"/>
    <cellStyle name="Standaard 2 2" xfId="22"/>
    <cellStyle name="Standaard 3" xfId="26"/>
    <cellStyle name="Standaard 4" xfId="27"/>
    <cellStyle name="Standaard 5" xfId="28"/>
    <cellStyle name="Standaard 7" xfId="30"/>
    <cellStyle name="Standaard_050817 Tabellenset augustuslevering Nulmeting" xfId="1"/>
    <cellStyle name="Standaard_050817 Tabellenset augustuslevering UnW 2002" xfId="8"/>
    <cellStyle name="Standaard_051114 Definitieve uitkomsten uitstroom naar werk onderdeel C1_C7" xfId="12"/>
    <cellStyle name="style1669626899937" xfId="13"/>
    <cellStyle name="style1669626900000" xfId="14"/>
    <cellStyle name="style1669626900065" xfId="15"/>
    <cellStyle name="style1669626900129" xfId="16"/>
    <cellStyle name="style1669626900191" xfId="17"/>
    <cellStyle name="style1669626900256" xfId="18"/>
    <cellStyle name="style1669626900678" xfId="19"/>
    <cellStyle name="style1669626900759" xfId="20"/>
    <cellStyle name="style1669626900836" xfId="21"/>
    <cellStyle name="style1669626917500" xfId="2"/>
    <cellStyle name="style1669626917563" xfId="3"/>
    <cellStyle name="style1669626917620" xfId="4"/>
    <cellStyle name="style1669626917676" xfId="5"/>
    <cellStyle name="style1669626917731" xfId="6"/>
    <cellStyle name="style1669626917789" xfId="7"/>
    <cellStyle name="style1669626917863" xfId="9"/>
    <cellStyle name="style1669626917921" xfId="10"/>
    <cellStyle name="style1669626917979" xfId="11"/>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16</xdr:row>
      <xdr:rowOff>1084384</xdr:rowOff>
    </xdr:from>
    <xdr:to>
      <xdr:col>2</xdr:col>
      <xdr:colOff>6330322</xdr:colOff>
      <xdr:row>17</xdr:row>
      <xdr:rowOff>3326422</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351692" y="7063153"/>
          <a:ext cx="6330322" cy="3326423"/>
        </a:xfrm>
        <a:prstGeom prst="rect">
          <a:avLst/>
        </a:prstGeom>
      </xdr:spPr>
    </xdr:pic>
    <xdr:clientData/>
  </xdr:twoCellAnchor>
  <xdr:twoCellAnchor editAs="oneCell">
    <xdr:from>
      <xdr:col>2</xdr:col>
      <xdr:colOff>1</xdr:colOff>
      <xdr:row>23</xdr:row>
      <xdr:rowOff>0</xdr:rowOff>
    </xdr:from>
    <xdr:to>
      <xdr:col>2</xdr:col>
      <xdr:colOff>6293879</xdr:colOff>
      <xdr:row>23</xdr:row>
      <xdr:rowOff>3389923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351693" y="16490462"/>
          <a:ext cx="6293878" cy="3389923"/>
        </a:xfrm>
        <a:prstGeom prst="rect">
          <a:avLst/>
        </a:prstGeom>
      </xdr:spPr>
    </xdr:pic>
    <xdr:clientData/>
  </xdr:twoCellAnchor>
  <xdr:twoCellAnchor editAs="oneCell">
    <xdr:from>
      <xdr:col>2</xdr:col>
      <xdr:colOff>1</xdr:colOff>
      <xdr:row>21</xdr:row>
      <xdr:rowOff>0</xdr:rowOff>
    </xdr:from>
    <xdr:to>
      <xdr:col>2</xdr:col>
      <xdr:colOff>6315809</xdr:colOff>
      <xdr:row>21</xdr:row>
      <xdr:rowOff>3469759</xdr:rowOff>
    </xdr:to>
    <xdr:pic>
      <xdr:nvPicPr>
        <xdr:cNvPr id="6" name="Afbeelding 5"/>
        <xdr:cNvPicPr>
          <a:picLocks noChangeAspect="1"/>
        </xdr:cNvPicPr>
      </xdr:nvPicPr>
      <xdr:blipFill>
        <a:blip xmlns:r="http://schemas.openxmlformats.org/officeDocument/2006/relationships" r:embed="rId3"/>
        <a:stretch>
          <a:fillRect/>
        </a:stretch>
      </xdr:blipFill>
      <xdr:spPr>
        <a:xfrm>
          <a:off x="351693" y="11776808"/>
          <a:ext cx="6315808" cy="346975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39"/>
  <sheetViews>
    <sheetView tabSelected="1" zoomScaleNormal="100" workbookViewId="0"/>
  </sheetViews>
  <sheetFormatPr defaultColWidth="8.81640625" defaultRowHeight="12.5" x14ac:dyDescent="0.25"/>
  <cols>
    <col min="1" max="11" width="9.1796875" style="93" customWidth="1"/>
    <col min="12" max="16384" width="8.81640625" style="93"/>
  </cols>
  <sheetData>
    <row r="3" spans="1:14" ht="15.75" customHeight="1" x14ac:dyDescent="0.35">
      <c r="A3" s="92" t="s">
        <v>84</v>
      </c>
    </row>
    <row r="4" spans="1:14" ht="15.75" customHeight="1" x14ac:dyDescent="0.35">
      <c r="A4" s="94" t="s">
        <v>85</v>
      </c>
      <c r="B4" s="95"/>
      <c r="C4" s="95"/>
    </row>
    <row r="5" spans="1:14" ht="13" x14ac:dyDescent="0.3">
      <c r="A5" s="96"/>
    </row>
    <row r="6" spans="1:14" ht="15" x14ac:dyDescent="0.3">
      <c r="A6" s="97"/>
    </row>
    <row r="8" spans="1:14" ht="13" x14ac:dyDescent="0.3">
      <c r="A8" s="98"/>
    </row>
    <row r="10" spans="1:14" ht="15" customHeight="1" x14ac:dyDescent="0.3">
      <c r="A10" s="98" t="s">
        <v>86</v>
      </c>
    </row>
    <row r="11" spans="1:14" ht="15" customHeight="1" x14ac:dyDescent="0.3">
      <c r="A11" s="98" t="s">
        <v>87</v>
      </c>
    </row>
    <row r="12" spans="1:14" ht="15" customHeight="1" x14ac:dyDescent="0.3">
      <c r="A12" s="98" t="s">
        <v>88</v>
      </c>
    </row>
    <row r="13" spans="1:14" ht="15" customHeight="1" x14ac:dyDescent="0.3">
      <c r="A13" s="98" t="s">
        <v>89</v>
      </c>
      <c r="B13" s="99"/>
      <c r="C13" s="99"/>
      <c r="D13" s="99"/>
      <c r="E13" s="99"/>
      <c r="F13" s="99"/>
      <c r="G13" s="99"/>
      <c r="H13" s="99"/>
      <c r="I13" s="99"/>
      <c r="J13" s="99"/>
      <c r="K13" s="99"/>
      <c r="L13" s="99"/>
      <c r="M13" s="99"/>
      <c r="N13" s="100"/>
    </row>
    <row r="14" spans="1:14" ht="15" customHeight="1" x14ac:dyDescent="0.25">
      <c r="A14" s="101"/>
      <c r="B14" s="99"/>
      <c r="C14" s="99"/>
      <c r="D14" s="99"/>
      <c r="E14" s="99"/>
      <c r="F14" s="99"/>
      <c r="G14" s="99"/>
      <c r="H14" s="99"/>
      <c r="I14" s="99"/>
      <c r="J14" s="99"/>
      <c r="K14" s="99"/>
      <c r="L14" s="99"/>
      <c r="M14" s="99"/>
      <c r="N14" s="100"/>
    </row>
    <row r="15" spans="1:14" ht="15" customHeight="1" x14ac:dyDescent="0.25">
      <c r="A15" s="99"/>
      <c r="B15" s="99"/>
      <c r="C15" s="99"/>
      <c r="D15" s="99"/>
      <c r="E15" s="99"/>
      <c r="F15" s="99"/>
      <c r="G15" s="99"/>
      <c r="H15" s="99"/>
      <c r="I15" s="99"/>
      <c r="J15" s="99"/>
      <c r="K15" s="99"/>
      <c r="L15" s="99"/>
      <c r="M15" s="99"/>
      <c r="N15" s="100"/>
    </row>
    <row r="16" spans="1:14" ht="15" customHeight="1" x14ac:dyDescent="0.25">
      <c r="A16" s="101"/>
      <c r="B16" s="99"/>
      <c r="C16" s="99"/>
      <c r="D16" s="99"/>
      <c r="E16" s="99"/>
      <c r="F16" s="99"/>
      <c r="G16" s="99"/>
      <c r="H16" s="99"/>
      <c r="I16" s="99"/>
      <c r="J16" s="99"/>
      <c r="K16" s="99"/>
      <c r="L16" s="99"/>
      <c r="M16" s="99"/>
      <c r="N16" s="100"/>
    </row>
    <row r="17" spans="1:14" ht="15" customHeight="1" x14ac:dyDescent="0.25">
      <c r="A17" s="99"/>
      <c r="B17" s="99"/>
      <c r="C17" s="99"/>
      <c r="D17" s="99"/>
      <c r="E17" s="99"/>
      <c r="F17" s="99"/>
      <c r="G17" s="99"/>
      <c r="H17" s="99"/>
      <c r="I17" s="99"/>
      <c r="J17" s="99"/>
      <c r="K17" s="99"/>
      <c r="L17" s="99"/>
      <c r="M17" s="99"/>
      <c r="N17" s="100"/>
    </row>
    <row r="18" spans="1:14" ht="15" customHeight="1" x14ac:dyDescent="0.25">
      <c r="A18" s="101"/>
      <c r="B18" s="99"/>
      <c r="C18" s="99"/>
      <c r="D18" s="99"/>
      <c r="E18" s="99"/>
      <c r="F18" s="99"/>
      <c r="G18" s="99"/>
      <c r="H18" s="99"/>
      <c r="I18" s="99"/>
      <c r="J18" s="99"/>
      <c r="K18" s="99"/>
      <c r="L18" s="99"/>
      <c r="M18" s="99"/>
      <c r="N18" s="100"/>
    </row>
    <row r="19" spans="1:14" ht="15" customHeight="1" x14ac:dyDescent="0.25">
      <c r="A19" s="102"/>
      <c r="B19" s="99"/>
      <c r="C19" s="99"/>
      <c r="D19" s="99"/>
      <c r="E19" s="99"/>
      <c r="F19" s="99"/>
      <c r="G19" s="99"/>
      <c r="H19" s="99"/>
      <c r="I19" s="99"/>
      <c r="J19" s="99"/>
      <c r="K19" s="99"/>
      <c r="L19" s="99"/>
      <c r="M19" s="99"/>
    </row>
    <row r="20" spans="1:14" ht="15" customHeight="1" x14ac:dyDescent="0.25">
      <c r="A20" s="99"/>
      <c r="B20" s="102"/>
      <c r="C20" s="102"/>
      <c r="D20" s="102"/>
      <c r="E20" s="102"/>
      <c r="F20" s="102"/>
      <c r="G20" s="102"/>
      <c r="H20" s="102"/>
      <c r="I20" s="102"/>
      <c r="J20" s="102"/>
      <c r="K20" s="102"/>
      <c r="L20" s="102"/>
      <c r="M20" s="102"/>
    </row>
    <row r="21" spans="1:14" ht="15" customHeight="1" x14ac:dyDescent="0.25"/>
    <row r="22" spans="1:14" ht="15" customHeight="1" x14ac:dyDescent="0.25"/>
    <row r="23" spans="1:14" ht="15" customHeight="1" x14ac:dyDescent="0.25">
      <c r="A23" s="102"/>
    </row>
    <row r="24" spans="1:14" ht="15" customHeight="1" x14ac:dyDescent="0.25"/>
    <row r="25" spans="1:14" ht="15" customHeight="1" x14ac:dyDescent="0.25"/>
    <row r="26" spans="1:14" ht="15" customHeight="1" x14ac:dyDescent="0.25"/>
    <row r="27" spans="1:14" ht="15" customHeight="1" x14ac:dyDescent="0.25"/>
    <row r="28" spans="1:14" ht="15" customHeight="1" x14ac:dyDescent="0.25"/>
    <row r="29" spans="1:14" ht="15" customHeight="1" x14ac:dyDescent="0.25">
      <c r="A29" s="93" t="s">
        <v>90</v>
      </c>
    </row>
    <row r="30" spans="1:14" ht="15" customHeight="1" x14ac:dyDescent="0.25">
      <c r="A30" s="103" t="s">
        <v>91</v>
      </c>
    </row>
    <row r="34" s="104" customFormat="1" ht="14.5" x14ac:dyDescent="0.35"/>
    <row r="35" s="104" customFormat="1" ht="14.5" x14ac:dyDescent="0.35"/>
    <row r="36" s="104" customFormat="1" ht="14.5" x14ac:dyDescent="0.35"/>
    <row r="37" s="104" customFormat="1" ht="14.5" x14ac:dyDescent="0.35"/>
    <row r="38" s="104" customFormat="1" ht="14.5" x14ac:dyDescent="0.35"/>
    <row r="39" s="104" customFormat="1" ht="14.5" x14ac:dyDescent="0.35"/>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62"/>
  <sheetViews>
    <sheetView zoomScaleNormal="100" workbookViewId="0"/>
  </sheetViews>
  <sheetFormatPr defaultColWidth="8.81640625" defaultRowHeight="12.5" x14ac:dyDescent="0.25"/>
  <cols>
    <col min="1" max="1" width="15.7265625" style="93" customWidth="1"/>
    <col min="2" max="2" width="57.1796875" style="93" customWidth="1"/>
    <col min="3" max="16384" width="8.81640625" style="93"/>
  </cols>
  <sheetData>
    <row r="1" spans="1:12" ht="15.75" customHeight="1" x14ac:dyDescent="0.35">
      <c r="A1" s="92" t="s">
        <v>92</v>
      </c>
      <c r="B1" s="105"/>
      <c r="C1" s="106"/>
      <c r="D1" s="106"/>
      <c r="E1" s="107"/>
      <c r="F1" s="107"/>
      <c r="G1" s="107"/>
    </row>
    <row r="2" spans="1:12" ht="15" customHeight="1" x14ac:dyDescent="0.25">
      <c r="A2" s="108"/>
      <c r="B2" s="108"/>
      <c r="C2" s="109"/>
      <c r="D2" s="109"/>
      <c r="E2" s="108"/>
      <c r="F2" s="108"/>
      <c r="G2" s="108"/>
      <c r="H2" s="102"/>
      <c r="I2" s="102"/>
      <c r="J2" s="102"/>
      <c r="K2" s="110"/>
      <c r="L2" s="110"/>
    </row>
    <row r="3" spans="1:12" ht="15" customHeight="1" x14ac:dyDescent="0.25">
      <c r="A3" s="108"/>
      <c r="B3" s="108"/>
      <c r="C3" s="109"/>
      <c r="D3" s="109"/>
      <c r="E3" s="108"/>
      <c r="F3" s="108"/>
      <c r="G3" s="108"/>
      <c r="H3" s="102"/>
      <c r="I3" s="102"/>
      <c r="J3" s="102"/>
      <c r="K3" s="110"/>
      <c r="L3" s="110"/>
    </row>
    <row r="4" spans="1:12" ht="15" customHeight="1" x14ac:dyDescent="0.3">
      <c r="A4" s="111" t="s">
        <v>93</v>
      </c>
      <c r="B4" s="111" t="s">
        <v>92</v>
      </c>
      <c r="D4" s="105"/>
      <c r="E4" s="107"/>
      <c r="F4" s="107"/>
      <c r="G4" s="107"/>
    </row>
    <row r="5" spans="1:12" ht="15" customHeight="1" x14ac:dyDescent="0.3">
      <c r="A5" s="111"/>
      <c r="B5" s="111"/>
      <c r="D5" s="105"/>
      <c r="E5" s="107"/>
      <c r="F5" s="107"/>
      <c r="G5" s="107"/>
    </row>
    <row r="6" spans="1:12" ht="15" customHeight="1" x14ac:dyDescent="0.3">
      <c r="A6" s="112" t="str">
        <f>HYPERLINK("#'Leeswijzer'!A1","Leeswijzer")</f>
        <v>Leeswijzer</v>
      </c>
      <c r="B6" s="111"/>
      <c r="D6" s="105"/>
      <c r="E6" s="107"/>
      <c r="F6" s="107"/>
      <c r="G6" s="107"/>
    </row>
    <row r="7" spans="1:12" ht="15" customHeight="1" x14ac:dyDescent="0.25">
      <c r="A7" s="112" t="str">
        <f>HYPERLINK("#'Toelichting'!A1","Toelichting")</f>
        <v>Toelichting</v>
      </c>
      <c r="B7" s="105" t="s">
        <v>94</v>
      </c>
      <c r="D7" s="105"/>
      <c r="E7" s="107"/>
      <c r="F7" s="107"/>
      <c r="G7" s="107"/>
    </row>
    <row r="8" spans="1:12" ht="15" customHeight="1" x14ac:dyDescent="0.25">
      <c r="A8" s="112" t="str">
        <f>HYPERLINK("#'Begrippen'!A1","Begrippen")</f>
        <v>Begrippen</v>
      </c>
      <c r="B8" s="105" t="s">
        <v>281</v>
      </c>
      <c r="D8" s="105"/>
      <c r="E8" s="107"/>
      <c r="F8" s="107"/>
      <c r="G8" s="107"/>
    </row>
    <row r="9" spans="1:12" ht="15" customHeight="1" x14ac:dyDescent="0.25">
      <c r="A9" s="112" t="str">
        <f>HYPERLINK("#'Bronbestanden'!A1","Bronbestanden")</f>
        <v>Bronbestanden</v>
      </c>
      <c r="B9" s="105" t="s">
        <v>95</v>
      </c>
      <c r="D9" s="105"/>
      <c r="E9" s="107"/>
      <c r="F9" s="107"/>
      <c r="G9" s="107"/>
    </row>
    <row r="10" spans="1:12" ht="15" customHeight="1" x14ac:dyDescent="0.25">
      <c r="A10" s="105"/>
      <c r="B10" s="105"/>
      <c r="D10" s="105"/>
      <c r="E10" s="107"/>
      <c r="F10" s="107"/>
      <c r="G10" s="107"/>
    </row>
    <row r="11" spans="1:12" ht="27" customHeight="1" x14ac:dyDescent="0.25">
      <c r="A11" s="112" t="str">
        <f>HYPERLINK("#'Tabel U.7'!A1","Tabel U.7")</f>
        <v>Tabel U.7</v>
      </c>
      <c r="B11" s="245" t="s">
        <v>96</v>
      </c>
      <c r="C11" s="245"/>
      <c r="D11" s="245"/>
      <c r="E11" s="107"/>
      <c r="F11" s="107"/>
      <c r="G11" s="107"/>
    </row>
    <row r="12" spans="1:12" ht="27" customHeight="1" x14ac:dyDescent="0.25">
      <c r="A12" s="112" t="str">
        <f>HYPERLINK("#'Tabel U.8'!A1","Tabel U.8")</f>
        <v>Tabel U.8</v>
      </c>
      <c r="B12" s="246" t="s">
        <v>97</v>
      </c>
      <c r="C12" s="246"/>
      <c r="D12" s="246"/>
      <c r="E12" s="107"/>
      <c r="F12" s="107"/>
      <c r="G12" s="107"/>
    </row>
    <row r="13" spans="1:12" ht="15" customHeight="1" x14ac:dyDescent="0.25">
      <c r="A13" s="105"/>
      <c r="B13" s="113"/>
      <c r="C13" s="105"/>
      <c r="D13" s="105"/>
      <c r="E13" s="107"/>
      <c r="F13" s="107"/>
      <c r="G13" s="107"/>
    </row>
    <row r="14" spans="1:12" ht="15" customHeight="1" x14ac:dyDescent="0.25">
      <c r="A14" s="105"/>
      <c r="B14" s="113"/>
      <c r="C14" s="105"/>
      <c r="D14" s="105"/>
      <c r="E14" s="107"/>
      <c r="F14" s="107"/>
      <c r="G14" s="107"/>
    </row>
    <row r="15" spans="1:12" ht="15" customHeight="1" x14ac:dyDescent="0.25">
      <c r="A15" s="102"/>
      <c r="B15" s="108"/>
      <c r="C15" s="105"/>
      <c r="D15" s="105"/>
      <c r="E15" s="107"/>
      <c r="F15" s="114"/>
      <c r="G15" s="107"/>
    </row>
    <row r="16" spans="1:12" ht="15" customHeight="1" x14ac:dyDescent="0.25">
      <c r="A16" s="107"/>
      <c r="B16" s="107"/>
      <c r="C16" s="107"/>
      <c r="D16" s="107"/>
      <c r="E16" s="107"/>
      <c r="F16" s="107"/>
      <c r="G16" s="107"/>
    </row>
    <row r="17" spans="1:7" ht="15" customHeight="1" x14ac:dyDescent="0.25">
      <c r="A17" s="107"/>
      <c r="B17" s="107"/>
      <c r="C17" s="107"/>
      <c r="D17" s="107"/>
      <c r="E17" s="107"/>
      <c r="F17" s="107"/>
      <c r="G17" s="107"/>
    </row>
    <row r="18" spans="1:7" ht="15" customHeight="1" x14ac:dyDescent="0.25"/>
    <row r="19" spans="1:7" ht="15" customHeight="1" x14ac:dyDescent="0.25"/>
    <row r="20" spans="1:7" ht="15" customHeight="1" x14ac:dyDescent="0.25"/>
    <row r="21" spans="1:7" ht="15" customHeight="1" x14ac:dyDescent="0.25"/>
    <row r="22" spans="1:7" ht="15" customHeight="1" x14ac:dyDescent="0.25"/>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s="115" customFormat="1" ht="15" customHeight="1" x14ac:dyDescent="0.25">
      <c r="A28" s="247" t="s">
        <v>98</v>
      </c>
      <c r="B28" s="247"/>
    </row>
    <row r="29" spans="1:7" s="115" customFormat="1" ht="15" customHeight="1" x14ac:dyDescent="0.25">
      <c r="A29" s="248" t="s">
        <v>99</v>
      </c>
      <c r="B29" s="248"/>
    </row>
    <row r="30" spans="1:7" s="115" customFormat="1" ht="15" customHeight="1" x14ac:dyDescent="0.25">
      <c r="A30" s="248" t="s">
        <v>100</v>
      </c>
      <c r="B30" s="248"/>
    </row>
    <row r="31" spans="1:7" s="115" customFormat="1" ht="15" customHeight="1" x14ac:dyDescent="0.25">
      <c r="A31" s="116" t="s">
        <v>101</v>
      </c>
      <c r="B31" s="116"/>
    </row>
    <row r="32" spans="1:7" s="115" customFormat="1" ht="15" customHeight="1" x14ac:dyDescent="0.25">
      <c r="A32" s="248" t="s">
        <v>102</v>
      </c>
      <c r="B32" s="248"/>
    </row>
    <row r="33" spans="1:6" s="115" customFormat="1" ht="15" customHeight="1" x14ac:dyDescent="0.25">
      <c r="A33" s="248" t="s">
        <v>103</v>
      </c>
      <c r="B33" s="248"/>
    </row>
    <row r="34" spans="1:6" s="115" customFormat="1" ht="15" customHeight="1" x14ac:dyDescent="0.25">
      <c r="A34" s="248" t="s">
        <v>104</v>
      </c>
      <c r="B34" s="248"/>
    </row>
    <row r="35" spans="1:6" s="115" customFormat="1" ht="15" customHeight="1" x14ac:dyDescent="0.25">
      <c r="A35" s="248" t="s">
        <v>105</v>
      </c>
      <c r="B35" s="248"/>
      <c r="C35" s="117"/>
      <c r="D35" s="117"/>
      <c r="E35" s="117"/>
      <c r="F35" s="117"/>
    </row>
    <row r="36" spans="1:6" s="115" customFormat="1" ht="15" customHeight="1" x14ac:dyDescent="0.25">
      <c r="A36" s="248" t="s">
        <v>106</v>
      </c>
      <c r="B36" s="248"/>
    </row>
    <row r="37" spans="1:6" s="115" customFormat="1" ht="15" customHeight="1" x14ac:dyDescent="0.25">
      <c r="A37" s="248" t="s">
        <v>107</v>
      </c>
      <c r="B37" s="248"/>
    </row>
    <row r="38" spans="1:6" s="115" customFormat="1" ht="15" customHeight="1" x14ac:dyDescent="0.25">
      <c r="A38" s="116" t="s">
        <v>108</v>
      </c>
      <c r="B38" s="118"/>
    </row>
    <row r="39" spans="1:6" s="115" customFormat="1" ht="15" customHeight="1" x14ac:dyDescent="0.25">
      <c r="A39" s="119"/>
      <c r="B39" s="119"/>
      <c r="C39" s="120"/>
    </row>
    <row r="40" spans="1:6" s="115" customFormat="1" ht="15" customHeight="1" x14ac:dyDescent="0.25">
      <c r="A40" s="121"/>
      <c r="B40" s="119"/>
    </row>
    <row r="41" spans="1:6" s="115" customFormat="1" ht="15" customHeight="1" x14ac:dyDescent="0.25">
      <c r="A41" s="122" t="s">
        <v>109</v>
      </c>
      <c r="B41" s="123"/>
      <c r="C41" s="117"/>
      <c r="D41" s="120"/>
    </row>
    <row r="42" spans="1:6" s="115" customFormat="1" ht="15" customHeight="1" x14ac:dyDescent="0.25">
      <c r="A42" s="122" t="s">
        <v>110</v>
      </c>
      <c r="B42" s="119"/>
    </row>
    <row r="48" spans="1:6" x14ac:dyDescent="0.25">
      <c r="A48" s="244"/>
      <c r="B48" s="244"/>
    </row>
    <row r="49" spans="1:6" x14ac:dyDescent="0.25">
      <c r="A49" s="249"/>
      <c r="B49" s="249"/>
    </row>
    <row r="50" spans="1:6" x14ac:dyDescent="0.25">
      <c r="A50" s="249"/>
      <c r="B50" s="249"/>
    </row>
    <row r="51" spans="1:6" x14ac:dyDescent="0.25">
      <c r="A51" s="124"/>
      <c r="B51" s="124"/>
    </row>
    <row r="52" spans="1:6" x14ac:dyDescent="0.25">
      <c r="A52" s="249"/>
      <c r="B52" s="249"/>
    </row>
    <row r="53" spans="1:6" x14ac:dyDescent="0.25">
      <c r="A53" s="249"/>
      <c r="B53" s="249"/>
    </row>
    <row r="54" spans="1:6" x14ac:dyDescent="0.25">
      <c r="A54" s="249"/>
      <c r="B54" s="249"/>
    </row>
    <row r="55" spans="1:6" x14ac:dyDescent="0.25">
      <c r="A55" s="249"/>
      <c r="B55" s="249"/>
      <c r="C55" s="125"/>
      <c r="D55" s="125"/>
      <c r="E55" s="125"/>
      <c r="F55" s="125"/>
    </row>
    <row r="56" spans="1:6" x14ac:dyDescent="0.25">
      <c r="A56" s="249"/>
      <c r="B56" s="249"/>
    </row>
    <row r="57" spans="1:6" x14ac:dyDescent="0.25">
      <c r="A57" s="249"/>
      <c r="B57" s="249"/>
    </row>
    <row r="58" spans="1:6" x14ac:dyDescent="0.25">
      <c r="A58" s="124"/>
      <c r="B58" s="126"/>
    </row>
    <row r="59" spans="1:6" x14ac:dyDescent="0.25">
      <c r="A59" s="110"/>
      <c r="B59" s="110"/>
      <c r="C59" s="127"/>
    </row>
    <row r="60" spans="1:6" x14ac:dyDescent="0.25">
      <c r="A60" s="128"/>
      <c r="B60" s="110"/>
    </row>
    <row r="61" spans="1:6" x14ac:dyDescent="0.25">
      <c r="A61" s="129"/>
      <c r="B61" s="130"/>
      <c r="C61" s="125"/>
      <c r="D61" s="127"/>
    </row>
    <row r="62" spans="1:6" x14ac:dyDescent="0.25">
      <c r="A62" s="129"/>
      <c r="B62" s="110"/>
    </row>
  </sheetData>
  <mergeCells count="20">
    <mergeCell ref="A56:B56"/>
    <mergeCell ref="A57:B57"/>
    <mergeCell ref="A49:B49"/>
    <mergeCell ref="A50:B50"/>
    <mergeCell ref="A52:B52"/>
    <mergeCell ref="A53:B53"/>
    <mergeCell ref="A54:B54"/>
    <mergeCell ref="A55:B55"/>
    <mergeCell ref="A48:B48"/>
    <mergeCell ref="B11:D11"/>
    <mergeCell ref="B12:D12"/>
    <mergeCell ref="A28:B28"/>
    <mergeCell ref="A29:B29"/>
    <mergeCell ref="A30:B30"/>
    <mergeCell ref="A32:B32"/>
    <mergeCell ref="A33:B33"/>
    <mergeCell ref="A34:B34"/>
    <mergeCell ref="A35:B35"/>
    <mergeCell ref="A36:B36"/>
    <mergeCell ref="A37:B37"/>
  </mergeCells>
  <pageMargins left="0.70866141732283472" right="0.70866141732283472" top="0.74803149606299213" bottom="0.74803149606299213" header="0.31496062992125984" footer="0.31496062992125984"/>
  <pageSetup paperSize="9" scale="69" orientation="portrait"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heetViews>
  <sheetFormatPr defaultColWidth="9.1796875" defaultRowHeight="14.5" x14ac:dyDescent="0.35"/>
  <cols>
    <col min="1" max="1" width="2.7265625" style="217" customWidth="1"/>
    <col min="2" max="2" width="2.26953125" style="217" customWidth="1"/>
    <col min="3" max="3" width="90.7265625" style="217" customWidth="1"/>
    <col min="4" max="4" width="1.7265625" style="217" customWidth="1"/>
    <col min="5" max="5" width="2.7265625" style="217" customWidth="1"/>
    <col min="6" max="16384" width="9.1796875" style="46"/>
  </cols>
  <sheetData>
    <row r="1" spans="1:5" ht="15" thickBot="1" x14ac:dyDescent="0.4">
      <c r="B1" s="218"/>
      <c r="C1" s="219"/>
    </row>
    <row r="2" spans="1:5" x14ac:dyDescent="0.35">
      <c r="B2" s="220"/>
      <c r="C2" s="221"/>
      <c r="D2" s="222"/>
    </row>
    <row r="3" spans="1:5" ht="20" x14ac:dyDescent="0.35">
      <c r="A3" s="223"/>
      <c r="B3" s="224"/>
      <c r="C3" s="225" t="s">
        <v>274</v>
      </c>
      <c r="D3" s="226"/>
      <c r="E3" s="227"/>
    </row>
    <row r="4" spans="1:5" ht="20" x14ac:dyDescent="0.35">
      <c r="A4" s="223"/>
      <c r="B4" s="224"/>
      <c r="C4" s="225"/>
      <c r="D4" s="226"/>
      <c r="E4" s="227"/>
    </row>
    <row r="5" spans="1:5" ht="25" x14ac:dyDescent="0.35">
      <c r="A5" s="223"/>
      <c r="B5" s="224"/>
      <c r="C5" s="228" t="s">
        <v>275</v>
      </c>
      <c r="D5" s="226"/>
      <c r="E5" s="227"/>
    </row>
    <row r="6" spans="1:5" ht="15.5" x14ac:dyDescent="0.35">
      <c r="A6" s="223"/>
      <c r="B6" s="224"/>
      <c r="C6" s="229"/>
      <c r="D6" s="226"/>
      <c r="E6" s="227"/>
    </row>
    <row r="7" spans="1:5" x14ac:dyDescent="0.35">
      <c r="A7" s="223"/>
      <c r="B7" s="224"/>
      <c r="C7" s="230" t="s">
        <v>276</v>
      </c>
      <c r="D7" s="226"/>
      <c r="E7" s="227"/>
    </row>
    <row r="8" spans="1:5" ht="33.75" customHeight="1" x14ac:dyDescent="0.35">
      <c r="A8" s="223"/>
      <c r="B8" s="224"/>
      <c r="C8" s="228" t="s">
        <v>277</v>
      </c>
      <c r="D8" s="226"/>
      <c r="E8" s="227"/>
    </row>
    <row r="9" spans="1:5" ht="54.75" customHeight="1" x14ac:dyDescent="0.35">
      <c r="A9" s="223"/>
      <c r="B9" s="224"/>
      <c r="C9" s="228" t="s">
        <v>278</v>
      </c>
      <c r="D9" s="226"/>
      <c r="E9" s="227"/>
    </row>
    <row r="10" spans="1:5" ht="62.5" x14ac:dyDescent="0.35">
      <c r="A10" s="223"/>
      <c r="B10" s="224"/>
      <c r="C10" s="228" t="s">
        <v>279</v>
      </c>
      <c r="D10" s="226"/>
      <c r="E10" s="227"/>
    </row>
    <row r="11" spans="1:5" x14ac:dyDescent="0.35">
      <c r="A11" s="223"/>
      <c r="B11" s="224"/>
      <c r="C11" s="231"/>
      <c r="D11" s="226"/>
      <c r="E11" s="227"/>
    </row>
    <row r="12" spans="1:5" ht="26" x14ac:dyDescent="0.35">
      <c r="A12" s="223"/>
      <c r="B12" s="224"/>
      <c r="C12" s="231" t="s">
        <v>280</v>
      </c>
      <c r="D12" s="226"/>
      <c r="E12" s="227"/>
    </row>
    <row r="13" spans="1:5" x14ac:dyDescent="0.35">
      <c r="A13" s="223"/>
      <c r="B13" s="224"/>
      <c r="C13" s="232"/>
      <c r="D13" s="226"/>
      <c r="E13" s="227"/>
    </row>
    <row r="14" spans="1:5" ht="62.5" x14ac:dyDescent="0.35">
      <c r="A14" s="223"/>
      <c r="B14" s="224"/>
      <c r="C14" s="228" t="s">
        <v>284</v>
      </c>
      <c r="D14" s="226"/>
      <c r="E14" s="227"/>
    </row>
    <row r="15" spans="1:5" x14ac:dyDescent="0.35">
      <c r="A15" s="223"/>
      <c r="B15" s="224"/>
      <c r="C15" s="233"/>
      <c r="D15" s="226"/>
      <c r="E15" s="227"/>
    </row>
    <row r="16" spans="1:5" ht="62.5" x14ac:dyDescent="0.35">
      <c r="A16" s="223"/>
      <c r="B16" s="224"/>
      <c r="C16" s="228" t="s">
        <v>286</v>
      </c>
      <c r="D16" s="226"/>
      <c r="E16" s="227"/>
    </row>
    <row r="17" spans="1:9" ht="85.5" customHeight="1" x14ac:dyDescent="0.35">
      <c r="A17" s="223"/>
      <c r="B17" s="224"/>
      <c r="C17" s="228" t="s">
        <v>285</v>
      </c>
      <c r="D17" s="226"/>
      <c r="E17" s="227"/>
      <c r="H17" s="239"/>
      <c r="I17" s="239"/>
    </row>
    <row r="18" spans="1:9" ht="262" customHeight="1" x14ac:dyDescent="0.35">
      <c r="A18" s="223"/>
      <c r="B18" s="224"/>
      <c r="C18" s="228"/>
      <c r="D18" s="226"/>
      <c r="E18" s="227"/>
    </row>
    <row r="19" spans="1:9" ht="11.5" customHeight="1" x14ac:dyDescent="0.35">
      <c r="A19" s="223"/>
      <c r="B19" s="224"/>
      <c r="C19" s="233"/>
      <c r="D19" s="226"/>
      <c r="E19" s="227"/>
    </row>
    <row r="20" spans="1:9" x14ac:dyDescent="0.35">
      <c r="A20" s="223"/>
      <c r="B20" s="224"/>
      <c r="C20" s="243" t="s">
        <v>289</v>
      </c>
      <c r="D20" s="226"/>
      <c r="E20" s="227"/>
    </row>
    <row r="21" spans="1:9" ht="69" customHeight="1" x14ac:dyDescent="0.35">
      <c r="A21" s="223"/>
      <c r="B21" s="224"/>
      <c r="C21" s="240" t="s">
        <v>287</v>
      </c>
      <c r="D21" s="226"/>
      <c r="E21" s="227"/>
    </row>
    <row r="22" spans="1:9" ht="276" customHeight="1" x14ac:dyDescent="0.35">
      <c r="A22" s="223"/>
      <c r="B22" s="224"/>
      <c r="C22" s="225"/>
      <c r="D22" s="226"/>
      <c r="E22" s="227"/>
    </row>
    <row r="23" spans="1:9" ht="95.25" customHeight="1" x14ac:dyDescent="0.35">
      <c r="A23" s="223"/>
      <c r="B23" s="224"/>
      <c r="C23" s="228" t="s">
        <v>288</v>
      </c>
      <c r="D23" s="226"/>
      <c r="E23" s="227"/>
    </row>
    <row r="24" spans="1:9" ht="267.75" customHeight="1" x14ac:dyDescent="0.35">
      <c r="A24" s="223"/>
      <c r="B24" s="224"/>
      <c r="C24" s="225"/>
      <c r="D24" s="226"/>
      <c r="E24" s="227"/>
    </row>
    <row r="25" spans="1:9" ht="15" thickBot="1" x14ac:dyDescent="0.4">
      <c r="A25" s="223"/>
      <c r="B25" s="234"/>
      <c r="C25" s="235"/>
      <c r="D25" s="236"/>
      <c r="E25" s="227"/>
    </row>
    <row r="26" spans="1:9" x14ac:dyDescent="0.35">
      <c r="A26" s="237"/>
      <c r="B26" s="238"/>
      <c r="C26" s="238"/>
      <c r="D26" s="238"/>
      <c r="E26" s="227"/>
    </row>
  </sheetData>
  <pageMargins left="0.7" right="0.7" top="0.75" bottom="0.75" header="0.3" footer="0.3"/>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116"/>
  <sheetViews>
    <sheetView showGridLines="0" zoomScaleNormal="100" workbookViewId="0"/>
  </sheetViews>
  <sheetFormatPr defaultColWidth="99.81640625" defaultRowHeight="14.5" x14ac:dyDescent="0.35"/>
  <cols>
    <col min="1" max="1" width="99.81640625" style="133"/>
    <col min="2" max="2" width="9.7265625" style="133" customWidth="1"/>
    <col min="3" max="16384" width="99.81640625" style="132"/>
  </cols>
  <sheetData>
    <row r="1" spans="1:4" ht="15.75" customHeight="1" x14ac:dyDescent="0.35">
      <c r="A1" s="131" t="s">
        <v>94</v>
      </c>
      <c r="B1" s="131"/>
    </row>
    <row r="2" spans="1:4" ht="15" customHeight="1" x14ac:dyDescent="0.35"/>
    <row r="3" spans="1:4" ht="15" customHeight="1" x14ac:dyDescent="0.35">
      <c r="A3" s="134" t="s">
        <v>111</v>
      </c>
      <c r="B3" s="134"/>
    </row>
    <row r="4" spans="1:4" ht="3" customHeight="1" x14ac:dyDescent="0.35">
      <c r="A4" s="134"/>
      <c r="B4" s="134"/>
    </row>
    <row r="5" spans="1:4" ht="111" customHeight="1" x14ac:dyDescent="0.35">
      <c r="A5" s="135" t="s">
        <v>112</v>
      </c>
      <c r="B5" s="135"/>
      <c r="D5" s="136"/>
    </row>
    <row r="6" spans="1:4" ht="3" customHeight="1" x14ac:dyDescent="0.35">
      <c r="A6" s="135"/>
      <c r="B6" s="135"/>
      <c r="C6" s="135"/>
      <c r="D6" s="136"/>
    </row>
    <row r="7" spans="1:4" ht="81" customHeight="1" x14ac:dyDescent="0.35">
      <c r="A7" s="135" t="s">
        <v>113</v>
      </c>
      <c r="B7" s="137"/>
    </row>
    <row r="8" spans="1:4" ht="15" customHeight="1" x14ac:dyDescent="0.35">
      <c r="A8" s="138"/>
      <c r="B8" s="138"/>
    </row>
    <row r="9" spans="1:4" ht="15" customHeight="1" x14ac:dyDescent="0.35">
      <c r="A9" s="139" t="s">
        <v>114</v>
      </c>
      <c r="B9" s="139"/>
    </row>
    <row r="10" spans="1:4" ht="3" customHeight="1" x14ac:dyDescent="0.35">
      <c r="A10" s="140"/>
      <c r="B10" s="140"/>
      <c r="D10" s="141"/>
    </row>
    <row r="11" spans="1:4" ht="15" customHeight="1" x14ac:dyDescent="0.35">
      <c r="A11" s="140" t="s">
        <v>115</v>
      </c>
      <c r="B11" s="140"/>
    </row>
    <row r="12" spans="1:4" ht="15" customHeight="1" x14ac:dyDescent="0.35">
      <c r="A12" s="138"/>
      <c r="B12" s="138"/>
    </row>
    <row r="13" spans="1:4" ht="15" customHeight="1" x14ac:dyDescent="0.35">
      <c r="A13" s="142" t="s">
        <v>116</v>
      </c>
      <c r="B13" s="142"/>
    </row>
    <row r="14" spans="1:4" ht="3" customHeight="1" x14ac:dyDescent="0.35">
      <c r="A14" s="138"/>
      <c r="B14" s="138"/>
    </row>
    <row r="15" spans="1:4" ht="55.5" customHeight="1" x14ac:dyDescent="0.35">
      <c r="A15" s="137" t="s">
        <v>117</v>
      </c>
      <c r="B15" s="138"/>
      <c r="C15" s="137"/>
    </row>
    <row r="16" spans="1:4" ht="3" customHeight="1" x14ac:dyDescent="0.35">
      <c r="A16" s="135"/>
      <c r="B16" s="137"/>
    </row>
    <row r="17" spans="1:4" ht="42.75" customHeight="1" x14ac:dyDescent="0.35">
      <c r="A17" s="137" t="s">
        <v>118</v>
      </c>
      <c r="B17" s="137"/>
    </row>
    <row r="18" spans="1:4" ht="15" customHeight="1" x14ac:dyDescent="0.35">
      <c r="A18" s="138"/>
      <c r="B18" s="138"/>
    </row>
    <row r="19" spans="1:4" ht="15" customHeight="1" x14ac:dyDescent="0.35">
      <c r="A19" s="134" t="s">
        <v>119</v>
      </c>
      <c r="B19" s="134"/>
    </row>
    <row r="20" spans="1:4" ht="3" customHeight="1" x14ac:dyDescent="0.35">
      <c r="A20" s="134"/>
      <c r="B20" s="134"/>
    </row>
    <row r="21" spans="1:4" ht="15" customHeight="1" x14ac:dyDescent="0.35">
      <c r="A21" s="143" t="s">
        <v>120</v>
      </c>
      <c r="B21" s="143"/>
    </row>
    <row r="22" spans="1:4" ht="3" customHeight="1" x14ac:dyDescent="0.35">
      <c r="A22" s="143"/>
      <c r="B22" s="143"/>
    </row>
    <row r="23" spans="1:4" ht="15" customHeight="1" x14ac:dyDescent="0.35">
      <c r="A23" s="144" t="s">
        <v>121</v>
      </c>
      <c r="B23" s="144"/>
    </row>
    <row r="24" spans="1:4" ht="84" customHeight="1" x14ac:dyDescent="0.35">
      <c r="A24" s="135" t="s">
        <v>122</v>
      </c>
      <c r="B24" s="135"/>
    </row>
    <row r="25" spans="1:4" ht="3" customHeight="1" x14ac:dyDescent="0.35">
      <c r="A25" s="135"/>
      <c r="B25" s="135"/>
    </row>
    <row r="26" spans="1:4" ht="15" customHeight="1" x14ac:dyDescent="0.35">
      <c r="A26" s="144" t="s">
        <v>123</v>
      </c>
      <c r="B26" s="144"/>
    </row>
    <row r="27" spans="1:4" ht="56.25" customHeight="1" x14ac:dyDescent="0.35">
      <c r="A27" s="137" t="s">
        <v>124</v>
      </c>
      <c r="B27" s="137"/>
      <c r="D27" s="136"/>
    </row>
    <row r="28" spans="1:4" ht="15" customHeight="1" x14ac:dyDescent="0.35">
      <c r="A28" s="137"/>
      <c r="B28" s="137"/>
    </row>
    <row r="29" spans="1:4" ht="15" customHeight="1" x14ac:dyDescent="0.35">
      <c r="A29" s="145" t="s">
        <v>125</v>
      </c>
      <c r="B29" s="145"/>
      <c r="D29" s="141"/>
    </row>
    <row r="30" spans="1:4" ht="117.75" customHeight="1" x14ac:dyDescent="0.35">
      <c r="A30" s="135" t="s">
        <v>126</v>
      </c>
      <c r="B30" s="135"/>
      <c r="C30" s="135"/>
    </row>
    <row r="31" spans="1:4" ht="15" customHeight="1" x14ac:dyDescent="0.35"/>
    <row r="32" spans="1:4" ht="15" customHeight="1" x14ac:dyDescent="0.35">
      <c r="A32" s="142" t="s">
        <v>127</v>
      </c>
      <c r="B32" s="142"/>
    </row>
    <row r="33" spans="1:4" ht="3" customHeight="1" x14ac:dyDescent="0.35">
      <c r="A33" s="142"/>
      <c r="B33" s="142"/>
    </row>
    <row r="34" spans="1:4" ht="15" customHeight="1" x14ac:dyDescent="0.35">
      <c r="A34" s="146" t="s">
        <v>128</v>
      </c>
      <c r="B34" s="146"/>
      <c r="C34" s="147"/>
      <c r="D34" s="148"/>
    </row>
    <row r="35" spans="1:4" ht="48.75" customHeight="1" x14ac:dyDescent="0.35">
      <c r="A35" s="149" t="s">
        <v>129</v>
      </c>
      <c r="B35" s="149"/>
      <c r="C35" s="147"/>
      <c r="D35" s="150"/>
    </row>
    <row r="36" spans="1:4" ht="3" customHeight="1" x14ac:dyDescent="0.35">
      <c r="A36" s="149"/>
      <c r="B36" s="149"/>
      <c r="C36" s="147"/>
      <c r="D36" s="148"/>
    </row>
    <row r="37" spans="1:4" s="141" customFormat="1" ht="15" customHeight="1" x14ac:dyDescent="0.3">
      <c r="A37" s="151" t="s">
        <v>130</v>
      </c>
      <c r="B37" s="151"/>
      <c r="C37" s="61"/>
      <c r="D37" s="152"/>
    </row>
    <row r="38" spans="1:4" ht="30" customHeight="1" x14ac:dyDescent="0.35">
      <c r="A38" s="153" t="s">
        <v>131</v>
      </c>
      <c r="B38" s="153"/>
      <c r="C38" s="147"/>
    </row>
    <row r="39" spans="1:4" ht="213" customHeight="1" x14ac:dyDescent="0.35">
      <c r="A39" s="154" t="s">
        <v>132</v>
      </c>
      <c r="B39" s="154"/>
      <c r="C39" s="155"/>
    </row>
    <row r="40" spans="1:4" ht="49.5" customHeight="1" x14ac:dyDescent="0.35">
      <c r="A40" s="153" t="s">
        <v>133</v>
      </c>
      <c r="B40" s="153"/>
      <c r="C40" s="147"/>
      <c r="D40" s="141"/>
    </row>
    <row r="41" spans="1:4" ht="3" customHeight="1" x14ac:dyDescent="0.35">
      <c r="A41" s="153"/>
      <c r="B41" s="153"/>
      <c r="C41" s="147"/>
      <c r="D41" s="141"/>
    </row>
    <row r="42" spans="1:4" ht="15" customHeight="1" x14ac:dyDescent="0.35">
      <c r="A42" s="148" t="s">
        <v>134</v>
      </c>
      <c r="B42" s="148"/>
    </row>
    <row r="43" spans="1:4" ht="31.5" customHeight="1" x14ac:dyDescent="0.35">
      <c r="A43" s="153" t="s">
        <v>135</v>
      </c>
      <c r="B43" s="156"/>
    </row>
    <row r="44" spans="1:4" ht="15" customHeight="1" x14ac:dyDescent="0.35">
      <c r="A44" s="153"/>
      <c r="B44" s="156"/>
    </row>
    <row r="45" spans="1:4" s="117" customFormat="1" ht="15" customHeight="1" x14ac:dyDescent="0.25">
      <c r="A45" s="157" t="s">
        <v>136</v>
      </c>
    </row>
    <row r="46" spans="1:4" s="117" customFormat="1" ht="3" customHeight="1" x14ac:dyDescent="0.25">
      <c r="A46" s="157"/>
    </row>
    <row r="47" spans="1:4" s="117" customFormat="1" ht="48.75" customHeight="1" x14ac:dyDescent="0.25">
      <c r="A47" s="158" t="s">
        <v>137</v>
      </c>
    </row>
    <row r="48" spans="1:4" s="117" customFormat="1" ht="112.5" customHeight="1" x14ac:dyDescent="0.25">
      <c r="A48" s="159" t="s">
        <v>138</v>
      </c>
    </row>
    <row r="49" spans="1:4" s="117" customFormat="1" ht="15" customHeight="1" x14ac:dyDescent="0.25">
      <c r="A49" s="158" t="s">
        <v>139</v>
      </c>
    </row>
    <row r="50" spans="1:4" ht="15" customHeight="1" x14ac:dyDescent="0.35"/>
    <row r="51" spans="1:4" s="162" customFormat="1" ht="15" customHeight="1" x14ac:dyDescent="0.35">
      <c r="A51" s="160" t="s">
        <v>140</v>
      </c>
      <c r="B51" s="160"/>
      <c r="C51" s="161"/>
      <c r="D51" s="161"/>
    </row>
    <row r="52" spans="1:4" s="166" customFormat="1" ht="15" customHeight="1" x14ac:dyDescent="0.25">
      <c r="A52" s="163" t="s">
        <v>141</v>
      </c>
      <c r="B52" s="164"/>
      <c r="C52" s="165"/>
      <c r="D52" s="165"/>
    </row>
    <row r="53" spans="1:4" s="166" customFormat="1" ht="15" customHeight="1" x14ac:dyDescent="0.25">
      <c r="A53" s="163" t="s">
        <v>142</v>
      </c>
      <c r="B53" s="164"/>
      <c r="C53" s="165"/>
      <c r="D53" s="165"/>
    </row>
    <row r="54" spans="1:4" s="166" customFormat="1" ht="15" customHeight="1" x14ac:dyDescent="0.25">
      <c r="A54" s="163" t="s">
        <v>143</v>
      </c>
      <c r="B54" s="164"/>
      <c r="C54" s="165"/>
      <c r="D54" s="165"/>
    </row>
    <row r="55" spans="1:4" s="166" customFormat="1" ht="15" customHeight="1" x14ac:dyDescent="0.25">
      <c r="A55" s="163" t="s">
        <v>144</v>
      </c>
      <c r="B55" s="164"/>
      <c r="C55" s="165"/>
      <c r="D55" s="165"/>
    </row>
    <row r="56" spans="1:4" s="166" customFormat="1" ht="15" customHeight="1" x14ac:dyDescent="0.25">
      <c r="A56" s="163" t="s">
        <v>145</v>
      </c>
      <c r="B56" s="164"/>
      <c r="C56" s="165"/>
      <c r="D56" s="165"/>
    </row>
    <row r="57" spans="1:4" s="166" customFormat="1" ht="15" customHeight="1" x14ac:dyDescent="0.25">
      <c r="A57" s="163" t="s">
        <v>146</v>
      </c>
      <c r="B57" s="164"/>
      <c r="C57" s="165"/>
      <c r="D57" s="165"/>
    </row>
    <row r="58" spans="1:4" s="166" customFormat="1" ht="15" customHeight="1" x14ac:dyDescent="0.25">
      <c r="A58" s="163" t="s">
        <v>20</v>
      </c>
      <c r="B58" s="164"/>
      <c r="C58" s="165"/>
      <c r="D58" s="165"/>
    </row>
    <row r="59" spans="1:4" s="166" customFormat="1" ht="15" customHeight="1" x14ac:dyDescent="0.25">
      <c r="A59" s="163" t="s">
        <v>147</v>
      </c>
      <c r="B59" s="164"/>
      <c r="C59" s="165"/>
      <c r="D59" s="165"/>
    </row>
    <row r="60" spans="1:4" s="166" customFormat="1" ht="15" customHeight="1" x14ac:dyDescent="0.25">
      <c r="A60" s="163" t="s">
        <v>148</v>
      </c>
      <c r="B60" s="164"/>
      <c r="C60" s="165"/>
      <c r="D60" s="165"/>
    </row>
    <row r="61" spans="1:4" s="166" customFormat="1" ht="15" customHeight="1" x14ac:dyDescent="0.25">
      <c r="A61" s="163" t="s">
        <v>149</v>
      </c>
      <c r="B61" s="164"/>
      <c r="C61" s="165"/>
      <c r="D61" s="165"/>
    </row>
    <row r="62" spans="1:4" s="166" customFormat="1" ht="15" customHeight="1" x14ac:dyDescent="0.25">
      <c r="A62" s="163" t="s">
        <v>150</v>
      </c>
      <c r="B62" s="164"/>
      <c r="C62" s="165"/>
      <c r="D62" s="165"/>
    </row>
    <row r="63" spans="1:4" s="166" customFormat="1" ht="15" customHeight="1" x14ac:dyDescent="0.25">
      <c r="A63" s="163" t="s">
        <v>151</v>
      </c>
      <c r="B63" s="164"/>
      <c r="C63" s="165"/>
      <c r="D63" s="165"/>
    </row>
    <row r="64" spans="1:4" s="169" customFormat="1" ht="15" customHeight="1" x14ac:dyDescent="0.25">
      <c r="A64" s="167" t="s">
        <v>152</v>
      </c>
      <c r="B64" s="168"/>
    </row>
    <row r="65" spans="1:2" s="169" customFormat="1" ht="15" customHeight="1" x14ac:dyDescent="0.25">
      <c r="A65" s="170" t="s">
        <v>153</v>
      </c>
      <c r="B65" s="168"/>
    </row>
    <row r="66" spans="1:2" s="169" customFormat="1" ht="15" customHeight="1" x14ac:dyDescent="0.25">
      <c r="A66" s="170" t="s">
        <v>154</v>
      </c>
      <c r="B66" s="168"/>
    </row>
    <row r="67" spans="1:2" s="169" customFormat="1" ht="15" customHeight="1" x14ac:dyDescent="0.25">
      <c r="A67" s="170" t="s">
        <v>155</v>
      </c>
      <c r="B67" s="168"/>
    </row>
    <row r="68" spans="1:2" s="169" customFormat="1" ht="15" customHeight="1" x14ac:dyDescent="0.25">
      <c r="A68" s="170" t="s">
        <v>156</v>
      </c>
      <c r="B68" s="168"/>
    </row>
    <row r="69" spans="1:2" s="169" customFormat="1" ht="15" customHeight="1" x14ac:dyDescent="0.25">
      <c r="A69" s="170" t="s">
        <v>157</v>
      </c>
      <c r="B69" s="168"/>
    </row>
    <row r="70" spans="1:2" s="169" customFormat="1" ht="15" customHeight="1" x14ac:dyDescent="0.25">
      <c r="A70" s="170" t="s">
        <v>158</v>
      </c>
      <c r="B70" s="168"/>
    </row>
    <row r="71" spans="1:2" s="169" customFormat="1" ht="15" customHeight="1" x14ac:dyDescent="0.25">
      <c r="A71" s="170" t="s">
        <v>159</v>
      </c>
      <c r="B71" s="168"/>
    </row>
    <row r="72" spans="1:2" s="169" customFormat="1" ht="15" customHeight="1" x14ac:dyDescent="0.25">
      <c r="A72" s="170" t="s">
        <v>160</v>
      </c>
      <c r="B72" s="168"/>
    </row>
    <row r="73" spans="1:2" s="169" customFormat="1" ht="15" customHeight="1" x14ac:dyDescent="0.25">
      <c r="A73" s="170" t="s">
        <v>161</v>
      </c>
      <c r="B73" s="168"/>
    </row>
    <row r="74" spans="1:2" s="169" customFormat="1" ht="15" customHeight="1" x14ac:dyDescent="0.25">
      <c r="A74" s="170" t="s">
        <v>162</v>
      </c>
      <c r="B74" s="168"/>
    </row>
    <row r="75" spans="1:2" s="169" customFormat="1" ht="15" customHeight="1" x14ac:dyDescent="0.25">
      <c r="A75" s="170" t="s">
        <v>163</v>
      </c>
      <c r="B75" s="168"/>
    </row>
    <row r="76" spans="1:2" s="169" customFormat="1" ht="15" customHeight="1" x14ac:dyDescent="0.25">
      <c r="A76" s="170" t="s">
        <v>164</v>
      </c>
      <c r="B76" s="168"/>
    </row>
    <row r="77" spans="1:2" s="169" customFormat="1" ht="15" customHeight="1" x14ac:dyDescent="0.25">
      <c r="A77" s="170" t="s">
        <v>165</v>
      </c>
      <c r="B77" s="168"/>
    </row>
    <row r="78" spans="1:2" s="169" customFormat="1" ht="15" customHeight="1" x14ac:dyDescent="0.25">
      <c r="A78" s="170" t="s">
        <v>166</v>
      </c>
      <c r="B78" s="168"/>
    </row>
    <row r="79" spans="1:2" s="169" customFormat="1" ht="15" customHeight="1" x14ac:dyDescent="0.25">
      <c r="A79" s="170" t="s">
        <v>167</v>
      </c>
      <c r="B79" s="168"/>
    </row>
    <row r="80" spans="1:2" s="169" customFormat="1" ht="15" customHeight="1" x14ac:dyDescent="0.25">
      <c r="A80" s="170" t="s">
        <v>168</v>
      </c>
      <c r="B80" s="168"/>
    </row>
    <row r="81" spans="1:2" s="169" customFormat="1" ht="15" customHeight="1" x14ac:dyDescent="0.25">
      <c r="A81" s="170" t="s">
        <v>169</v>
      </c>
      <c r="B81" s="168"/>
    </row>
    <row r="82" spans="1:2" s="169" customFormat="1" ht="15" customHeight="1" x14ac:dyDescent="0.25">
      <c r="A82" s="163" t="s">
        <v>170</v>
      </c>
      <c r="B82" s="168"/>
    </row>
    <row r="83" spans="1:2" s="173" customFormat="1" ht="15" customHeight="1" x14ac:dyDescent="0.25">
      <c r="A83" s="171"/>
      <c r="B83" s="172"/>
    </row>
    <row r="84" spans="1:2" s="173" customFormat="1" ht="15" customHeight="1" x14ac:dyDescent="0.25">
      <c r="A84" s="174" t="s">
        <v>171</v>
      </c>
      <c r="B84" s="175"/>
    </row>
    <row r="85" spans="1:2" s="173" customFormat="1" ht="3" customHeight="1" x14ac:dyDescent="0.25">
      <c r="A85" s="174"/>
      <c r="B85" s="175"/>
    </row>
    <row r="86" spans="1:2" s="173" customFormat="1" ht="15" customHeight="1" x14ac:dyDescent="0.25">
      <c r="A86" s="176" t="s">
        <v>172</v>
      </c>
      <c r="B86" s="175"/>
    </row>
    <row r="87" spans="1:2" s="173" customFormat="1" ht="15" customHeight="1" x14ac:dyDescent="0.25">
      <c r="A87" s="176" t="s">
        <v>173</v>
      </c>
      <c r="B87" s="175"/>
    </row>
    <row r="88" spans="1:2" s="173" customFormat="1" ht="15" customHeight="1" x14ac:dyDescent="0.25">
      <c r="A88" s="176" t="s">
        <v>174</v>
      </c>
      <c r="B88" s="175"/>
    </row>
    <row r="89" spans="1:2" s="173" customFormat="1" ht="15" customHeight="1" x14ac:dyDescent="0.25">
      <c r="A89" s="176" t="s">
        <v>175</v>
      </c>
      <c r="B89" s="175"/>
    </row>
    <row r="90" spans="1:2" s="173" customFormat="1" ht="15" customHeight="1" x14ac:dyDescent="0.25">
      <c r="A90" s="176" t="s">
        <v>176</v>
      </c>
      <c r="B90" s="175"/>
    </row>
    <row r="91" spans="1:2" s="173" customFormat="1" ht="15" customHeight="1" x14ac:dyDescent="0.25">
      <c r="A91" s="176" t="s">
        <v>177</v>
      </c>
      <c r="B91" s="175"/>
    </row>
    <row r="92" spans="1:2" s="173" customFormat="1" ht="15" customHeight="1" x14ac:dyDescent="0.25">
      <c r="A92" s="176" t="s">
        <v>178</v>
      </c>
      <c r="B92" s="175"/>
    </row>
    <row r="93" spans="1:2" s="173" customFormat="1" ht="15" customHeight="1" x14ac:dyDescent="0.25">
      <c r="A93" s="176" t="s">
        <v>179</v>
      </c>
      <c r="B93" s="175"/>
    </row>
    <row r="94" spans="1:2" s="173" customFormat="1" ht="15" customHeight="1" x14ac:dyDescent="0.25">
      <c r="A94" s="176" t="s">
        <v>180</v>
      </c>
      <c r="B94" s="175"/>
    </row>
    <row r="95" spans="1:2" s="173" customFormat="1" ht="15" customHeight="1" x14ac:dyDescent="0.25">
      <c r="A95" s="176" t="s">
        <v>181</v>
      </c>
      <c r="B95" s="175"/>
    </row>
    <row r="96" spans="1:2" s="173" customFormat="1" ht="15" customHeight="1" x14ac:dyDescent="0.25">
      <c r="A96" s="176" t="s">
        <v>182</v>
      </c>
      <c r="B96" s="175"/>
    </row>
    <row r="97" spans="1:2" s="173" customFormat="1" ht="15" customHeight="1" x14ac:dyDescent="0.25">
      <c r="A97" s="176" t="s">
        <v>183</v>
      </c>
      <c r="B97" s="175"/>
    </row>
    <row r="98" spans="1:2" s="173" customFormat="1" ht="15" customHeight="1" x14ac:dyDescent="0.25">
      <c r="A98" s="176" t="s">
        <v>184</v>
      </c>
      <c r="B98" s="175"/>
    </row>
    <row r="99" spans="1:2" s="173" customFormat="1" ht="15" customHeight="1" x14ac:dyDescent="0.25">
      <c r="A99" s="176" t="s">
        <v>185</v>
      </c>
      <c r="B99" s="175"/>
    </row>
    <row r="100" spans="1:2" s="173" customFormat="1" ht="15" customHeight="1" x14ac:dyDescent="0.25">
      <c r="A100" s="176" t="s">
        <v>186</v>
      </c>
      <c r="B100" s="175"/>
    </row>
    <row r="101" spans="1:2" s="173" customFormat="1" ht="15" customHeight="1" x14ac:dyDescent="0.25">
      <c r="A101" s="176" t="s">
        <v>187</v>
      </c>
      <c r="B101" s="175"/>
    </row>
    <row r="102" spans="1:2" s="173" customFormat="1" ht="15" customHeight="1" x14ac:dyDescent="0.25">
      <c r="A102" s="176" t="s">
        <v>188</v>
      </c>
      <c r="B102" s="175"/>
    </row>
    <row r="103" spans="1:2" s="173" customFormat="1" ht="15" customHeight="1" x14ac:dyDescent="0.25">
      <c r="A103" s="176" t="s">
        <v>189</v>
      </c>
      <c r="B103" s="175"/>
    </row>
    <row r="104" spans="1:2" s="173" customFormat="1" ht="15" customHeight="1" x14ac:dyDescent="0.25">
      <c r="A104" s="176" t="s">
        <v>190</v>
      </c>
      <c r="B104" s="177"/>
    </row>
    <row r="105" spans="1:2" s="173" customFormat="1" ht="15" customHeight="1" x14ac:dyDescent="0.25">
      <c r="A105" s="176" t="s">
        <v>191</v>
      </c>
      <c r="B105" s="175"/>
    </row>
    <row r="106" spans="1:2" s="173" customFormat="1" ht="15" customHeight="1" x14ac:dyDescent="0.25">
      <c r="A106" s="176" t="s">
        <v>192</v>
      </c>
      <c r="B106" s="175"/>
    </row>
    <row r="107" spans="1:2" s="173" customFormat="1" ht="15" customHeight="1" x14ac:dyDescent="0.25">
      <c r="A107" s="176" t="s">
        <v>193</v>
      </c>
      <c r="B107" s="175"/>
    </row>
    <row r="108" spans="1:2" s="173" customFormat="1" ht="15" customHeight="1" x14ac:dyDescent="0.25">
      <c r="A108" s="176" t="s">
        <v>194</v>
      </c>
      <c r="B108" s="175"/>
    </row>
    <row r="109" spans="1:2" s="173" customFormat="1" ht="29.25" customHeight="1" x14ac:dyDescent="0.25">
      <c r="A109" s="178" t="s">
        <v>195</v>
      </c>
      <c r="B109" s="175"/>
    </row>
    <row r="110" spans="1:2" s="173" customFormat="1" ht="15" customHeight="1" x14ac:dyDescent="0.25">
      <c r="A110" s="176" t="s">
        <v>196</v>
      </c>
      <c r="B110" s="175"/>
    </row>
    <row r="111" spans="1:2" s="173" customFormat="1" ht="15" customHeight="1" x14ac:dyDescent="0.25">
      <c r="A111" s="176" t="s">
        <v>197</v>
      </c>
      <c r="B111" s="175"/>
    </row>
    <row r="112" spans="1:2" ht="15" customHeight="1" x14ac:dyDescent="0.35">
      <c r="A112" s="176" t="s">
        <v>198</v>
      </c>
    </row>
    <row r="113" spans="1:1" ht="15" customHeight="1" x14ac:dyDescent="0.35">
      <c r="A113" s="176" t="s">
        <v>199</v>
      </c>
    </row>
    <row r="114" spans="1:1" ht="15" customHeight="1" x14ac:dyDescent="0.35">
      <c r="A114" s="176" t="s">
        <v>200</v>
      </c>
    </row>
    <row r="115" spans="1:1" ht="15" customHeight="1" x14ac:dyDescent="0.35">
      <c r="A115" s="176" t="s">
        <v>201</v>
      </c>
    </row>
    <row r="116" spans="1:1" ht="15" customHeight="1" x14ac:dyDescent="0.35">
      <c r="A116" s="176" t="s">
        <v>202</v>
      </c>
    </row>
  </sheetData>
  <hyperlinks>
    <hyperlink ref="A52" location="Begrippen!A3" display="Anw-uitkering"/>
    <hyperlink ref="A53" location="Begrippen!A5" display="AO-uitkering"/>
    <hyperlink ref="A54" location="Begrippen!A7" display="AOW-leeftijd"/>
    <hyperlink ref="A55" location="Begrippen!A9" display="Baan"/>
    <hyperlink ref="A56" location="Begrippen!A11" display="Bijstandsuitkering"/>
    <hyperlink ref="A57" location="Begrippen!A13" display="IOW-uitkering"/>
    <hyperlink ref="A58" location="Begrippen!A15" display="Migratieachtergrond"/>
    <hyperlink ref="A59" location="Begrippen!A17" display="NUG’er"/>
    <hyperlink ref="A60" location="Begrippen!A19" display="NUG’er"/>
    <hyperlink ref="A61" location="Begrippen!A21" display="Re-integratie-/participatievoorziening "/>
    <hyperlink ref="A62" location="Begrippen!A23" display="Startende baan vanuit een uitkering of NUG "/>
    <hyperlink ref="A63" location="Begrippen!A27" display="Type voorziening"/>
    <hyperlink ref="A64" location="Begrippen!A36" display="Beschut werk"/>
    <hyperlink ref="A65" location="Begrippen!A48" display="Coaching naar werk of naar participatie"/>
    <hyperlink ref="A66" location="Begrippen!A30" display="Forfaitaire loonkostensubsidie "/>
    <hyperlink ref="A67" location="Begrippen!A44" display="Jobcoach / begeleiding op de werkplek"/>
    <hyperlink ref="A68" location="Begrippen!A28" display="Loonkostensubsidie (Participatiewet)"/>
    <hyperlink ref="A69" location="Begrippen!A62" display="Niet nader in te delen"/>
    <hyperlink ref="A70" location="Begrippen!A58" display="Overige faciliterende voorziening"/>
    <hyperlink ref="A71" location="Begrippen!A54" display="Overige sociale activering"/>
    <hyperlink ref="A72" location="Begrippen!A42" display="Overige werkplekken"/>
    <hyperlink ref="A73" location="Begrippen!A38" display="Participatieplaats"/>
    <hyperlink ref="A74" location="Begrippen!A40" display="Proefplaatsing t.b.v. loonwaardebepaling"/>
    <hyperlink ref="A75" location="Begrippen!A32" display="Tijdelijke loonkostensubsidie"/>
    <hyperlink ref="A76" location="Begrippen!A50" display="Training/cursus/opleiding"/>
    <hyperlink ref="A77" location="Begrippen!A60" display="Uitbesteed én onbekend"/>
    <hyperlink ref="A78" location="Begrippen!A56" display="Vervoersvoorziening"/>
    <hyperlink ref="A79" location="Begrippen!A52" display="Vrijwilligerswerk"/>
    <hyperlink ref="A80" location="Begrippen!A46" display="Werkplekaanpassing"/>
    <hyperlink ref="A81" location="Begrippen!A34" display="WIW/ID-baan"/>
    <hyperlink ref="A82" location="Begrippen!A25" display="WW-uitkering"/>
  </hyperlinks>
  <pageMargins left="0.74803149606299213" right="0.74803149606299213" top="0.98425196850393704" bottom="0.98425196850393704" header="0.51181102362204722" footer="0.51181102362204722"/>
  <pageSetup paperSize="9" scale="67" orientation="portrait" r:id="rId1"/>
  <headerFooter alignWithMargins="0">
    <oddFooter>&amp;R&amp;P/&amp;N</oddFooter>
  </headerFooter>
  <rowBreaks count="2" manualBreakCount="2">
    <brk id="28" man="1"/>
    <brk id="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63"/>
  <sheetViews>
    <sheetView showGridLines="0" zoomScaleNormal="100" workbookViewId="0"/>
  </sheetViews>
  <sheetFormatPr defaultRowHeight="14.5" x14ac:dyDescent="0.35"/>
  <cols>
    <col min="1" max="1" width="99.81640625" customWidth="1"/>
  </cols>
  <sheetData>
    <row r="1" spans="1:4" ht="15.75" customHeight="1" x14ac:dyDescent="0.35">
      <c r="A1" s="179" t="s">
        <v>140</v>
      </c>
    </row>
    <row r="3" spans="1:4" s="182" customFormat="1" ht="59.25" customHeight="1" x14ac:dyDescent="0.35">
      <c r="A3" s="164" t="s">
        <v>203</v>
      </c>
      <c r="B3" s="164"/>
      <c r="C3" s="180"/>
      <c r="D3" s="181"/>
    </row>
    <row r="4" spans="1:4" s="182" customFormat="1" ht="15" customHeight="1" x14ac:dyDescent="0.35">
      <c r="A4" s="160"/>
      <c r="B4" s="160"/>
      <c r="C4" s="180"/>
      <c r="D4" s="180"/>
    </row>
    <row r="5" spans="1:4" s="182" customFormat="1" ht="96.75" customHeight="1" x14ac:dyDescent="0.35">
      <c r="A5" s="144" t="s">
        <v>204</v>
      </c>
      <c r="B5" s="164"/>
      <c r="C5" s="180"/>
      <c r="D5" s="180"/>
    </row>
    <row r="6" spans="1:4" s="182" customFormat="1" ht="15" customHeight="1" x14ac:dyDescent="0.35">
      <c r="A6" s="164"/>
      <c r="B6" s="164"/>
      <c r="C6" s="180"/>
      <c r="D6" s="180"/>
    </row>
    <row r="7" spans="1:4" s="182" customFormat="1" ht="35.25" customHeight="1" x14ac:dyDescent="0.35">
      <c r="A7" s="164" t="s">
        <v>205</v>
      </c>
      <c r="B7" s="164"/>
      <c r="C7" s="180"/>
      <c r="D7" s="180"/>
    </row>
    <row r="8" spans="1:4" s="182" customFormat="1" ht="15" customHeight="1" x14ac:dyDescent="0.35">
      <c r="A8" s="164"/>
      <c r="B8" s="164"/>
      <c r="C8" s="180"/>
      <c r="D8" s="180"/>
    </row>
    <row r="9" spans="1:4" s="162" customFormat="1" ht="58.5" customHeight="1" x14ac:dyDescent="0.35">
      <c r="A9" s="164" t="s">
        <v>206</v>
      </c>
      <c r="B9" s="164"/>
      <c r="C9" s="161"/>
      <c r="D9" s="161"/>
    </row>
    <row r="10" spans="1:4" s="162" customFormat="1" ht="15" customHeight="1" x14ac:dyDescent="0.35">
      <c r="A10" s="164"/>
      <c r="B10" s="164"/>
      <c r="C10" s="161"/>
      <c r="D10" s="161"/>
    </row>
    <row r="11" spans="1:4" s="162" customFormat="1" ht="96" customHeight="1" x14ac:dyDescent="0.35">
      <c r="A11" s="164" t="s">
        <v>207</v>
      </c>
      <c r="B11" s="164"/>
      <c r="C11" s="161"/>
      <c r="D11" s="161"/>
    </row>
    <row r="12" spans="1:4" s="162" customFormat="1" ht="15" customHeight="1" x14ac:dyDescent="0.35">
      <c r="A12" s="164"/>
      <c r="B12" s="164"/>
      <c r="C12" s="161"/>
      <c r="D12" s="161"/>
    </row>
    <row r="13" spans="1:4" s="162" customFormat="1" ht="45" customHeight="1" x14ac:dyDescent="0.35">
      <c r="A13" s="164" t="s">
        <v>208</v>
      </c>
      <c r="B13" s="164"/>
      <c r="C13" s="161"/>
      <c r="D13" s="161"/>
    </row>
    <row r="14" spans="1:4" s="162" customFormat="1" ht="15" customHeight="1" x14ac:dyDescent="0.35">
      <c r="A14" s="164"/>
      <c r="B14" s="164"/>
      <c r="C14" s="161"/>
      <c r="D14" s="161"/>
    </row>
    <row r="15" spans="1:4" s="162" customFormat="1" ht="58.5" customHeight="1" x14ac:dyDescent="0.35">
      <c r="A15" s="164" t="s">
        <v>209</v>
      </c>
      <c r="B15" s="164"/>
      <c r="C15" s="161"/>
      <c r="D15" s="161"/>
    </row>
    <row r="16" spans="1:4" s="162" customFormat="1" ht="15" customHeight="1" x14ac:dyDescent="0.35">
      <c r="A16" s="164"/>
      <c r="B16" s="164"/>
      <c r="C16" s="161"/>
      <c r="D16" s="161"/>
    </row>
    <row r="17" spans="1:4" s="162" customFormat="1" ht="46.5" customHeight="1" x14ac:dyDescent="0.35">
      <c r="A17" s="164" t="s">
        <v>210</v>
      </c>
      <c r="B17" s="164"/>
      <c r="C17" s="161"/>
      <c r="D17" s="161"/>
    </row>
    <row r="18" spans="1:4" s="162" customFormat="1" ht="15" customHeight="1" x14ac:dyDescent="0.35">
      <c r="A18" s="164"/>
      <c r="B18" s="164"/>
      <c r="C18" s="161"/>
      <c r="D18" s="161"/>
    </row>
    <row r="19" spans="1:4" s="162" customFormat="1" ht="59.25" customHeight="1" x14ac:dyDescent="0.35">
      <c r="A19" s="164" t="s">
        <v>211</v>
      </c>
      <c r="B19" s="164"/>
      <c r="C19" s="161"/>
      <c r="D19" s="161"/>
    </row>
    <row r="20" spans="1:4" s="162" customFormat="1" ht="15" customHeight="1" x14ac:dyDescent="0.35">
      <c r="A20" s="164"/>
      <c r="B20" s="164"/>
      <c r="C20" s="161"/>
      <c r="D20" s="161"/>
    </row>
    <row r="21" spans="1:4" s="162" customFormat="1" ht="95.25" customHeight="1" x14ac:dyDescent="0.35">
      <c r="A21" s="164" t="s">
        <v>212</v>
      </c>
      <c r="B21" s="164"/>
      <c r="C21" s="161"/>
      <c r="D21" s="161"/>
    </row>
    <row r="22" spans="1:4" s="162" customFormat="1" ht="15" customHeight="1" x14ac:dyDescent="0.35">
      <c r="A22" s="164"/>
      <c r="B22" s="164"/>
      <c r="C22" s="161"/>
      <c r="D22" s="161"/>
    </row>
    <row r="23" spans="1:4" s="162" customFormat="1" ht="71.25" customHeight="1" x14ac:dyDescent="0.35">
      <c r="A23" s="164" t="s">
        <v>213</v>
      </c>
      <c r="B23" s="164"/>
      <c r="C23" s="161"/>
      <c r="D23" s="161"/>
    </row>
    <row r="24" spans="1:4" s="162" customFormat="1" ht="15" customHeight="1" x14ac:dyDescent="0.35">
      <c r="A24" s="164"/>
      <c r="B24" s="164"/>
      <c r="C24" s="161"/>
      <c r="D24" s="161"/>
    </row>
    <row r="25" spans="1:4" s="162" customFormat="1" ht="56.25" customHeight="1" x14ac:dyDescent="0.35">
      <c r="A25" s="164" t="s">
        <v>214</v>
      </c>
      <c r="B25" s="164"/>
      <c r="C25" s="161"/>
      <c r="D25" s="161"/>
    </row>
    <row r="26" spans="1:4" s="162" customFormat="1" ht="15" customHeight="1" x14ac:dyDescent="0.35">
      <c r="A26" s="164"/>
      <c r="B26" s="164"/>
      <c r="C26" s="161"/>
      <c r="D26" s="161"/>
    </row>
    <row r="27" spans="1:4" s="162" customFormat="1" ht="99.75" customHeight="1" x14ac:dyDescent="0.35">
      <c r="A27" s="183" t="s">
        <v>215</v>
      </c>
      <c r="B27" s="184"/>
      <c r="C27" s="161"/>
      <c r="D27" s="161"/>
    </row>
    <row r="28" spans="1:4" s="162" customFormat="1" ht="234" customHeight="1" x14ac:dyDescent="0.35">
      <c r="A28" s="185" t="s">
        <v>216</v>
      </c>
      <c r="B28" s="164"/>
      <c r="C28" s="161"/>
      <c r="D28" s="161"/>
    </row>
    <row r="29" spans="1:4" s="162" customFormat="1" ht="15" customHeight="1" x14ac:dyDescent="0.35">
      <c r="A29" s="185"/>
      <c r="B29" s="186"/>
      <c r="C29" s="161"/>
      <c r="D29" s="161"/>
    </row>
    <row r="30" spans="1:4" s="162" customFormat="1" ht="83.25" customHeight="1" x14ac:dyDescent="0.35">
      <c r="A30" s="185" t="s">
        <v>217</v>
      </c>
      <c r="B30" s="186"/>
      <c r="C30" s="161"/>
      <c r="D30" s="161"/>
    </row>
    <row r="31" spans="1:4" s="173" customFormat="1" ht="15" customHeight="1" x14ac:dyDescent="0.25">
      <c r="A31" s="187"/>
      <c r="B31" s="188"/>
      <c r="C31" s="189"/>
      <c r="D31" s="189"/>
    </row>
    <row r="32" spans="1:4" s="173" customFormat="1" ht="70.5" customHeight="1" x14ac:dyDescent="0.25">
      <c r="A32" s="185" t="s">
        <v>218</v>
      </c>
      <c r="B32" s="186"/>
    </row>
    <row r="33" spans="1:4" s="173" customFormat="1" ht="15" customHeight="1" x14ac:dyDescent="0.25">
      <c r="A33" s="185"/>
      <c r="B33" s="186"/>
    </row>
    <row r="34" spans="1:4" s="173" customFormat="1" ht="59.25" customHeight="1" x14ac:dyDescent="0.25">
      <c r="A34" s="185" t="s">
        <v>219</v>
      </c>
      <c r="B34" s="186"/>
    </row>
    <row r="35" spans="1:4" s="173" customFormat="1" ht="15" customHeight="1" x14ac:dyDescent="0.25">
      <c r="A35" s="187"/>
      <c r="B35" s="188"/>
      <c r="C35" s="189"/>
      <c r="D35" s="189"/>
    </row>
    <row r="36" spans="1:4" s="173" customFormat="1" ht="211.5" customHeight="1" x14ac:dyDescent="0.25">
      <c r="A36" s="185" t="s">
        <v>220</v>
      </c>
      <c r="B36" s="186"/>
    </row>
    <row r="37" spans="1:4" s="173" customFormat="1" ht="15" customHeight="1" x14ac:dyDescent="0.25">
      <c r="A37" s="190"/>
      <c r="B37" s="188"/>
    </row>
    <row r="38" spans="1:4" s="173" customFormat="1" ht="106.5" customHeight="1" x14ac:dyDescent="0.25">
      <c r="A38" s="185" t="s">
        <v>221</v>
      </c>
      <c r="B38" s="188"/>
    </row>
    <row r="39" spans="1:4" s="173" customFormat="1" ht="15" customHeight="1" x14ac:dyDescent="0.25">
      <c r="A39" s="187"/>
      <c r="B39" s="191"/>
    </row>
    <row r="40" spans="1:4" s="173" customFormat="1" ht="81" customHeight="1" x14ac:dyDescent="0.25">
      <c r="A40" s="192" t="s">
        <v>222</v>
      </c>
      <c r="B40" s="188"/>
    </row>
    <row r="41" spans="1:4" s="173" customFormat="1" ht="15" customHeight="1" x14ac:dyDescent="0.25">
      <c r="A41" s="187"/>
      <c r="B41" s="191"/>
    </row>
    <row r="42" spans="1:4" s="173" customFormat="1" ht="60.75" customHeight="1" x14ac:dyDescent="0.25">
      <c r="A42" s="192" t="s">
        <v>223</v>
      </c>
      <c r="B42" s="193"/>
    </row>
    <row r="43" spans="1:4" s="173" customFormat="1" ht="15" customHeight="1" x14ac:dyDescent="0.25">
      <c r="A43" s="194"/>
      <c r="B43" s="186"/>
    </row>
    <row r="44" spans="1:4" s="173" customFormat="1" ht="84.75" customHeight="1" x14ac:dyDescent="0.25">
      <c r="A44" s="185" t="s">
        <v>224</v>
      </c>
      <c r="B44" s="186"/>
    </row>
    <row r="45" spans="1:4" s="173" customFormat="1" ht="15" customHeight="1" x14ac:dyDescent="0.25">
      <c r="A45" s="185"/>
      <c r="B45" s="191"/>
    </row>
    <row r="46" spans="1:4" s="173" customFormat="1" ht="34.5" customHeight="1" x14ac:dyDescent="0.25">
      <c r="A46" s="192" t="s">
        <v>225</v>
      </c>
      <c r="B46" s="188"/>
    </row>
    <row r="47" spans="1:4" s="173" customFormat="1" ht="15" customHeight="1" x14ac:dyDescent="0.25">
      <c r="A47" s="187"/>
      <c r="B47" s="191"/>
    </row>
    <row r="48" spans="1:4" s="173" customFormat="1" ht="105.75" customHeight="1" x14ac:dyDescent="0.25">
      <c r="A48" s="192" t="s">
        <v>226</v>
      </c>
      <c r="B48" s="191"/>
    </row>
    <row r="49" spans="1:2" s="173" customFormat="1" ht="15" customHeight="1" x14ac:dyDescent="0.25">
      <c r="A49" s="192"/>
      <c r="B49" s="191"/>
    </row>
    <row r="50" spans="1:2" s="173" customFormat="1" ht="54.75" customHeight="1" x14ac:dyDescent="0.25">
      <c r="A50" s="192" t="s">
        <v>227</v>
      </c>
      <c r="B50" s="191"/>
    </row>
    <row r="51" spans="1:2" s="173" customFormat="1" ht="15" customHeight="1" x14ac:dyDescent="0.25">
      <c r="A51" s="192"/>
      <c r="B51" s="191"/>
    </row>
    <row r="52" spans="1:2" s="173" customFormat="1" ht="96.75" customHeight="1" x14ac:dyDescent="0.25">
      <c r="A52" s="192" t="s">
        <v>228</v>
      </c>
      <c r="B52" s="191"/>
    </row>
    <row r="53" spans="1:2" s="173" customFormat="1" ht="15" customHeight="1" x14ac:dyDescent="0.25">
      <c r="A53" s="192"/>
      <c r="B53" s="191"/>
    </row>
    <row r="54" spans="1:2" s="173" customFormat="1" ht="68.25" customHeight="1" x14ac:dyDescent="0.25">
      <c r="A54" s="192" t="s">
        <v>229</v>
      </c>
      <c r="B54" s="191"/>
    </row>
    <row r="55" spans="1:2" s="173" customFormat="1" ht="15" customHeight="1" x14ac:dyDescent="0.25">
      <c r="A55" s="192"/>
      <c r="B55" s="191"/>
    </row>
    <row r="56" spans="1:2" s="173" customFormat="1" ht="29.25" customHeight="1" x14ac:dyDescent="0.25">
      <c r="A56" s="192" t="s">
        <v>230</v>
      </c>
      <c r="B56" s="195"/>
    </row>
    <row r="57" spans="1:2" s="173" customFormat="1" ht="15" customHeight="1" x14ac:dyDescent="0.25">
      <c r="A57" s="196"/>
      <c r="B57" s="191"/>
    </row>
    <row r="58" spans="1:2" s="173" customFormat="1" ht="42" customHeight="1" x14ac:dyDescent="0.25">
      <c r="A58" s="192" t="s">
        <v>231</v>
      </c>
      <c r="B58" s="191"/>
    </row>
    <row r="59" spans="1:2" s="173" customFormat="1" ht="15" customHeight="1" x14ac:dyDescent="0.25">
      <c r="A59" s="192"/>
      <c r="B59" s="191"/>
    </row>
    <row r="60" spans="1:2" s="173" customFormat="1" ht="94.5" customHeight="1" x14ac:dyDescent="0.25">
      <c r="A60" s="192" t="s">
        <v>232</v>
      </c>
      <c r="B60" s="191"/>
    </row>
    <row r="61" spans="1:2" s="173" customFormat="1" ht="15" customHeight="1" x14ac:dyDescent="0.25">
      <c r="A61" s="192"/>
      <c r="B61" s="191"/>
    </row>
    <row r="62" spans="1:2" s="173" customFormat="1" ht="30.75" customHeight="1" x14ac:dyDescent="0.25">
      <c r="A62" s="192" t="s">
        <v>233</v>
      </c>
      <c r="B62" s="171"/>
    </row>
    <row r="63" spans="1:2" s="173" customFormat="1" ht="20.25" customHeight="1" x14ac:dyDescent="0.25">
      <c r="A63" s="171"/>
      <c r="B63" s="172"/>
    </row>
  </sheetData>
  <pageMargins left="0.70866141732283472" right="0.70866141732283472" top="0.74803149606299213" bottom="0.74803149606299213" header="0.31496062992125984" footer="0.31496062992125984"/>
  <pageSetup paperSize="9" scale="99" orientation="portrait" r:id="rId1"/>
  <headerFooter>
    <oddFooter>&amp;R&amp;P/&amp;N</oddFooter>
  </headerFooter>
  <rowBreaks count="2" manualBreakCount="2">
    <brk id="43" man="1"/>
    <brk id="6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J64"/>
  <sheetViews>
    <sheetView zoomScaleNormal="100" workbookViewId="0"/>
  </sheetViews>
  <sheetFormatPr defaultColWidth="19.1796875" defaultRowHeight="12.5" x14ac:dyDescent="0.25"/>
  <cols>
    <col min="1" max="1" width="27.7265625" style="171" customWidth="1"/>
    <col min="2" max="2" width="99" style="198" customWidth="1"/>
    <col min="3" max="3" width="71.54296875" style="199" customWidth="1"/>
    <col min="4" max="16384" width="19.1796875" style="199"/>
  </cols>
  <sheetData>
    <row r="1" spans="1:10" ht="15.75" customHeight="1" x14ac:dyDescent="0.25">
      <c r="A1" s="197" t="s">
        <v>234</v>
      </c>
    </row>
    <row r="2" spans="1:10" ht="15" customHeight="1" x14ac:dyDescent="0.25">
      <c r="A2" s="197"/>
    </row>
    <row r="3" spans="1:10" ht="18" customHeight="1" x14ac:dyDescent="0.25">
      <c r="A3" s="200" t="s">
        <v>235</v>
      </c>
      <c r="B3" s="201" t="s">
        <v>236</v>
      </c>
    </row>
    <row r="4" spans="1:10" ht="81.75" customHeight="1" x14ac:dyDescent="0.25">
      <c r="A4" s="202" t="s">
        <v>237</v>
      </c>
      <c r="B4" s="203" t="s">
        <v>238</v>
      </c>
    </row>
    <row r="5" spans="1:10" ht="15" customHeight="1" x14ac:dyDescent="0.25">
      <c r="A5" s="202" t="s">
        <v>239</v>
      </c>
      <c r="B5" s="204" t="s">
        <v>240</v>
      </c>
    </row>
    <row r="6" spans="1:10" ht="15" customHeight="1" x14ac:dyDescent="0.25">
      <c r="A6" s="202" t="s">
        <v>241</v>
      </c>
      <c r="B6" s="204" t="s">
        <v>242</v>
      </c>
    </row>
    <row r="7" spans="1:10" ht="15" customHeight="1" x14ac:dyDescent="0.25">
      <c r="A7" s="205" t="s">
        <v>243</v>
      </c>
      <c r="B7" s="204" t="s">
        <v>244</v>
      </c>
    </row>
    <row r="8" spans="1:10" ht="42" customHeight="1" x14ac:dyDescent="0.25">
      <c r="A8" s="206" t="s">
        <v>245</v>
      </c>
      <c r="B8" s="207" t="s">
        <v>246</v>
      </c>
      <c r="C8" s="208"/>
    </row>
    <row r="9" spans="1:10" ht="14" x14ac:dyDescent="0.25">
      <c r="A9" s="145"/>
    </row>
    <row r="10" spans="1:10" ht="15" customHeight="1" x14ac:dyDescent="0.25">
      <c r="A10" s="200" t="s">
        <v>235</v>
      </c>
      <c r="B10" s="201" t="s">
        <v>247</v>
      </c>
      <c r="C10" s="209"/>
    </row>
    <row r="11" spans="1:10" ht="91.5" customHeight="1" x14ac:dyDescent="0.25">
      <c r="A11" s="202" t="s">
        <v>237</v>
      </c>
      <c r="B11" s="203" t="s">
        <v>248</v>
      </c>
    </row>
    <row r="12" spans="1:10" ht="15" customHeight="1" x14ac:dyDescent="0.25">
      <c r="A12" s="202" t="s">
        <v>239</v>
      </c>
      <c r="B12" s="204" t="s">
        <v>240</v>
      </c>
    </row>
    <row r="13" spans="1:10" ht="15" customHeight="1" x14ac:dyDescent="0.25">
      <c r="A13" s="202" t="s">
        <v>241</v>
      </c>
      <c r="B13" s="204" t="s">
        <v>242</v>
      </c>
    </row>
    <row r="14" spans="1:10" ht="15" customHeight="1" x14ac:dyDescent="0.25">
      <c r="A14" s="205" t="s">
        <v>243</v>
      </c>
      <c r="B14" s="204" t="s">
        <v>244</v>
      </c>
    </row>
    <row r="15" spans="1:10" ht="41.25" customHeight="1" x14ac:dyDescent="0.25">
      <c r="A15" s="206" t="s">
        <v>245</v>
      </c>
      <c r="B15" s="207" t="s">
        <v>249</v>
      </c>
    </row>
    <row r="16" spans="1:10" ht="15" customHeight="1" x14ac:dyDescent="0.25">
      <c r="A16" s="205"/>
      <c r="B16" s="210"/>
      <c r="C16" s="211"/>
      <c r="D16" s="211"/>
      <c r="E16" s="211"/>
      <c r="F16" s="211"/>
      <c r="G16" s="211"/>
      <c r="H16" s="211"/>
      <c r="I16" s="211"/>
      <c r="J16" s="211"/>
    </row>
    <row r="17" spans="1:3" ht="15" customHeight="1" x14ac:dyDescent="0.25">
      <c r="A17" s="200" t="s">
        <v>235</v>
      </c>
      <c r="B17" s="201" t="s">
        <v>250</v>
      </c>
    </row>
    <row r="18" spans="1:3" ht="55.5" customHeight="1" x14ac:dyDescent="0.25">
      <c r="A18" s="202" t="s">
        <v>237</v>
      </c>
      <c r="B18" s="203" t="s">
        <v>251</v>
      </c>
      <c r="C18" s="212"/>
    </row>
    <row r="19" spans="1:3" ht="15" customHeight="1" x14ac:dyDescent="0.25">
      <c r="A19" s="202" t="s">
        <v>239</v>
      </c>
      <c r="B19" s="204" t="s">
        <v>252</v>
      </c>
    </row>
    <row r="20" spans="1:3" ht="15" customHeight="1" x14ac:dyDescent="0.25">
      <c r="A20" s="202" t="s">
        <v>241</v>
      </c>
      <c r="B20" s="204" t="s">
        <v>242</v>
      </c>
    </row>
    <row r="21" spans="1:3" ht="15" customHeight="1" x14ac:dyDescent="0.25">
      <c r="A21" s="205" t="s">
        <v>243</v>
      </c>
      <c r="B21" s="204" t="s">
        <v>244</v>
      </c>
    </row>
    <row r="22" spans="1:3" ht="15" customHeight="1" x14ac:dyDescent="0.25">
      <c r="A22" s="206" t="s">
        <v>245</v>
      </c>
      <c r="B22" s="207" t="s">
        <v>253</v>
      </c>
    </row>
    <row r="23" spans="1:3" ht="15" customHeight="1" x14ac:dyDescent="0.25"/>
    <row r="24" spans="1:3" ht="15" customHeight="1" x14ac:dyDescent="0.25">
      <c r="A24" s="200" t="s">
        <v>235</v>
      </c>
      <c r="B24" s="201" t="s">
        <v>254</v>
      </c>
    </row>
    <row r="25" spans="1:3" ht="92.25" customHeight="1" x14ac:dyDescent="0.25">
      <c r="A25" s="202" t="s">
        <v>237</v>
      </c>
      <c r="B25" s="203" t="s">
        <v>255</v>
      </c>
      <c r="C25" s="212"/>
    </row>
    <row r="26" spans="1:3" ht="15" customHeight="1" x14ac:dyDescent="0.25">
      <c r="A26" s="202" t="s">
        <v>239</v>
      </c>
      <c r="B26" s="204" t="s">
        <v>240</v>
      </c>
    </row>
    <row r="27" spans="1:3" ht="15" customHeight="1" x14ac:dyDescent="0.25">
      <c r="A27" s="202" t="s">
        <v>241</v>
      </c>
      <c r="B27" s="204" t="s">
        <v>242</v>
      </c>
    </row>
    <row r="28" spans="1:3" ht="15" customHeight="1" x14ac:dyDescent="0.25">
      <c r="A28" s="205" t="s">
        <v>243</v>
      </c>
      <c r="B28" s="204" t="s">
        <v>244</v>
      </c>
    </row>
    <row r="29" spans="1:3" ht="15" customHeight="1" x14ac:dyDescent="0.25">
      <c r="A29" s="206" t="s">
        <v>245</v>
      </c>
      <c r="B29" s="213" t="s">
        <v>256</v>
      </c>
      <c r="C29" s="208"/>
    </row>
    <row r="30" spans="1:3" ht="15" customHeight="1" x14ac:dyDescent="0.25"/>
    <row r="31" spans="1:3" ht="15" customHeight="1" x14ac:dyDescent="0.25">
      <c r="A31" s="200" t="s">
        <v>235</v>
      </c>
      <c r="B31" s="201" t="s">
        <v>257</v>
      </c>
    </row>
    <row r="32" spans="1:3" ht="33" customHeight="1" x14ac:dyDescent="0.25">
      <c r="A32" s="202" t="s">
        <v>237</v>
      </c>
      <c r="B32" s="203" t="s">
        <v>258</v>
      </c>
      <c r="C32" s="212"/>
    </row>
    <row r="33" spans="1:3" ht="15" customHeight="1" x14ac:dyDescent="0.25">
      <c r="A33" s="202" t="s">
        <v>239</v>
      </c>
      <c r="B33" s="204" t="s">
        <v>259</v>
      </c>
    </row>
    <row r="34" spans="1:3" ht="15" customHeight="1" x14ac:dyDescent="0.25">
      <c r="A34" s="202" t="s">
        <v>241</v>
      </c>
      <c r="B34" s="204" t="s">
        <v>242</v>
      </c>
    </row>
    <row r="35" spans="1:3" ht="15" customHeight="1" x14ac:dyDescent="0.25">
      <c r="A35" s="205" t="s">
        <v>243</v>
      </c>
      <c r="B35" s="214" t="s">
        <v>260</v>
      </c>
      <c r="C35" s="208"/>
    </row>
    <row r="36" spans="1:3" ht="15" customHeight="1" x14ac:dyDescent="0.25">
      <c r="A36" s="206" t="s">
        <v>245</v>
      </c>
      <c r="B36" s="207" t="s">
        <v>261</v>
      </c>
      <c r="C36" s="208"/>
    </row>
    <row r="37" spans="1:3" ht="15" customHeight="1" x14ac:dyDescent="0.25"/>
    <row r="38" spans="1:3" ht="15" customHeight="1" x14ac:dyDescent="0.25">
      <c r="A38" s="200" t="s">
        <v>235</v>
      </c>
      <c r="B38" s="201" t="s">
        <v>262</v>
      </c>
    </row>
    <row r="39" spans="1:3" ht="67.5" customHeight="1" x14ac:dyDescent="0.25">
      <c r="A39" s="202" t="s">
        <v>237</v>
      </c>
      <c r="B39" s="203" t="s">
        <v>263</v>
      </c>
      <c r="C39" s="212"/>
    </row>
    <row r="40" spans="1:3" ht="15" customHeight="1" x14ac:dyDescent="0.25">
      <c r="A40" s="202" t="s">
        <v>239</v>
      </c>
      <c r="B40" s="204" t="s">
        <v>259</v>
      </c>
    </row>
    <row r="41" spans="1:3" ht="15" customHeight="1" x14ac:dyDescent="0.25">
      <c r="A41" s="202" t="s">
        <v>241</v>
      </c>
      <c r="B41" s="204" t="s">
        <v>242</v>
      </c>
    </row>
    <row r="42" spans="1:3" ht="15" customHeight="1" x14ac:dyDescent="0.25">
      <c r="A42" s="205" t="s">
        <v>243</v>
      </c>
      <c r="B42" s="214" t="s">
        <v>244</v>
      </c>
    </row>
    <row r="43" spans="1:3" ht="54.75" customHeight="1" x14ac:dyDescent="0.25">
      <c r="A43" s="206" t="s">
        <v>245</v>
      </c>
      <c r="B43" s="207" t="s">
        <v>264</v>
      </c>
    </row>
    <row r="44" spans="1:3" ht="15" customHeight="1" x14ac:dyDescent="0.25"/>
    <row r="45" spans="1:3" ht="15" customHeight="1" x14ac:dyDescent="0.25">
      <c r="A45" s="200" t="s">
        <v>235</v>
      </c>
      <c r="B45" s="201" t="s">
        <v>265</v>
      </c>
    </row>
    <row r="46" spans="1:3" ht="51.75" customHeight="1" x14ac:dyDescent="0.25">
      <c r="A46" s="202" t="s">
        <v>237</v>
      </c>
      <c r="B46" s="203" t="s">
        <v>266</v>
      </c>
      <c r="C46" s="212"/>
    </row>
    <row r="47" spans="1:3" ht="15" customHeight="1" x14ac:dyDescent="0.25">
      <c r="A47" s="202" t="s">
        <v>239</v>
      </c>
      <c r="B47" s="204" t="s">
        <v>259</v>
      </c>
    </row>
    <row r="48" spans="1:3" ht="15" customHeight="1" x14ac:dyDescent="0.25">
      <c r="A48" s="202" t="s">
        <v>241</v>
      </c>
      <c r="B48" s="204" t="s">
        <v>242</v>
      </c>
    </row>
    <row r="49" spans="1:3" ht="15" customHeight="1" x14ac:dyDescent="0.25">
      <c r="A49" s="205" t="s">
        <v>243</v>
      </c>
      <c r="B49" s="214" t="s">
        <v>244</v>
      </c>
    </row>
    <row r="50" spans="1:3" ht="42" customHeight="1" x14ac:dyDescent="0.25">
      <c r="A50" s="206" t="s">
        <v>245</v>
      </c>
      <c r="B50" s="207" t="s">
        <v>267</v>
      </c>
    </row>
    <row r="51" spans="1:3" ht="15" customHeight="1" x14ac:dyDescent="0.25"/>
    <row r="52" spans="1:3" ht="15" customHeight="1" x14ac:dyDescent="0.25">
      <c r="A52" s="200" t="s">
        <v>235</v>
      </c>
      <c r="B52" s="201" t="s">
        <v>268</v>
      </c>
    </row>
    <row r="53" spans="1:3" ht="209.25" customHeight="1" x14ac:dyDescent="0.25">
      <c r="A53" s="202" t="s">
        <v>237</v>
      </c>
      <c r="B53" s="215" t="s">
        <v>269</v>
      </c>
      <c r="C53" s="212"/>
    </row>
    <row r="54" spans="1:3" ht="15" customHeight="1" x14ac:dyDescent="0.25">
      <c r="A54" s="202" t="s">
        <v>239</v>
      </c>
      <c r="B54" s="204" t="s">
        <v>259</v>
      </c>
    </row>
    <row r="55" spans="1:3" ht="15" customHeight="1" x14ac:dyDescent="0.25">
      <c r="A55" s="202" t="s">
        <v>241</v>
      </c>
      <c r="B55" s="204" t="s">
        <v>242</v>
      </c>
    </row>
    <row r="56" spans="1:3" ht="15" customHeight="1" x14ac:dyDescent="0.25">
      <c r="A56" s="205" t="s">
        <v>243</v>
      </c>
      <c r="B56" s="214" t="s">
        <v>244</v>
      </c>
    </row>
    <row r="57" spans="1:3" ht="43.5" customHeight="1" x14ac:dyDescent="0.25">
      <c r="A57" s="206" t="s">
        <v>245</v>
      </c>
      <c r="B57" s="207" t="s">
        <v>270</v>
      </c>
    </row>
    <row r="58" spans="1:3" ht="15" customHeight="1" x14ac:dyDescent="0.25"/>
    <row r="59" spans="1:3" ht="15" customHeight="1" x14ac:dyDescent="0.25">
      <c r="A59" s="200" t="s">
        <v>235</v>
      </c>
      <c r="B59" s="201" t="s">
        <v>271</v>
      </c>
    </row>
    <row r="60" spans="1:3" ht="42" customHeight="1" x14ac:dyDescent="0.25">
      <c r="A60" s="202" t="s">
        <v>237</v>
      </c>
      <c r="B60" s="203" t="s">
        <v>272</v>
      </c>
      <c r="C60" s="212"/>
    </row>
    <row r="61" spans="1:3" ht="15" customHeight="1" x14ac:dyDescent="0.25">
      <c r="A61" s="202" t="s">
        <v>239</v>
      </c>
      <c r="B61" s="204" t="s">
        <v>273</v>
      </c>
    </row>
    <row r="62" spans="1:3" ht="15" customHeight="1" x14ac:dyDescent="0.25">
      <c r="A62" s="202" t="s">
        <v>241</v>
      </c>
      <c r="B62" s="204" t="s">
        <v>242</v>
      </c>
    </row>
    <row r="63" spans="1:3" ht="15" customHeight="1" x14ac:dyDescent="0.25">
      <c r="A63" s="205" t="s">
        <v>243</v>
      </c>
      <c r="B63" s="214" t="s">
        <v>244</v>
      </c>
    </row>
    <row r="64" spans="1:3" ht="40.5" customHeight="1" x14ac:dyDescent="0.25">
      <c r="A64" s="206" t="s">
        <v>245</v>
      </c>
      <c r="B64" s="207" t="s">
        <v>267</v>
      </c>
    </row>
  </sheetData>
  <pageMargins left="0.70866141732283472" right="0.70866141732283472" top="0.74803149606299213" bottom="0.74803149606299213" header="0.31496062992125984" footer="0.31496062992125984"/>
  <pageSetup paperSize="9" scale="44"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W197"/>
  <sheetViews>
    <sheetView workbookViewId="0">
      <selection sqref="A1:V1"/>
    </sheetView>
  </sheetViews>
  <sheetFormatPr defaultColWidth="9.1796875" defaultRowHeight="14.5" x14ac:dyDescent="0.35"/>
  <cols>
    <col min="1" max="2" width="4" style="46" customWidth="1"/>
    <col min="3" max="3" width="41.453125" style="46" customWidth="1"/>
    <col min="4" max="6" width="9.54296875" style="91" customWidth="1"/>
    <col min="7" max="7" width="1.7265625" style="64" customWidth="1"/>
    <col min="8" max="10" width="9.54296875" style="91" customWidth="1"/>
    <col min="11" max="11" width="1.81640625" style="91" customWidth="1"/>
    <col min="12" max="14" width="9.54296875" style="91" customWidth="1"/>
    <col min="15" max="15" width="2.1796875" style="64" customWidth="1"/>
    <col min="16" max="18" width="9.54296875" style="91" customWidth="1"/>
    <col min="19" max="19" width="1.7265625" style="91" customWidth="1"/>
    <col min="20" max="22" width="9.54296875" style="91" customWidth="1"/>
    <col min="23" max="16384" width="9.1796875" style="46"/>
  </cols>
  <sheetData>
    <row r="1" spans="1:23" x14ac:dyDescent="0.35">
      <c r="A1" s="255" t="s">
        <v>24</v>
      </c>
      <c r="B1" s="255"/>
      <c r="C1" s="255"/>
      <c r="D1" s="255"/>
      <c r="E1" s="255"/>
      <c r="F1" s="255"/>
      <c r="G1" s="255"/>
      <c r="H1" s="255"/>
      <c r="I1" s="255"/>
      <c r="J1" s="255"/>
      <c r="K1" s="255"/>
      <c r="L1" s="255"/>
      <c r="M1" s="255"/>
      <c r="N1" s="255"/>
      <c r="O1" s="255"/>
      <c r="P1" s="255"/>
      <c r="Q1" s="255"/>
      <c r="R1" s="255"/>
      <c r="S1" s="255"/>
      <c r="T1" s="255"/>
      <c r="U1" s="255"/>
      <c r="V1" s="255"/>
    </row>
    <row r="2" spans="1:23" ht="24" customHeight="1" x14ac:dyDescent="0.35">
      <c r="A2" s="47"/>
      <c r="B2" s="48"/>
      <c r="C2" s="48"/>
      <c r="D2" s="256" t="s">
        <v>25</v>
      </c>
      <c r="E2" s="257"/>
      <c r="F2" s="257"/>
      <c r="G2" s="49"/>
      <c r="H2" s="258" t="s">
        <v>26</v>
      </c>
      <c r="I2" s="258"/>
      <c r="J2" s="258"/>
      <c r="K2" s="258"/>
      <c r="L2" s="258"/>
      <c r="M2" s="258"/>
      <c r="N2" s="258"/>
      <c r="O2" s="50"/>
      <c r="P2" s="258" t="s">
        <v>27</v>
      </c>
      <c r="Q2" s="258"/>
      <c r="R2" s="258"/>
      <c r="S2" s="258"/>
      <c r="T2" s="258"/>
      <c r="U2" s="258"/>
      <c r="V2" s="258"/>
    </row>
    <row r="3" spans="1:23" ht="24.75" customHeight="1" x14ac:dyDescent="0.35">
      <c r="A3" s="47"/>
      <c r="B3" s="48"/>
      <c r="C3" s="48"/>
      <c r="D3" s="259" t="s">
        <v>4</v>
      </c>
      <c r="E3" s="259" t="s">
        <v>5</v>
      </c>
      <c r="F3" s="259" t="s">
        <v>6</v>
      </c>
      <c r="G3" s="51"/>
      <c r="H3" s="250" t="s">
        <v>4</v>
      </c>
      <c r="I3" s="250" t="s">
        <v>5</v>
      </c>
      <c r="J3" s="250" t="s">
        <v>6</v>
      </c>
      <c r="K3" s="52"/>
      <c r="L3" s="253" t="s">
        <v>7</v>
      </c>
      <c r="M3" s="253"/>
      <c r="N3" s="253"/>
      <c r="O3" s="51"/>
      <c r="P3" s="250" t="s">
        <v>4</v>
      </c>
      <c r="Q3" s="250" t="s">
        <v>5</v>
      </c>
      <c r="R3" s="250" t="s">
        <v>6</v>
      </c>
      <c r="S3" s="52"/>
      <c r="T3" s="253" t="s">
        <v>7</v>
      </c>
      <c r="U3" s="253"/>
      <c r="V3" s="253"/>
    </row>
    <row r="4" spans="1:23" ht="25.5" customHeight="1" x14ac:dyDescent="0.35">
      <c r="A4" s="47" t="s">
        <v>28</v>
      </c>
      <c r="B4" s="48"/>
      <c r="C4" s="48"/>
      <c r="D4" s="251"/>
      <c r="E4" s="251"/>
      <c r="F4" s="251"/>
      <c r="G4" s="52"/>
      <c r="H4" s="251"/>
      <c r="I4" s="251"/>
      <c r="J4" s="251"/>
      <c r="K4" s="53"/>
      <c r="L4" s="254" t="s">
        <v>8</v>
      </c>
      <c r="M4" s="254"/>
      <c r="N4" s="254"/>
      <c r="O4" s="54"/>
      <c r="P4" s="251"/>
      <c r="Q4" s="251"/>
      <c r="R4" s="251"/>
      <c r="S4" s="53"/>
      <c r="T4" s="254" t="s">
        <v>8</v>
      </c>
      <c r="U4" s="254"/>
      <c r="V4" s="254"/>
    </row>
    <row r="5" spans="1:23" ht="30" x14ac:dyDescent="0.35">
      <c r="A5" s="55">
        <v>1</v>
      </c>
      <c r="B5" s="56">
        <v>2</v>
      </c>
      <c r="C5" s="57"/>
      <c r="D5" s="252"/>
      <c r="E5" s="252"/>
      <c r="F5" s="252"/>
      <c r="G5" s="58"/>
      <c r="H5" s="252"/>
      <c r="I5" s="252"/>
      <c r="J5" s="252"/>
      <c r="K5" s="59"/>
      <c r="L5" s="58" t="s">
        <v>4</v>
      </c>
      <c r="M5" s="58" t="s">
        <v>5</v>
      </c>
      <c r="N5" s="58" t="s">
        <v>6</v>
      </c>
      <c r="O5" s="60"/>
      <c r="P5" s="252"/>
      <c r="Q5" s="252"/>
      <c r="R5" s="252"/>
      <c r="S5" s="59"/>
      <c r="T5" s="58" t="s">
        <v>4</v>
      </c>
      <c r="U5" s="58" t="s">
        <v>5</v>
      </c>
      <c r="V5" s="58" t="s">
        <v>6</v>
      </c>
    </row>
    <row r="6" spans="1:23" ht="15" customHeight="1" x14ac:dyDescent="0.35">
      <c r="A6" s="61"/>
      <c r="B6" s="61"/>
      <c r="D6" s="62"/>
      <c r="E6" s="62"/>
      <c r="F6" s="62"/>
      <c r="G6" s="63"/>
      <c r="H6" s="62"/>
      <c r="I6" s="62"/>
      <c r="J6" s="62"/>
      <c r="K6" s="62"/>
      <c r="L6" s="62"/>
      <c r="M6" s="62"/>
      <c r="N6" s="62"/>
      <c r="P6" s="62"/>
      <c r="Q6" s="62"/>
      <c r="R6" s="62"/>
      <c r="S6" s="62"/>
      <c r="T6" s="62"/>
      <c r="U6" s="62"/>
      <c r="V6" s="62"/>
    </row>
    <row r="7" spans="1:23" s="18" customFormat="1" ht="15" customHeight="1" x14ac:dyDescent="0.35">
      <c r="A7" s="65"/>
      <c r="B7" s="65"/>
      <c r="D7" s="66" t="s">
        <v>10</v>
      </c>
    </row>
    <row r="8" spans="1:23" ht="15" customHeight="1" x14ac:dyDescent="0.35">
      <c r="A8" s="67" t="s">
        <v>29</v>
      </c>
      <c r="B8" s="67"/>
      <c r="D8" s="68"/>
      <c r="E8" s="68"/>
      <c r="F8" s="68"/>
      <c r="G8" s="69"/>
      <c r="H8" s="68"/>
      <c r="I8" s="68"/>
      <c r="J8" s="68"/>
      <c r="K8" s="68"/>
      <c r="L8" s="68"/>
      <c r="M8" s="68"/>
      <c r="N8" s="68"/>
      <c r="P8" s="69"/>
      <c r="Q8" s="68"/>
      <c r="R8" s="69"/>
      <c r="S8" s="69"/>
      <c r="T8" s="69"/>
      <c r="U8" s="68"/>
      <c r="V8" s="69"/>
    </row>
    <row r="9" spans="1:23" ht="15" customHeight="1" x14ac:dyDescent="0.35">
      <c r="A9" s="67" t="s">
        <v>30</v>
      </c>
      <c r="B9" s="67"/>
      <c r="C9" s="70"/>
      <c r="D9" s="71">
        <v>162600</v>
      </c>
      <c r="E9" s="72">
        <v>91170</v>
      </c>
      <c r="F9" s="72">
        <v>71430</v>
      </c>
      <c r="G9" s="72"/>
      <c r="H9" s="72">
        <v>50650</v>
      </c>
      <c r="I9" s="72">
        <v>45560</v>
      </c>
      <c r="J9" s="72">
        <v>5090</v>
      </c>
      <c r="K9" s="72"/>
      <c r="L9" s="72">
        <v>39420</v>
      </c>
      <c r="M9" s="72">
        <v>35520</v>
      </c>
      <c r="N9" s="72">
        <v>3900</v>
      </c>
      <c r="O9" s="72"/>
      <c r="P9" s="72">
        <v>111940</v>
      </c>
      <c r="Q9" s="72">
        <v>45610</v>
      </c>
      <c r="R9" s="72">
        <v>66340</v>
      </c>
      <c r="S9" s="72"/>
      <c r="T9" s="72">
        <v>85790</v>
      </c>
      <c r="U9" s="72">
        <v>32790</v>
      </c>
      <c r="V9" s="72">
        <v>53000</v>
      </c>
      <c r="W9" s="73"/>
    </row>
    <row r="10" spans="1:23" ht="15" customHeight="1" x14ac:dyDescent="0.35">
      <c r="A10" s="67" t="s">
        <v>29</v>
      </c>
      <c r="B10" s="67"/>
      <c r="C10" s="24" t="s">
        <v>31</v>
      </c>
      <c r="D10" s="74">
        <v>37590</v>
      </c>
      <c r="E10" s="75">
        <v>33510</v>
      </c>
      <c r="F10" s="75">
        <v>4070</v>
      </c>
      <c r="G10" s="75"/>
      <c r="H10" s="75">
        <v>37590</v>
      </c>
      <c r="I10" s="75">
        <v>33510</v>
      </c>
      <c r="J10" s="75">
        <v>4070</v>
      </c>
      <c r="K10" s="75"/>
      <c r="L10" s="75">
        <v>29720</v>
      </c>
      <c r="M10" s="75">
        <v>26580</v>
      </c>
      <c r="N10" s="75">
        <v>3140</v>
      </c>
      <c r="O10" s="75"/>
      <c r="P10" s="75"/>
      <c r="Q10" s="75"/>
      <c r="R10" s="75"/>
      <c r="S10" s="75"/>
      <c r="T10" s="75"/>
      <c r="U10" s="75"/>
      <c r="V10" s="75"/>
      <c r="W10" s="76"/>
    </row>
    <row r="11" spans="1:23" ht="15" customHeight="1" x14ac:dyDescent="0.35">
      <c r="A11" s="67" t="s">
        <v>29</v>
      </c>
      <c r="B11" s="67"/>
      <c r="C11" s="26" t="s">
        <v>32</v>
      </c>
      <c r="D11" s="74">
        <v>7000</v>
      </c>
      <c r="E11" s="75">
        <v>6460</v>
      </c>
      <c r="F11" s="75">
        <v>540</v>
      </c>
      <c r="G11" s="75"/>
      <c r="H11" s="75">
        <v>7000</v>
      </c>
      <c r="I11" s="75">
        <v>6460</v>
      </c>
      <c r="J11" s="75">
        <v>540</v>
      </c>
      <c r="K11" s="75"/>
      <c r="L11" s="75">
        <v>5170</v>
      </c>
      <c r="M11" s="75">
        <v>4770</v>
      </c>
      <c r="N11" s="75">
        <v>400</v>
      </c>
      <c r="O11" s="75"/>
      <c r="P11" s="75"/>
      <c r="Q11" s="75"/>
      <c r="R11" s="75"/>
      <c r="S11" s="75"/>
      <c r="T11" s="75"/>
      <c r="U11" s="75"/>
      <c r="V11" s="75"/>
      <c r="W11" s="76"/>
    </row>
    <row r="12" spans="1:23" ht="15" customHeight="1" x14ac:dyDescent="0.35">
      <c r="A12" s="67" t="s">
        <v>29</v>
      </c>
      <c r="B12" s="67"/>
      <c r="C12" s="26" t="s">
        <v>33</v>
      </c>
      <c r="D12" s="74">
        <v>3100</v>
      </c>
      <c r="E12" s="75">
        <v>2850</v>
      </c>
      <c r="F12" s="75">
        <v>250</v>
      </c>
      <c r="G12" s="75"/>
      <c r="H12" s="75">
        <v>3100</v>
      </c>
      <c r="I12" s="75">
        <v>2850</v>
      </c>
      <c r="J12" s="75">
        <v>250</v>
      </c>
      <c r="K12" s="75"/>
      <c r="L12" s="75">
        <v>2310</v>
      </c>
      <c r="M12" s="75">
        <v>2130</v>
      </c>
      <c r="N12" s="75">
        <v>180</v>
      </c>
      <c r="O12" s="75"/>
      <c r="P12" s="75"/>
      <c r="Q12" s="75"/>
      <c r="R12" s="75"/>
      <c r="S12" s="75"/>
      <c r="T12" s="75"/>
      <c r="U12" s="75"/>
      <c r="V12" s="75"/>
      <c r="W12" s="76"/>
    </row>
    <row r="13" spans="1:23" ht="15" customHeight="1" x14ac:dyDescent="0.35">
      <c r="A13" s="67" t="s">
        <v>29</v>
      </c>
      <c r="B13" s="67"/>
      <c r="C13" s="26" t="s">
        <v>34</v>
      </c>
      <c r="D13" s="74">
        <v>1480</v>
      </c>
      <c r="E13" s="75">
        <v>1370</v>
      </c>
      <c r="F13" s="75">
        <v>110</v>
      </c>
      <c r="G13" s="75"/>
      <c r="H13" s="75">
        <v>1480</v>
      </c>
      <c r="I13" s="75">
        <v>1370</v>
      </c>
      <c r="J13" s="75">
        <v>110</v>
      </c>
      <c r="K13" s="75"/>
      <c r="L13" s="75">
        <v>1100</v>
      </c>
      <c r="M13" s="75">
        <v>1010</v>
      </c>
      <c r="N13" s="75">
        <v>80</v>
      </c>
      <c r="O13" s="75"/>
      <c r="P13" s="75"/>
      <c r="Q13" s="75"/>
      <c r="R13" s="75"/>
      <c r="S13" s="75"/>
      <c r="T13" s="75"/>
      <c r="U13" s="75"/>
      <c r="V13" s="75"/>
      <c r="W13" s="76"/>
    </row>
    <row r="14" spans="1:23" ht="15" customHeight="1" x14ac:dyDescent="0.35">
      <c r="A14" s="67" t="s">
        <v>29</v>
      </c>
      <c r="B14" s="67"/>
      <c r="C14" s="26" t="s">
        <v>35</v>
      </c>
      <c r="D14" s="74">
        <v>740</v>
      </c>
      <c r="E14" s="75">
        <v>690</v>
      </c>
      <c r="F14" s="75">
        <v>60</v>
      </c>
      <c r="G14" s="75"/>
      <c r="H14" s="75">
        <v>740</v>
      </c>
      <c r="I14" s="75">
        <v>690</v>
      </c>
      <c r="J14" s="75">
        <v>60</v>
      </c>
      <c r="K14" s="75"/>
      <c r="L14" s="75">
        <v>570</v>
      </c>
      <c r="M14" s="75">
        <v>520</v>
      </c>
      <c r="N14" s="75">
        <v>40</v>
      </c>
      <c r="O14" s="75"/>
      <c r="P14" s="75"/>
      <c r="Q14" s="75"/>
      <c r="R14" s="75"/>
      <c r="S14" s="75"/>
      <c r="T14" s="75"/>
      <c r="U14" s="75"/>
      <c r="V14" s="75"/>
      <c r="W14" s="76"/>
    </row>
    <row r="15" spans="1:23" ht="15" customHeight="1" x14ac:dyDescent="0.35">
      <c r="A15" s="67" t="s">
        <v>29</v>
      </c>
      <c r="B15" s="67"/>
      <c r="C15" s="24" t="s">
        <v>36</v>
      </c>
      <c r="D15" s="74">
        <v>740</v>
      </c>
      <c r="E15" s="75">
        <v>680</v>
      </c>
      <c r="F15" s="75">
        <v>70</v>
      </c>
      <c r="G15" s="75"/>
      <c r="H15" s="75">
        <v>740</v>
      </c>
      <c r="I15" s="75">
        <v>680</v>
      </c>
      <c r="J15" s="75">
        <v>70</v>
      </c>
      <c r="K15" s="75"/>
      <c r="L15" s="75">
        <v>550</v>
      </c>
      <c r="M15" s="75">
        <v>510</v>
      </c>
      <c r="N15" s="75">
        <v>50</v>
      </c>
      <c r="O15" s="75"/>
      <c r="P15" s="75"/>
      <c r="Q15" s="75"/>
      <c r="R15" s="75"/>
      <c r="S15" s="75"/>
      <c r="T15" s="75"/>
      <c r="U15" s="75"/>
      <c r="V15" s="75"/>
      <c r="W15" s="76"/>
    </row>
    <row r="16" spans="1:23" ht="15" customHeight="1" x14ac:dyDescent="0.35">
      <c r="A16" s="67" t="s">
        <v>29</v>
      </c>
      <c r="B16" s="77"/>
      <c r="C16" s="24" t="s">
        <v>37</v>
      </c>
      <c r="D16" s="74">
        <v>111940</v>
      </c>
      <c r="E16" s="75">
        <v>45610</v>
      </c>
      <c r="F16" s="75">
        <v>66340</v>
      </c>
      <c r="G16" s="75"/>
      <c r="H16" s="75"/>
      <c r="I16" s="75"/>
      <c r="J16" s="75"/>
      <c r="K16" s="75"/>
      <c r="L16" s="75"/>
      <c r="M16" s="75"/>
      <c r="N16" s="75"/>
      <c r="O16" s="75"/>
      <c r="P16" s="75">
        <v>111940</v>
      </c>
      <c r="Q16" s="75">
        <v>45610</v>
      </c>
      <c r="R16" s="75">
        <v>66340</v>
      </c>
      <c r="S16" s="75"/>
      <c r="T16" s="75">
        <v>85790</v>
      </c>
      <c r="U16" s="75">
        <v>32790</v>
      </c>
      <c r="V16" s="75">
        <v>53000</v>
      </c>
      <c r="W16" s="76"/>
    </row>
    <row r="17" spans="1:23" ht="15" customHeight="1" x14ac:dyDescent="0.35">
      <c r="A17" s="78" t="s">
        <v>38</v>
      </c>
      <c r="B17" s="67"/>
      <c r="C17" s="24"/>
      <c r="D17" s="74"/>
      <c r="E17" s="75"/>
      <c r="F17" s="75"/>
      <c r="G17" s="75"/>
      <c r="H17" s="75"/>
      <c r="I17" s="75"/>
      <c r="J17" s="75"/>
      <c r="K17" s="75"/>
      <c r="L17" s="75"/>
      <c r="M17" s="75"/>
      <c r="N17" s="75"/>
      <c r="O17" s="75"/>
      <c r="P17" s="75"/>
      <c r="Q17" s="75"/>
      <c r="R17" s="75"/>
      <c r="S17" s="75"/>
      <c r="T17" s="75"/>
      <c r="U17" s="75"/>
      <c r="V17" s="75"/>
      <c r="W17" s="76"/>
    </row>
    <row r="18" spans="1:23" ht="15" customHeight="1" x14ac:dyDescent="0.35">
      <c r="A18" s="78" t="s">
        <v>39</v>
      </c>
      <c r="B18" s="67"/>
      <c r="C18" s="70"/>
      <c r="D18" s="74">
        <v>7390</v>
      </c>
      <c r="E18" s="75">
        <v>6170</v>
      </c>
      <c r="F18" s="75">
        <v>1220</v>
      </c>
      <c r="G18" s="75"/>
      <c r="H18" s="75">
        <v>7390</v>
      </c>
      <c r="I18" s="75">
        <v>6170</v>
      </c>
      <c r="J18" s="75">
        <v>1220</v>
      </c>
      <c r="K18" s="75"/>
      <c r="L18" s="75">
        <v>6700</v>
      </c>
      <c r="M18" s="75">
        <v>5620</v>
      </c>
      <c r="N18" s="75">
        <v>1070</v>
      </c>
      <c r="O18" s="75"/>
      <c r="P18" s="75"/>
      <c r="Q18" s="75"/>
      <c r="R18" s="75"/>
      <c r="S18" s="75"/>
      <c r="T18" s="75"/>
      <c r="U18" s="75"/>
      <c r="V18" s="75"/>
      <c r="W18" s="76"/>
    </row>
    <row r="19" spans="1:23" ht="15" customHeight="1" x14ac:dyDescent="0.35">
      <c r="A19" s="78" t="s">
        <v>38</v>
      </c>
      <c r="B19" s="67"/>
      <c r="C19" s="24" t="s">
        <v>31</v>
      </c>
      <c r="D19" s="74">
        <v>6940</v>
      </c>
      <c r="E19" s="75">
        <v>5810</v>
      </c>
      <c r="F19" s="75">
        <v>1130</v>
      </c>
      <c r="G19" s="75"/>
      <c r="H19" s="75">
        <v>6940</v>
      </c>
      <c r="I19" s="75">
        <v>5810</v>
      </c>
      <c r="J19" s="75">
        <v>1130</v>
      </c>
      <c r="K19" s="75"/>
      <c r="L19" s="75">
        <v>6300</v>
      </c>
      <c r="M19" s="75">
        <v>5300</v>
      </c>
      <c r="N19" s="75">
        <v>1000</v>
      </c>
      <c r="O19" s="75"/>
      <c r="P19" s="75"/>
      <c r="Q19" s="75"/>
      <c r="R19" s="75"/>
      <c r="S19" s="75"/>
      <c r="T19" s="75"/>
      <c r="U19" s="75"/>
      <c r="V19" s="75"/>
      <c r="W19" s="76"/>
    </row>
    <row r="20" spans="1:23" ht="15" customHeight="1" x14ac:dyDescent="0.35">
      <c r="A20" s="78" t="s">
        <v>38</v>
      </c>
      <c r="B20" s="67"/>
      <c r="C20" s="26" t="s">
        <v>32</v>
      </c>
      <c r="D20" s="74">
        <v>240</v>
      </c>
      <c r="E20" s="75">
        <v>190</v>
      </c>
      <c r="F20" s="75">
        <v>50</v>
      </c>
      <c r="G20" s="75"/>
      <c r="H20" s="75">
        <v>240</v>
      </c>
      <c r="I20" s="75">
        <v>190</v>
      </c>
      <c r="J20" s="75">
        <v>50</v>
      </c>
      <c r="K20" s="75"/>
      <c r="L20" s="75">
        <v>210</v>
      </c>
      <c r="M20" s="75">
        <v>170</v>
      </c>
      <c r="N20" s="75">
        <v>40</v>
      </c>
      <c r="O20" s="75"/>
      <c r="P20" s="75"/>
      <c r="Q20" s="75"/>
      <c r="R20" s="75"/>
      <c r="S20" s="75"/>
      <c r="T20" s="75"/>
      <c r="U20" s="75"/>
      <c r="V20" s="75"/>
      <c r="W20" s="76"/>
    </row>
    <row r="21" spans="1:23" ht="15" customHeight="1" x14ac:dyDescent="0.35">
      <c r="A21" s="78" t="s">
        <v>38</v>
      </c>
      <c r="B21" s="67"/>
      <c r="C21" s="26" t="s">
        <v>33</v>
      </c>
      <c r="D21" s="74">
        <v>130</v>
      </c>
      <c r="E21" s="75">
        <v>110</v>
      </c>
      <c r="F21" s="75">
        <v>20</v>
      </c>
      <c r="G21" s="75"/>
      <c r="H21" s="75">
        <v>130</v>
      </c>
      <c r="I21" s="75">
        <v>110</v>
      </c>
      <c r="J21" s="75">
        <v>20</v>
      </c>
      <c r="K21" s="75"/>
      <c r="L21" s="75">
        <v>120</v>
      </c>
      <c r="M21" s="75">
        <v>100</v>
      </c>
      <c r="N21" s="75">
        <v>20</v>
      </c>
      <c r="O21" s="75"/>
      <c r="P21" s="75"/>
      <c r="Q21" s="75"/>
      <c r="R21" s="75"/>
      <c r="S21" s="75"/>
      <c r="T21" s="75"/>
      <c r="U21" s="75"/>
      <c r="V21" s="75"/>
      <c r="W21" s="76"/>
    </row>
    <row r="22" spans="1:23" ht="15" customHeight="1" x14ac:dyDescent="0.35">
      <c r="A22" s="78" t="s">
        <v>38</v>
      </c>
      <c r="B22" s="67"/>
      <c r="C22" s="26" t="s">
        <v>34</v>
      </c>
      <c r="D22" s="74">
        <v>50</v>
      </c>
      <c r="E22" s="75">
        <v>40</v>
      </c>
      <c r="F22" s="75">
        <v>10</v>
      </c>
      <c r="G22" s="75"/>
      <c r="H22" s="75">
        <v>50</v>
      </c>
      <c r="I22" s="75">
        <v>40</v>
      </c>
      <c r="J22" s="75">
        <v>10</v>
      </c>
      <c r="K22" s="75"/>
      <c r="L22" s="75">
        <v>40</v>
      </c>
      <c r="M22" s="75">
        <v>30</v>
      </c>
      <c r="N22" s="75">
        <v>10</v>
      </c>
      <c r="O22" s="75"/>
      <c r="P22" s="75"/>
      <c r="Q22" s="75"/>
      <c r="R22" s="75"/>
      <c r="S22" s="75"/>
      <c r="T22" s="75"/>
      <c r="U22" s="75"/>
      <c r="V22" s="75"/>
      <c r="W22" s="76"/>
    </row>
    <row r="23" spans="1:23" ht="15" customHeight="1" x14ac:dyDescent="0.35">
      <c r="A23" s="78" t="s">
        <v>38</v>
      </c>
      <c r="B23" s="67"/>
      <c r="C23" s="26" t="s">
        <v>35</v>
      </c>
      <c r="D23" s="74">
        <v>20</v>
      </c>
      <c r="E23" s="75">
        <v>20</v>
      </c>
      <c r="F23" s="75">
        <v>0</v>
      </c>
      <c r="G23" s="75"/>
      <c r="H23" s="75">
        <v>20</v>
      </c>
      <c r="I23" s="75">
        <v>20</v>
      </c>
      <c r="J23" s="75">
        <v>0</v>
      </c>
      <c r="K23" s="75"/>
      <c r="L23" s="75">
        <v>20</v>
      </c>
      <c r="M23" s="75">
        <v>20</v>
      </c>
      <c r="N23" s="75">
        <v>0</v>
      </c>
      <c r="O23" s="75"/>
      <c r="P23" s="75"/>
      <c r="Q23" s="75"/>
      <c r="R23" s="75"/>
      <c r="S23" s="75"/>
      <c r="T23" s="75"/>
      <c r="U23" s="75"/>
      <c r="V23" s="75"/>
      <c r="W23" s="76"/>
    </row>
    <row r="24" spans="1:23" ht="15" customHeight="1" x14ac:dyDescent="0.35">
      <c r="A24" s="78" t="s">
        <v>38</v>
      </c>
      <c r="B24" s="67"/>
      <c r="C24" s="24" t="s">
        <v>36</v>
      </c>
      <c r="D24" s="74">
        <v>20</v>
      </c>
      <c r="E24" s="75">
        <v>10</v>
      </c>
      <c r="F24" s="75">
        <v>0</v>
      </c>
      <c r="G24" s="75"/>
      <c r="H24" s="75">
        <v>20</v>
      </c>
      <c r="I24" s="75">
        <v>10</v>
      </c>
      <c r="J24" s="75">
        <v>0</v>
      </c>
      <c r="K24" s="75"/>
      <c r="L24" s="75">
        <v>10</v>
      </c>
      <c r="M24" s="75">
        <v>10</v>
      </c>
      <c r="N24" s="75">
        <v>0</v>
      </c>
      <c r="O24" s="75"/>
      <c r="P24" s="75"/>
      <c r="Q24" s="75"/>
      <c r="R24" s="75"/>
      <c r="S24" s="75"/>
      <c r="T24" s="75"/>
      <c r="U24" s="75"/>
      <c r="V24" s="75"/>
      <c r="W24" s="76"/>
    </row>
    <row r="25" spans="1:23" ht="15" customHeight="1" x14ac:dyDescent="0.35">
      <c r="A25" s="78" t="s">
        <v>38</v>
      </c>
      <c r="B25" s="79" t="s">
        <v>40</v>
      </c>
      <c r="C25" s="70"/>
      <c r="D25" s="74"/>
      <c r="E25" s="75"/>
      <c r="F25" s="75"/>
      <c r="G25" s="75"/>
      <c r="H25" s="75"/>
      <c r="I25" s="75"/>
      <c r="J25" s="75"/>
      <c r="K25" s="75"/>
      <c r="L25" s="75"/>
      <c r="M25" s="75"/>
      <c r="N25" s="75"/>
      <c r="O25" s="75"/>
      <c r="P25" s="75"/>
      <c r="Q25" s="75"/>
      <c r="R25" s="75"/>
      <c r="S25" s="75"/>
      <c r="T25" s="75"/>
      <c r="U25" s="75"/>
      <c r="V25" s="75"/>
      <c r="W25" s="76"/>
    </row>
    <row r="26" spans="1:23" ht="15" customHeight="1" x14ac:dyDescent="0.35">
      <c r="A26" s="78" t="s">
        <v>38</v>
      </c>
      <c r="B26" s="80" t="s">
        <v>41</v>
      </c>
      <c r="C26" s="70"/>
      <c r="D26" s="74">
        <v>4150</v>
      </c>
      <c r="E26" s="75">
        <v>3510</v>
      </c>
      <c r="F26" s="75">
        <v>640</v>
      </c>
      <c r="G26" s="75"/>
      <c r="H26" s="75">
        <v>4150</v>
      </c>
      <c r="I26" s="75">
        <v>3510</v>
      </c>
      <c r="J26" s="75">
        <v>640</v>
      </c>
      <c r="K26" s="75"/>
      <c r="L26" s="75">
        <v>3840</v>
      </c>
      <c r="M26" s="75">
        <v>3270</v>
      </c>
      <c r="N26" s="75">
        <v>580</v>
      </c>
      <c r="O26" s="75"/>
      <c r="P26" s="75"/>
      <c r="Q26" s="75"/>
      <c r="R26" s="75"/>
      <c r="S26" s="75"/>
      <c r="T26" s="75"/>
      <c r="U26" s="75"/>
      <c r="V26" s="75"/>
      <c r="W26" s="76"/>
    </row>
    <row r="27" spans="1:23" ht="15" customHeight="1" x14ac:dyDescent="0.35">
      <c r="A27" s="78" t="s">
        <v>38</v>
      </c>
      <c r="B27" s="79" t="s">
        <v>40</v>
      </c>
      <c r="C27" s="24" t="s">
        <v>31</v>
      </c>
      <c r="D27" s="74">
        <v>3780</v>
      </c>
      <c r="E27" s="75">
        <v>3220</v>
      </c>
      <c r="F27" s="75">
        <v>560</v>
      </c>
      <c r="G27" s="75"/>
      <c r="H27" s="75">
        <v>3780</v>
      </c>
      <c r="I27" s="75">
        <v>3220</v>
      </c>
      <c r="J27" s="75">
        <v>560</v>
      </c>
      <c r="K27" s="75"/>
      <c r="L27" s="75">
        <v>3510</v>
      </c>
      <c r="M27" s="75">
        <v>3000</v>
      </c>
      <c r="N27" s="75">
        <v>510</v>
      </c>
      <c r="O27" s="75"/>
      <c r="P27" s="75"/>
      <c r="Q27" s="75"/>
      <c r="R27" s="75"/>
      <c r="S27" s="75"/>
      <c r="T27" s="75"/>
      <c r="U27" s="75"/>
      <c r="V27" s="75"/>
      <c r="W27" s="76"/>
    </row>
    <row r="28" spans="1:23" ht="15" customHeight="1" x14ac:dyDescent="0.35">
      <c r="A28" s="78" t="s">
        <v>38</v>
      </c>
      <c r="B28" s="79" t="s">
        <v>40</v>
      </c>
      <c r="C28" s="26" t="s">
        <v>32</v>
      </c>
      <c r="D28" s="74">
        <v>210</v>
      </c>
      <c r="E28" s="75">
        <v>170</v>
      </c>
      <c r="F28" s="75">
        <v>40</v>
      </c>
      <c r="G28" s="75"/>
      <c r="H28" s="75">
        <v>210</v>
      </c>
      <c r="I28" s="75">
        <v>170</v>
      </c>
      <c r="J28" s="75">
        <v>40</v>
      </c>
      <c r="K28" s="75"/>
      <c r="L28" s="75">
        <v>190</v>
      </c>
      <c r="M28" s="75">
        <v>160</v>
      </c>
      <c r="N28" s="75">
        <v>40</v>
      </c>
      <c r="O28" s="75"/>
      <c r="P28" s="75"/>
      <c r="Q28" s="75"/>
      <c r="R28" s="75"/>
      <c r="S28" s="75"/>
      <c r="T28" s="75"/>
      <c r="U28" s="75"/>
      <c r="V28" s="75"/>
      <c r="W28" s="76"/>
    </row>
    <row r="29" spans="1:23" ht="15" customHeight="1" x14ac:dyDescent="0.35">
      <c r="A29" s="78" t="s">
        <v>38</v>
      </c>
      <c r="B29" s="79" t="s">
        <v>40</v>
      </c>
      <c r="C29" s="26" t="s">
        <v>33</v>
      </c>
      <c r="D29" s="74">
        <v>110</v>
      </c>
      <c r="E29" s="75">
        <v>90</v>
      </c>
      <c r="F29" s="75">
        <v>20</v>
      </c>
      <c r="G29" s="75"/>
      <c r="H29" s="75">
        <v>110</v>
      </c>
      <c r="I29" s="75">
        <v>90</v>
      </c>
      <c r="J29" s="75">
        <v>20</v>
      </c>
      <c r="K29" s="75"/>
      <c r="L29" s="75">
        <v>90</v>
      </c>
      <c r="M29" s="75">
        <v>80</v>
      </c>
      <c r="N29" s="75">
        <v>20</v>
      </c>
      <c r="O29" s="75"/>
      <c r="P29" s="75"/>
      <c r="Q29" s="75"/>
      <c r="R29" s="75"/>
      <c r="S29" s="75"/>
      <c r="T29" s="75"/>
      <c r="U29" s="75"/>
      <c r="V29" s="75"/>
      <c r="W29" s="76"/>
    </row>
    <row r="30" spans="1:23" ht="15" customHeight="1" x14ac:dyDescent="0.35">
      <c r="A30" s="78" t="s">
        <v>38</v>
      </c>
      <c r="B30" s="79" t="s">
        <v>40</v>
      </c>
      <c r="C30" s="26" t="s">
        <v>34</v>
      </c>
      <c r="D30" s="74">
        <v>30</v>
      </c>
      <c r="E30" s="75">
        <v>30</v>
      </c>
      <c r="F30" s="75">
        <v>10</v>
      </c>
      <c r="G30" s="75"/>
      <c r="H30" s="75">
        <v>30</v>
      </c>
      <c r="I30" s="75">
        <v>30</v>
      </c>
      <c r="J30" s="75">
        <v>10</v>
      </c>
      <c r="K30" s="75"/>
      <c r="L30" s="75">
        <v>30</v>
      </c>
      <c r="M30" s="75">
        <v>20</v>
      </c>
      <c r="N30" s="75">
        <v>10</v>
      </c>
      <c r="O30" s="75"/>
      <c r="P30" s="75"/>
      <c r="Q30" s="75"/>
      <c r="R30" s="75"/>
      <c r="S30" s="75"/>
      <c r="T30" s="75"/>
      <c r="U30" s="75"/>
      <c r="V30" s="75"/>
      <c r="W30" s="76"/>
    </row>
    <row r="31" spans="1:23" ht="15" customHeight="1" x14ac:dyDescent="0.35">
      <c r="A31" s="78" t="s">
        <v>38</v>
      </c>
      <c r="B31" s="79" t="s">
        <v>40</v>
      </c>
      <c r="C31" s="26" t="s">
        <v>35</v>
      </c>
      <c r="D31" s="74">
        <v>10</v>
      </c>
      <c r="E31" s="75">
        <v>10</v>
      </c>
      <c r="F31" s="75">
        <v>0</v>
      </c>
      <c r="G31" s="75"/>
      <c r="H31" s="75">
        <v>10</v>
      </c>
      <c r="I31" s="75">
        <v>10</v>
      </c>
      <c r="J31" s="75">
        <v>0</v>
      </c>
      <c r="K31" s="75"/>
      <c r="L31" s="75">
        <v>10</v>
      </c>
      <c r="M31" s="75">
        <v>10</v>
      </c>
      <c r="N31" s="75">
        <v>0</v>
      </c>
      <c r="O31" s="75"/>
      <c r="P31" s="75"/>
      <c r="Q31" s="75"/>
      <c r="R31" s="75"/>
      <c r="S31" s="75"/>
      <c r="T31" s="75"/>
      <c r="U31" s="75"/>
      <c r="V31" s="75"/>
      <c r="W31" s="76"/>
    </row>
    <row r="32" spans="1:23" ht="15" customHeight="1" x14ac:dyDescent="0.35">
      <c r="A32" s="78" t="s">
        <v>38</v>
      </c>
      <c r="B32" s="79" t="s">
        <v>40</v>
      </c>
      <c r="C32" s="24" t="s">
        <v>36</v>
      </c>
      <c r="D32" s="74">
        <v>10</v>
      </c>
      <c r="E32" s="75">
        <v>10</v>
      </c>
      <c r="F32" s="75">
        <v>0</v>
      </c>
      <c r="G32" s="75"/>
      <c r="H32" s="75">
        <v>10</v>
      </c>
      <c r="I32" s="75">
        <v>10</v>
      </c>
      <c r="J32" s="75">
        <v>0</v>
      </c>
      <c r="K32" s="75"/>
      <c r="L32" s="75">
        <v>10</v>
      </c>
      <c r="M32" s="75">
        <v>10</v>
      </c>
      <c r="N32" s="75">
        <v>0</v>
      </c>
      <c r="O32" s="75"/>
      <c r="P32" s="75"/>
      <c r="Q32" s="75"/>
      <c r="R32" s="75"/>
      <c r="S32" s="75"/>
      <c r="T32" s="75"/>
      <c r="U32" s="75"/>
      <c r="V32" s="75"/>
      <c r="W32" s="76"/>
    </row>
    <row r="33" spans="1:23" ht="15" customHeight="1" x14ac:dyDescent="0.35">
      <c r="A33" s="78" t="s">
        <v>38</v>
      </c>
      <c r="B33" s="67" t="s">
        <v>42</v>
      </c>
      <c r="C33" s="70"/>
      <c r="D33" s="74"/>
      <c r="E33" s="75"/>
      <c r="F33" s="75"/>
      <c r="G33" s="75"/>
      <c r="H33" s="75"/>
      <c r="I33" s="75"/>
      <c r="J33" s="75"/>
      <c r="K33" s="75"/>
      <c r="L33" s="75"/>
      <c r="M33" s="75"/>
      <c r="N33" s="75"/>
      <c r="O33" s="75"/>
      <c r="P33" s="75"/>
      <c r="Q33" s="75"/>
      <c r="R33" s="75"/>
      <c r="S33" s="75"/>
      <c r="T33" s="75"/>
      <c r="U33" s="75"/>
      <c r="V33" s="75"/>
      <c r="W33" s="76"/>
    </row>
    <row r="34" spans="1:23" ht="15" customHeight="1" x14ac:dyDescent="0.35">
      <c r="A34" s="78" t="s">
        <v>38</v>
      </c>
      <c r="B34" s="67" t="s">
        <v>43</v>
      </c>
      <c r="C34" s="70"/>
      <c r="D34" s="74">
        <v>2440</v>
      </c>
      <c r="E34" s="75">
        <v>1940</v>
      </c>
      <c r="F34" s="75">
        <v>500</v>
      </c>
      <c r="G34" s="75"/>
      <c r="H34" s="75">
        <v>2440</v>
      </c>
      <c r="I34" s="75">
        <v>1940</v>
      </c>
      <c r="J34" s="75">
        <v>500</v>
      </c>
      <c r="K34" s="75"/>
      <c r="L34" s="75">
        <v>2170</v>
      </c>
      <c r="M34" s="75">
        <v>1730</v>
      </c>
      <c r="N34" s="75">
        <v>440</v>
      </c>
      <c r="O34" s="75"/>
      <c r="P34" s="75"/>
      <c r="Q34" s="75"/>
      <c r="R34" s="75"/>
      <c r="S34" s="75"/>
      <c r="T34" s="75"/>
      <c r="U34" s="75"/>
      <c r="V34" s="75"/>
      <c r="W34" s="76"/>
    </row>
    <row r="35" spans="1:23" ht="15" customHeight="1" x14ac:dyDescent="0.35">
      <c r="A35" s="78" t="s">
        <v>38</v>
      </c>
      <c r="B35" s="67" t="s">
        <v>42</v>
      </c>
      <c r="C35" s="24" t="s">
        <v>31</v>
      </c>
      <c r="D35" s="74">
        <v>2440</v>
      </c>
      <c r="E35" s="75">
        <v>1940</v>
      </c>
      <c r="F35" s="75">
        <v>500</v>
      </c>
      <c r="G35" s="75"/>
      <c r="H35" s="75">
        <v>2440</v>
      </c>
      <c r="I35" s="75">
        <v>1940</v>
      </c>
      <c r="J35" s="75">
        <v>500</v>
      </c>
      <c r="K35" s="75"/>
      <c r="L35" s="75">
        <v>2160</v>
      </c>
      <c r="M35" s="75">
        <v>1730</v>
      </c>
      <c r="N35" s="75">
        <v>440</v>
      </c>
      <c r="O35" s="75"/>
      <c r="P35" s="75"/>
      <c r="Q35" s="75"/>
      <c r="R35" s="75"/>
      <c r="S35" s="75"/>
      <c r="T35" s="75"/>
      <c r="U35" s="75"/>
      <c r="V35" s="75"/>
      <c r="W35" s="76"/>
    </row>
    <row r="36" spans="1:23" ht="15" customHeight="1" x14ac:dyDescent="0.35">
      <c r="A36" s="78" t="s">
        <v>38</v>
      </c>
      <c r="B36" s="67" t="s">
        <v>42</v>
      </c>
      <c r="C36" s="26" t="s">
        <v>32</v>
      </c>
      <c r="D36" s="74">
        <v>0</v>
      </c>
      <c r="E36" s="75">
        <v>0</v>
      </c>
      <c r="F36" s="75">
        <v>0</v>
      </c>
      <c r="G36" s="75"/>
      <c r="H36" s="75">
        <v>0</v>
      </c>
      <c r="I36" s="75">
        <v>0</v>
      </c>
      <c r="J36" s="75">
        <v>0</v>
      </c>
      <c r="K36" s="75"/>
      <c r="L36" s="75">
        <v>0</v>
      </c>
      <c r="M36" s="75">
        <v>0</v>
      </c>
      <c r="N36" s="75">
        <v>0</v>
      </c>
      <c r="O36" s="75"/>
      <c r="P36" s="75"/>
      <c r="Q36" s="75"/>
      <c r="R36" s="75"/>
      <c r="S36" s="75"/>
      <c r="T36" s="75"/>
      <c r="U36" s="75"/>
      <c r="V36" s="75"/>
      <c r="W36" s="76"/>
    </row>
    <row r="37" spans="1:23" ht="15" customHeight="1" x14ac:dyDescent="0.35">
      <c r="A37" s="78" t="s">
        <v>38</v>
      </c>
      <c r="B37" s="67" t="s">
        <v>42</v>
      </c>
      <c r="C37" s="26" t="s">
        <v>33</v>
      </c>
      <c r="D37" s="74">
        <v>0</v>
      </c>
      <c r="E37" s="75">
        <v>0</v>
      </c>
      <c r="F37" s="75">
        <v>0</v>
      </c>
      <c r="G37" s="75"/>
      <c r="H37" s="75">
        <v>0</v>
      </c>
      <c r="I37" s="75">
        <v>0</v>
      </c>
      <c r="J37" s="75">
        <v>0</v>
      </c>
      <c r="K37" s="75"/>
      <c r="L37" s="75">
        <v>0</v>
      </c>
      <c r="M37" s="75">
        <v>0</v>
      </c>
      <c r="N37" s="75">
        <v>0</v>
      </c>
      <c r="O37" s="75"/>
      <c r="P37" s="75"/>
      <c r="Q37" s="75"/>
      <c r="R37" s="75"/>
      <c r="S37" s="75"/>
      <c r="T37" s="75"/>
      <c r="U37" s="75"/>
      <c r="V37" s="75"/>
      <c r="W37" s="76"/>
    </row>
    <row r="38" spans="1:23" ht="15" customHeight="1" x14ac:dyDescent="0.35">
      <c r="A38" s="78" t="s">
        <v>38</v>
      </c>
      <c r="B38" s="67" t="s">
        <v>42</v>
      </c>
      <c r="C38" s="26" t="s">
        <v>34</v>
      </c>
      <c r="D38" s="74">
        <v>0</v>
      </c>
      <c r="E38" s="75">
        <v>0</v>
      </c>
      <c r="F38" s="75">
        <v>0</v>
      </c>
      <c r="G38" s="75"/>
      <c r="H38" s="75">
        <v>0</v>
      </c>
      <c r="I38" s="75">
        <v>0</v>
      </c>
      <c r="J38" s="75">
        <v>0</v>
      </c>
      <c r="K38" s="75"/>
      <c r="L38" s="75">
        <v>0</v>
      </c>
      <c r="M38" s="75">
        <v>0</v>
      </c>
      <c r="N38" s="75">
        <v>0</v>
      </c>
      <c r="O38" s="75"/>
      <c r="P38" s="75"/>
      <c r="Q38" s="75"/>
      <c r="R38" s="75"/>
      <c r="S38" s="75"/>
      <c r="T38" s="75"/>
      <c r="U38" s="75"/>
      <c r="V38" s="75"/>
      <c r="W38" s="76"/>
    </row>
    <row r="39" spans="1:23" ht="15" customHeight="1" x14ac:dyDescent="0.35">
      <c r="A39" s="78" t="s">
        <v>38</v>
      </c>
      <c r="B39" s="67" t="s">
        <v>42</v>
      </c>
      <c r="C39" s="26" t="s">
        <v>35</v>
      </c>
      <c r="D39" s="74">
        <v>0</v>
      </c>
      <c r="E39" s="75">
        <v>0</v>
      </c>
      <c r="F39" s="75">
        <v>0</v>
      </c>
      <c r="G39" s="75"/>
      <c r="H39" s="75">
        <v>0</v>
      </c>
      <c r="I39" s="75">
        <v>0</v>
      </c>
      <c r="J39" s="75">
        <v>0</v>
      </c>
      <c r="K39" s="75"/>
      <c r="L39" s="75">
        <v>0</v>
      </c>
      <c r="M39" s="75">
        <v>0</v>
      </c>
      <c r="N39" s="75">
        <v>0</v>
      </c>
      <c r="O39" s="75"/>
      <c r="P39" s="75"/>
      <c r="Q39" s="75"/>
      <c r="R39" s="75"/>
      <c r="S39" s="75"/>
      <c r="T39" s="75"/>
      <c r="U39" s="75"/>
      <c r="V39" s="75"/>
      <c r="W39" s="76"/>
    </row>
    <row r="40" spans="1:23" ht="15" customHeight="1" x14ac:dyDescent="0.35">
      <c r="A40" s="78" t="s">
        <v>38</v>
      </c>
      <c r="B40" s="67" t="s">
        <v>42</v>
      </c>
      <c r="C40" s="24" t="s">
        <v>36</v>
      </c>
      <c r="D40" s="74">
        <v>0</v>
      </c>
      <c r="E40" s="75">
        <v>0</v>
      </c>
      <c r="F40" s="75">
        <v>0</v>
      </c>
      <c r="G40" s="75"/>
      <c r="H40" s="75">
        <v>0</v>
      </c>
      <c r="I40" s="75">
        <v>0</v>
      </c>
      <c r="J40" s="75">
        <v>0</v>
      </c>
      <c r="K40" s="75"/>
      <c r="L40" s="75">
        <v>0</v>
      </c>
      <c r="M40" s="75">
        <v>0</v>
      </c>
      <c r="N40" s="75">
        <v>0</v>
      </c>
      <c r="O40" s="75"/>
      <c r="P40" s="75"/>
      <c r="Q40" s="75"/>
      <c r="R40" s="75"/>
      <c r="S40" s="75"/>
      <c r="T40" s="75"/>
      <c r="U40" s="75"/>
      <c r="V40" s="75"/>
      <c r="W40" s="76"/>
    </row>
    <row r="41" spans="1:23" ht="15" customHeight="1" x14ac:dyDescent="0.35">
      <c r="A41" s="78" t="s">
        <v>38</v>
      </c>
      <c r="B41" s="78" t="s">
        <v>44</v>
      </c>
      <c r="C41" s="24"/>
      <c r="D41" s="74"/>
      <c r="E41" s="75"/>
      <c r="F41" s="75"/>
      <c r="G41" s="75"/>
      <c r="H41" s="75"/>
      <c r="I41" s="75"/>
      <c r="J41" s="75"/>
      <c r="K41" s="75"/>
      <c r="L41" s="75"/>
      <c r="M41" s="75"/>
      <c r="N41" s="75"/>
      <c r="O41" s="75"/>
      <c r="P41" s="75"/>
      <c r="Q41" s="75"/>
      <c r="R41" s="75"/>
      <c r="S41" s="75"/>
      <c r="T41" s="75"/>
      <c r="U41" s="75"/>
      <c r="V41" s="75"/>
      <c r="W41" s="76"/>
    </row>
    <row r="42" spans="1:23" ht="15" customHeight="1" x14ac:dyDescent="0.35">
      <c r="A42" s="78" t="s">
        <v>38</v>
      </c>
      <c r="B42" s="67" t="s">
        <v>45</v>
      </c>
      <c r="C42" s="70"/>
      <c r="D42" s="74">
        <v>790</v>
      </c>
      <c r="E42" s="75">
        <v>720</v>
      </c>
      <c r="F42" s="75">
        <v>80</v>
      </c>
      <c r="G42" s="75"/>
      <c r="H42" s="75">
        <v>790</v>
      </c>
      <c r="I42" s="75">
        <v>720</v>
      </c>
      <c r="J42" s="75">
        <v>80</v>
      </c>
      <c r="K42" s="75"/>
      <c r="L42" s="75">
        <v>690</v>
      </c>
      <c r="M42" s="75">
        <v>630</v>
      </c>
      <c r="N42" s="75">
        <v>60</v>
      </c>
      <c r="O42" s="75"/>
      <c r="P42" s="75"/>
      <c r="Q42" s="75"/>
      <c r="R42" s="75"/>
      <c r="S42" s="75"/>
      <c r="T42" s="75"/>
      <c r="U42" s="75"/>
      <c r="V42" s="75"/>
      <c r="W42" s="76"/>
    </row>
    <row r="43" spans="1:23" ht="15" customHeight="1" x14ac:dyDescent="0.35">
      <c r="A43" s="78" t="s">
        <v>38</v>
      </c>
      <c r="B43" s="78" t="s">
        <v>44</v>
      </c>
      <c r="C43" s="24" t="s">
        <v>31</v>
      </c>
      <c r="D43" s="74">
        <v>720</v>
      </c>
      <c r="E43" s="75">
        <v>650</v>
      </c>
      <c r="F43" s="75">
        <v>60</v>
      </c>
      <c r="G43" s="75"/>
      <c r="H43" s="75">
        <v>720</v>
      </c>
      <c r="I43" s="75">
        <v>650</v>
      </c>
      <c r="J43" s="75">
        <v>60</v>
      </c>
      <c r="K43" s="75"/>
      <c r="L43" s="75">
        <v>630</v>
      </c>
      <c r="M43" s="75">
        <v>580</v>
      </c>
      <c r="N43" s="75">
        <v>50</v>
      </c>
      <c r="O43" s="75"/>
      <c r="P43" s="75"/>
      <c r="Q43" s="75"/>
      <c r="R43" s="75"/>
      <c r="S43" s="75"/>
      <c r="T43" s="75"/>
      <c r="U43" s="75"/>
      <c r="V43" s="75"/>
      <c r="W43" s="76"/>
    </row>
    <row r="44" spans="1:23" ht="15" customHeight="1" x14ac:dyDescent="0.35">
      <c r="A44" s="78" t="s">
        <v>38</v>
      </c>
      <c r="B44" s="78" t="s">
        <v>44</v>
      </c>
      <c r="C44" s="26" t="s">
        <v>32</v>
      </c>
      <c r="D44" s="74">
        <v>20</v>
      </c>
      <c r="E44" s="75">
        <v>20</v>
      </c>
      <c r="F44" s="75">
        <v>10</v>
      </c>
      <c r="G44" s="75"/>
      <c r="H44" s="75">
        <v>20</v>
      </c>
      <c r="I44" s="75">
        <v>20</v>
      </c>
      <c r="J44" s="75">
        <v>10</v>
      </c>
      <c r="K44" s="75"/>
      <c r="L44" s="75">
        <v>20</v>
      </c>
      <c r="M44" s="75">
        <v>10</v>
      </c>
      <c r="N44" s="75">
        <v>10</v>
      </c>
      <c r="O44" s="75"/>
      <c r="P44" s="75"/>
      <c r="Q44" s="75"/>
      <c r="R44" s="75"/>
      <c r="S44" s="75"/>
      <c r="T44" s="75"/>
      <c r="U44" s="75"/>
      <c r="V44" s="75"/>
      <c r="W44" s="76"/>
    </row>
    <row r="45" spans="1:23" ht="15" customHeight="1" x14ac:dyDescent="0.35">
      <c r="A45" s="78" t="s">
        <v>38</v>
      </c>
      <c r="B45" s="78" t="s">
        <v>44</v>
      </c>
      <c r="C45" s="26" t="s">
        <v>33</v>
      </c>
      <c r="D45" s="74">
        <v>30</v>
      </c>
      <c r="E45" s="75">
        <v>20</v>
      </c>
      <c r="F45" s="75">
        <v>0</v>
      </c>
      <c r="G45" s="75"/>
      <c r="H45" s="75">
        <v>30</v>
      </c>
      <c r="I45" s="75">
        <v>20</v>
      </c>
      <c r="J45" s="75">
        <v>0</v>
      </c>
      <c r="K45" s="75"/>
      <c r="L45" s="75">
        <v>20</v>
      </c>
      <c r="M45" s="75">
        <v>20</v>
      </c>
      <c r="N45" s="75">
        <v>0</v>
      </c>
      <c r="O45" s="75"/>
      <c r="P45" s="75"/>
      <c r="Q45" s="75"/>
      <c r="R45" s="75"/>
      <c r="S45" s="75"/>
      <c r="T45" s="75"/>
      <c r="U45" s="75"/>
      <c r="V45" s="75"/>
      <c r="W45" s="76"/>
    </row>
    <row r="46" spans="1:23" ht="15" customHeight="1" x14ac:dyDescent="0.35">
      <c r="A46" s="78" t="s">
        <v>38</v>
      </c>
      <c r="B46" s="78" t="s">
        <v>44</v>
      </c>
      <c r="C46" s="26" t="s">
        <v>34</v>
      </c>
      <c r="D46" s="74">
        <v>10</v>
      </c>
      <c r="E46" s="75">
        <v>10</v>
      </c>
      <c r="F46" s="75">
        <v>0</v>
      </c>
      <c r="G46" s="75"/>
      <c r="H46" s="75">
        <v>10</v>
      </c>
      <c r="I46" s="75">
        <v>10</v>
      </c>
      <c r="J46" s="75">
        <v>0</v>
      </c>
      <c r="K46" s="75"/>
      <c r="L46" s="75">
        <v>10</v>
      </c>
      <c r="M46" s="75">
        <v>10</v>
      </c>
      <c r="N46" s="75">
        <v>0</v>
      </c>
      <c r="O46" s="75"/>
      <c r="P46" s="75"/>
      <c r="Q46" s="75"/>
      <c r="R46" s="75"/>
      <c r="S46" s="75"/>
      <c r="T46" s="75"/>
      <c r="U46" s="75"/>
      <c r="V46" s="75"/>
      <c r="W46" s="76"/>
    </row>
    <row r="47" spans="1:23" ht="15" customHeight="1" x14ac:dyDescent="0.35">
      <c r="A47" s="78" t="s">
        <v>38</v>
      </c>
      <c r="B47" s="78" t="s">
        <v>44</v>
      </c>
      <c r="C47" s="26" t="s">
        <v>35</v>
      </c>
      <c r="D47" s="74">
        <v>10</v>
      </c>
      <c r="E47" s="75">
        <v>10</v>
      </c>
      <c r="F47" s="75">
        <v>0</v>
      </c>
      <c r="G47" s="75"/>
      <c r="H47" s="75">
        <v>10</v>
      </c>
      <c r="I47" s="75">
        <v>10</v>
      </c>
      <c r="J47" s="75">
        <v>0</v>
      </c>
      <c r="K47" s="75"/>
      <c r="L47" s="75">
        <v>10</v>
      </c>
      <c r="M47" s="75">
        <v>10</v>
      </c>
      <c r="N47" s="75">
        <v>0</v>
      </c>
      <c r="O47" s="75"/>
      <c r="P47" s="75"/>
      <c r="Q47" s="75"/>
      <c r="R47" s="75"/>
      <c r="S47" s="75"/>
      <c r="T47" s="75"/>
      <c r="U47" s="75"/>
      <c r="V47" s="75"/>
      <c r="W47" s="76"/>
    </row>
    <row r="48" spans="1:23" ht="15" customHeight="1" x14ac:dyDescent="0.35">
      <c r="A48" s="78" t="s">
        <v>38</v>
      </c>
      <c r="B48" s="78" t="s">
        <v>44</v>
      </c>
      <c r="C48" s="24" t="s">
        <v>36</v>
      </c>
      <c r="D48" s="74">
        <v>10</v>
      </c>
      <c r="E48" s="75">
        <v>10</v>
      </c>
      <c r="F48" s="75">
        <v>0</v>
      </c>
      <c r="G48" s="75"/>
      <c r="H48" s="75">
        <v>10</v>
      </c>
      <c r="I48" s="75">
        <v>10</v>
      </c>
      <c r="J48" s="75">
        <v>0</v>
      </c>
      <c r="K48" s="75"/>
      <c r="L48" s="75">
        <v>0</v>
      </c>
      <c r="M48" s="75">
        <v>0</v>
      </c>
      <c r="N48" s="75">
        <v>0</v>
      </c>
      <c r="O48" s="75"/>
      <c r="P48" s="75"/>
      <c r="Q48" s="75"/>
      <c r="R48" s="75"/>
      <c r="S48" s="75"/>
      <c r="T48" s="75"/>
      <c r="U48" s="75"/>
      <c r="V48" s="75"/>
      <c r="W48" s="76"/>
    </row>
    <row r="49" spans="1:23" ht="15" customHeight="1" x14ac:dyDescent="0.35">
      <c r="A49" s="78" t="s">
        <v>46</v>
      </c>
      <c r="B49" s="67"/>
      <c r="C49" s="24"/>
      <c r="D49" s="74"/>
      <c r="E49" s="75"/>
      <c r="F49" s="75"/>
      <c r="G49" s="75"/>
      <c r="H49" s="75"/>
      <c r="I49" s="75"/>
      <c r="J49" s="75"/>
      <c r="K49" s="75"/>
      <c r="L49" s="75"/>
      <c r="M49" s="75"/>
      <c r="N49" s="75"/>
      <c r="O49" s="75"/>
      <c r="P49" s="75"/>
      <c r="Q49" s="75"/>
      <c r="R49" s="75"/>
      <c r="S49" s="75"/>
      <c r="T49" s="75"/>
      <c r="U49" s="75"/>
      <c r="V49" s="75"/>
      <c r="W49" s="76"/>
    </row>
    <row r="50" spans="1:23" ht="15" customHeight="1" x14ac:dyDescent="0.35">
      <c r="A50" s="78" t="s">
        <v>47</v>
      </c>
      <c r="B50" s="67"/>
      <c r="C50" s="70"/>
      <c r="D50" s="74">
        <v>6030</v>
      </c>
      <c r="E50" s="75">
        <v>5600</v>
      </c>
      <c r="F50" s="75">
        <v>440</v>
      </c>
      <c r="G50" s="75"/>
      <c r="H50" s="75">
        <v>6030</v>
      </c>
      <c r="I50" s="75">
        <v>5600</v>
      </c>
      <c r="J50" s="75">
        <v>440</v>
      </c>
      <c r="K50" s="75"/>
      <c r="L50" s="75">
        <v>4720</v>
      </c>
      <c r="M50" s="75">
        <v>4410</v>
      </c>
      <c r="N50" s="75">
        <v>310</v>
      </c>
      <c r="O50" s="75"/>
      <c r="P50" s="75"/>
      <c r="Q50" s="75"/>
      <c r="R50" s="75"/>
      <c r="S50" s="75"/>
      <c r="T50" s="75"/>
      <c r="U50" s="75"/>
      <c r="V50" s="75"/>
      <c r="W50" s="76"/>
    </row>
    <row r="51" spans="1:23" ht="15" customHeight="1" x14ac:dyDescent="0.35">
      <c r="A51" s="78" t="s">
        <v>46</v>
      </c>
      <c r="B51" s="67"/>
      <c r="C51" s="24" t="s">
        <v>31</v>
      </c>
      <c r="D51" s="74">
        <v>4630</v>
      </c>
      <c r="E51" s="75">
        <v>4270</v>
      </c>
      <c r="F51" s="75">
        <v>360</v>
      </c>
      <c r="G51" s="75"/>
      <c r="H51" s="75">
        <v>4630</v>
      </c>
      <c r="I51" s="75">
        <v>4270</v>
      </c>
      <c r="J51" s="75">
        <v>360</v>
      </c>
      <c r="K51" s="75"/>
      <c r="L51" s="75">
        <v>3640</v>
      </c>
      <c r="M51" s="75">
        <v>3390</v>
      </c>
      <c r="N51" s="75">
        <v>250</v>
      </c>
      <c r="O51" s="75"/>
      <c r="P51" s="75"/>
      <c r="Q51" s="75"/>
      <c r="R51" s="75"/>
      <c r="S51" s="75"/>
      <c r="T51" s="75"/>
      <c r="U51" s="75"/>
      <c r="V51" s="75"/>
      <c r="W51" s="76"/>
    </row>
    <row r="52" spans="1:23" ht="15" customHeight="1" x14ac:dyDescent="0.35">
      <c r="A52" s="78" t="s">
        <v>46</v>
      </c>
      <c r="B52" s="67"/>
      <c r="C52" s="26" t="s">
        <v>32</v>
      </c>
      <c r="D52" s="74">
        <v>710</v>
      </c>
      <c r="E52" s="75">
        <v>680</v>
      </c>
      <c r="F52" s="75">
        <v>40</v>
      </c>
      <c r="G52" s="75"/>
      <c r="H52" s="75">
        <v>710</v>
      </c>
      <c r="I52" s="75">
        <v>680</v>
      </c>
      <c r="J52" s="75">
        <v>40</v>
      </c>
      <c r="K52" s="75"/>
      <c r="L52" s="75">
        <v>560</v>
      </c>
      <c r="M52" s="75">
        <v>530</v>
      </c>
      <c r="N52" s="75">
        <v>30</v>
      </c>
      <c r="O52" s="75"/>
      <c r="P52" s="75"/>
      <c r="Q52" s="75"/>
      <c r="R52" s="75"/>
      <c r="S52" s="75"/>
      <c r="T52" s="75"/>
      <c r="U52" s="75"/>
      <c r="V52" s="75"/>
      <c r="W52" s="76"/>
    </row>
    <row r="53" spans="1:23" ht="15" customHeight="1" x14ac:dyDescent="0.35">
      <c r="A53" s="78" t="s">
        <v>46</v>
      </c>
      <c r="B53" s="67"/>
      <c r="C53" s="26" t="s">
        <v>33</v>
      </c>
      <c r="D53" s="74">
        <v>350</v>
      </c>
      <c r="E53" s="75">
        <v>330</v>
      </c>
      <c r="F53" s="75">
        <v>20</v>
      </c>
      <c r="G53" s="75"/>
      <c r="H53" s="75">
        <v>350</v>
      </c>
      <c r="I53" s="75">
        <v>330</v>
      </c>
      <c r="J53" s="75">
        <v>20</v>
      </c>
      <c r="K53" s="75"/>
      <c r="L53" s="75">
        <v>260</v>
      </c>
      <c r="M53" s="75">
        <v>250</v>
      </c>
      <c r="N53" s="75">
        <v>10</v>
      </c>
      <c r="O53" s="75"/>
      <c r="P53" s="75"/>
      <c r="Q53" s="75"/>
      <c r="R53" s="75"/>
      <c r="S53" s="75"/>
      <c r="T53" s="75"/>
      <c r="U53" s="75"/>
      <c r="V53" s="75"/>
      <c r="W53" s="76"/>
    </row>
    <row r="54" spans="1:23" ht="15" customHeight="1" x14ac:dyDescent="0.35">
      <c r="A54" s="78" t="s">
        <v>46</v>
      </c>
      <c r="B54" s="67"/>
      <c r="C54" s="26" t="s">
        <v>34</v>
      </c>
      <c r="D54" s="74">
        <v>170</v>
      </c>
      <c r="E54" s="75">
        <v>160</v>
      </c>
      <c r="F54" s="75">
        <v>10</v>
      </c>
      <c r="G54" s="75"/>
      <c r="H54" s="75">
        <v>170</v>
      </c>
      <c r="I54" s="75">
        <v>160</v>
      </c>
      <c r="J54" s="75">
        <v>10</v>
      </c>
      <c r="K54" s="75"/>
      <c r="L54" s="75">
        <v>120</v>
      </c>
      <c r="M54" s="75">
        <v>120</v>
      </c>
      <c r="N54" s="75">
        <v>10</v>
      </c>
      <c r="O54" s="75"/>
      <c r="P54" s="75"/>
      <c r="Q54" s="75"/>
      <c r="R54" s="75"/>
      <c r="S54" s="75"/>
      <c r="T54" s="75"/>
      <c r="U54" s="75"/>
      <c r="V54" s="75"/>
      <c r="W54" s="76"/>
    </row>
    <row r="55" spans="1:23" ht="15" customHeight="1" x14ac:dyDescent="0.35">
      <c r="A55" s="78" t="s">
        <v>46</v>
      </c>
      <c r="B55" s="67"/>
      <c r="C55" s="26" t="s">
        <v>35</v>
      </c>
      <c r="D55" s="74">
        <v>90</v>
      </c>
      <c r="E55" s="75">
        <v>80</v>
      </c>
      <c r="F55" s="75">
        <v>10</v>
      </c>
      <c r="G55" s="75"/>
      <c r="H55" s="75">
        <v>90</v>
      </c>
      <c r="I55" s="75">
        <v>80</v>
      </c>
      <c r="J55" s="75">
        <v>10</v>
      </c>
      <c r="K55" s="75"/>
      <c r="L55" s="75">
        <v>70</v>
      </c>
      <c r="M55" s="75">
        <v>60</v>
      </c>
      <c r="N55" s="75">
        <v>10</v>
      </c>
      <c r="O55" s="75"/>
      <c r="P55" s="75"/>
      <c r="Q55" s="75"/>
      <c r="R55" s="75"/>
      <c r="S55" s="75"/>
      <c r="T55" s="75"/>
      <c r="U55" s="75"/>
      <c r="V55" s="75"/>
      <c r="W55" s="76"/>
    </row>
    <row r="56" spans="1:23" ht="15" customHeight="1" x14ac:dyDescent="0.35">
      <c r="A56" s="78" t="s">
        <v>46</v>
      </c>
      <c r="B56" s="67"/>
      <c r="C56" s="24" t="s">
        <v>36</v>
      </c>
      <c r="D56" s="74">
        <v>90</v>
      </c>
      <c r="E56" s="75">
        <v>80</v>
      </c>
      <c r="F56" s="75">
        <v>10</v>
      </c>
      <c r="G56" s="75"/>
      <c r="H56" s="75">
        <v>90</v>
      </c>
      <c r="I56" s="75">
        <v>80</v>
      </c>
      <c r="J56" s="75">
        <v>10</v>
      </c>
      <c r="K56" s="75"/>
      <c r="L56" s="75">
        <v>70</v>
      </c>
      <c r="M56" s="75">
        <v>70</v>
      </c>
      <c r="N56" s="75">
        <v>10</v>
      </c>
      <c r="O56" s="75"/>
      <c r="P56" s="75"/>
      <c r="Q56" s="75"/>
      <c r="R56" s="75"/>
      <c r="S56" s="75"/>
      <c r="T56" s="75"/>
      <c r="U56" s="75"/>
      <c r="V56" s="75"/>
      <c r="W56" s="76"/>
    </row>
    <row r="57" spans="1:23" ht="15" customHeight="1" x14ac:dyDescent="0.35">
      <c r="A57" s="78" t="s">
        <v>46</v>
      </c>
      <c r="B57" s="67" t="s">
        <v>48</v>
      </c>
      <c r="C57" s="24"/>
      <c r="D57" s="74"/>
      <c r="E57" s="75"/>
      <c r="F57" s="75"/>
      <c r="G57" s="75"/>
      <c r="H57" s="75"/>
      <c r="I57" s="75"/>
      <c r="J57" s="75"/>
      <c r="K57" s="75"/>
      <c r="L57" s="75"/>
      <c r="M57" s="75"/>
      <c r="N57" s="75"/>
      <c r="O57" s="75"/>
      <c r="P57" s="75"/>
      <c r="Q57" s="75"/>
      <c r="R57" s="75"/>
      <c r="S57" s="75"/>
      <c r="T57" s="75"/>
      <c r="U57" s="75"/>
      <c r="V57" s="75"/>
      <c r="W57" s="76"/>
    </row>
    <row r="58" spans="1:23" ht="15" customHeight="1" x14ac:dyDescent="0.35">
      <c r="A58" s="78" t="s">
        <v>46</v>
      </c>
      <c r="B58" s="67" t="s">
        <v>49</v>
      </c>
      <c r="C58" s="70"/>
      <c r="D58" s="74">
        <v>200</v>
      </c>
      <c r="E58" s="75">
        <v>160</v>
      </c>
      <c r="F58" s="75">
        <v>40</v>
      </c>
      <c r="G58" s="75"/>
      <c r="H58" s="75">
        <v>200</v>
      </c>
      <c r="I58" s="75">
        <v>160</v>
      </c>
      <c r="J58" s="75">
        <v>40</v>
      </c>
      <c r="K58" s="75"/>
      <c r="L58" s="75">
        <v>180</v>
      </c>
      <c r="M58" s="75">
        <v>150</v>
      </c>
      <c r="N58" s="75">
        <v>30</v>
      </c>
      <c r="O58" s="75"/>
      <c r="P58" s="75"/>
      <c r="Q58" s="75"/>
      <c r="R58" s="75"/>
      <c r="S58" s="75"/>
      <c r="T58" s="75"/>
      <c r="U58" s="75"/>
      <c r="V58" s="75"/>
      <c r="W58" s="76"/>
    </row>
    <row r="59" spans="1:23" ht="15" customHeight="1" x14ac:dyDescent="0.35">
      <c r="A59" s="78" t="s">
        <v>46</v>
      </c>
      <c r="B59" s="67" t="s">
        <v>48</v>
      </c>
      <c r="C59" s="24" t="s">
        <v>31</v>
      </c>
      <c r="D59" s="74">
        <v>180</v>
      </c>
      <c r="E59" s="75">
        <v>150</v>
      </c>
      <c r="F59" s="75">
        <v>30</v>
      </c>
      <c r="G59" s="75"/>
      <c r="H59" s="75">
        <v>180</v>
      </c>
      <c r="I59" s="75">
        <v>150</v>
      </c>
      <c r="J59" s="75">
        <v>30</v>
      </c>
      <c r="K59" s="75"/>
      <c r="L59" s="75">
        <v>170</v>
      </c>
      <c r="M59" s="75">
        <v>140</v>
      </c>
      <c r="N59" s="75">
        <v>30</v>
      </c>
      <c r="O59" s="75"/>
      <c r="P59" s="75"/>
      <c r="Q59" s="75"/>
      <c r="R59" s="75"/>
      <c r="S59" s="75"/>
      <c r="T59" s="75"/>
      <c r="U59" s="75"/>
      <c r="V59" s="75"/>
      <c r="W59" s="76"/>
    </row>
    <row r="60" spans="1:23" ht="15" customHeight="1" x14ac:dyDescent="0.35">
      <c r="A60" s="78" t="s">
        <v>46</v>
      </c>
      <c r="B60" s="67" t="s">
        <v>48</v>
      </c>
      <c r="C60" s="26" t="s">
        <v>32</v>
      </c>
      <c r="D60" s="74">
        <v>10</v>
      </c>
      <c r="E60" s="75">
        <v>10</v>
      </c>
      <c r="F60" s="75">
        <v>0</v>
      </c>
      <c r="G60" s="75"/>
      <c r="H60" s="75">
        <v>10</v>
      </c>
      <c r="I60" s="75">
        <v>10</v>
      </c>
      <c r="J60" s="75">
        <v>0</v>
      </c>
      <c r="K60" s="75"/>
      <c r="L60" s="75">
        <v>10</v>
      </c>
      <c r="M60" s="75">
        <v>10</v>
      </c>
      <c r="N60" s="75">
        <v>0</v>
      </c>
      <c r="O60" s="75"/>
      <c r="P60" s="75"/>
      <c r="Q60" s="75"/>
      <c r="R60" s="75"/>
      <c r="S60" s="75"/>
      <c r="T60" s="75"/>
      <c r="U60" s="75"/>
      <c r="V60" s="75"/>
      <c r="W60" s="76"/>
    </row>
    <row r="61" spans="1:23" ht="15" customHeight="1" x14ac:dyDescent="0.35">
      <c r="A61" s="78" t="s">
        <v>46</v>
      </c>
      <c r="B61" s="67" t="s">
        <v>48</v>
      </c>
      <c r="C61" s="26" t="s">
        <v>33</v>
      </c>
      <c r="D61" s="74">
        <v>0</v>
      </c>
      <c r="E61" s="75">
        <v>0</v>
      </c>
      <c r="F61" s="75">
        <v>0</v>
      </c>
      <c r="G61" s="75"/>
      <c r="H61" s="75">
        <v>0</v>
      </c>
      <c r="I61" s="75">
        <v>0</v>
      </c>
      <c r="J61" s="75">
        <v>0</v>
      </c>
      <c r="K61" s="75"/>
      <c r="L61" s="75">
        <v>0</v>
      </c>
      <c r="M61" s="75">
        <v>0</v>
      </c>
      <c r="N61" s="75">
        <v>0</v>
      </c>
      <c r="O61" s="75"/>
      <c r="P61" s="75"/>
      <c r="Q61" s="75"/>
      <c r="R61" s="75"/>
      <c r="S61" s="75"/>
      <c r="T61" s="75"/>
      <c r="U61" s="75"/>
      <c r="V61" s="75"/>
      <c r="W61" s="76"/>
    </row>
    <row r="62" spans="1:23" ht="15" customHeight="1" x14ac:dyDescent="0.35">
      <c r="A62" s="78" t="s">
        <v>46</v>
      </c>
      <c r="B62" s="67" t="s">
        <v>48</v>
      </c>
      <c r="C62" s="26" t="s">
        <v>34</v>
      </c>
      <c r="D62" s="74">
        <v>0</v>
      </c>
      <c r="E62" s="75">
        <v>0</v>
      </c>
      <c r="F62" s="75">
        <v>0</v>
      </c>
      <c r="G62" s="75"/>
      <c r="H62" s="75">
        <v>0</v>
      </c>
      <c r="I62" s="75">
        <v>0</v>
      </c>
      <c r="J62" s="75">
        <v>0</v>
      </c>
      <c r="K62" s="75"/>
      <c r="L62" s="75">
        <v>0</v>
      </c>
      <c r="M62" s="75">
        <v>0</v>
      </c>
      <c r="N62" s="75">
        <v>0</v>
      </c>
      <c r="O62" s="75"/>
      <c r="P62" s="75"/>
      <c r="Q62" s="75"/>
      <c r="R62" s="75"/>
      <c r="S62" s="75"/>
      <c r="T62" s="75"/>
      <c r="U62" s="75"/>
      <c r="V62" s="75"/>
      <c r="W62" s="76"/>
    </row>
    <row r="63" spans="1:23" ht="15" customHeight="1" x14ac:dyDescent="0.35">
      <c r="A63" s="78" t="s">
        <v>46</v>
      </c>
      <c r="B63" s="67" t="s">
        <v>48</v>
      </c>
      <c r="C63" s="26" t="s">
        <v>35</v>
      </c>
      <c r="D63" s="74">
        <v>0</v>
      </c>
      <c r="E63" s="75">
        <v>0</v>
      </c>
      <c r="F63" s="75">
        <v>0</v>
      </c>
      <c r="G63" s="75"/>
      <c r="H63" s="75">
        <v>0</v>
      </c>
      <c r="I63" s="75">
        <v>0</v>
      </c>
      <c r="J63" s="75">
        <v>0</v>
      </c>
      <c r="K63" s="75"/>
      <c r="L63" s="75">
        <v>0</v>
      </c>
      <c r="M63" s="75">
        <v>0</v>
      </c>
      <c r="N63" s="75">
        <v>0</v>
      </c>
      <c r="O63" s="75"/>
      <c r="P63" s="75"/>
      <c r="Q63" s="75"/>
      <c r="R63" s="75"/>
      <c r="S63" s="75"/>
      <c r="T63" s="75"/>
      <c r="U63" s="75"/>
      <c r="V63" s="75"/>
      <c r="W63" s="76"/>
    </row>
    <row r="64" spans="1:23" ht="15" customHeight="1" x14ac:dyDescent="0.35">
      <c r="A64" s="78" t="s">
        <v>46</v>
      </c>
      <c r="B64" s="67" t="s">
        <v>48</v>
      </c>
      <c r="C64" s="24" t="s">
        <v>36</v>
      </c>
      <c r="D64" s="74">
        <v>0</v>
      </c>
      <c r="E64" s="75">
        <v>0</v>
      </c>
      <c r="F64" s="75">
        <v>0</v>
      </c>
      <c r="G64" s="75"/>
      <c r="H64" s="75">
        <v>0</v>
      </c>
      <c r="I64" s="75">
        <v>0</v>
      </c>
      <c r="J64" s="75">
        <v>0</v>
      </c>
      <c r="K64" s="75"/>
      <c r="L64" s="75">
        <v>0</v>
      </c>
      <c r="M64" s="75">
        <v>0</v>
      </c>
      <c r="N64" s="75">
        <v>0</v>
      </c>
      <c r="O64" s="75"/>
      <c r="P64" s="75"/>
      <c r="Q64" s="75"/>
      <c r="R64" s="75"/>
      <c r="S64" s="75"/>
      <c r="T64" s="75"/>
      <c r="U64" s="75"/>
      <c r="V64" s="75"/>
      <c r="W64" s="76"/>
    </row>
    <row r="65" spans="1:23" ht="15" customHeight="1" x14ac:dyDescent="0.35">
      <c r="A65" s="78" t="s">
        <v>46</v>
      </c>
      <c r="B65" s="67" t="s">
        <v>50</v>
      </c>
      <c r="C65" s="24"/>
      <c r="D65" s="74"/>
      <c r="E65" s="75"/>
      <c r="F65" s="75"/>
      <c r="G65" s="75"/>
      <c r="H65" s="75"/>
      <c r="I65" s="75"/>
      <c r="J65" s="75"/>
      <c r="K65" s="75"/>
      <c r="L65" s="75"/>
      <c r="M65" s="75"/>
      <c r="N65" s="75"/>
      <c r="O65" s="75"/>
      <c r="P65" s="75"/>
      <c r="Q65" s="75"/>
      <c r="R65" s="75"/>
      <c r="S65" s="75"/>
      <c r="T65" s="75"/>
      <c r="U65" s="75"/>
      <c r="V65" s="75"/>
      <c r="W65" s="76"/>
    </row>
    <row r="66" spans="1:23" ht="15" customHeight="1" x14ac:dyDescent="0.35">
      <c r="A66" s="78" t="s">
        <v>46</v>
      </c>
      <c r="B66" s="67" t="s">
        <v>51</v>
      </c>
      <c r="C66" s="70"/>
      <c r="D66" s="74">
        <v>520</v>
      </c>
      <c r="E66" s="75">
        <v>490</v>
      </c>
      <c r="F66" s="75">
        <v>30</v>
      </c>
      <c r="G66" s="75"/>
      <c r="H66" s="75">
        <v>520</v>
      </c>
      <c r="I66" s="75">
        <v>490</v>
      </c>
      <c r="J66" s="75">
        <v>30</v>
      </c>
      <c r="K66" s="75"/>
      <c r="L66" s="75">
        <v>380</v>
      </c>
      <c r="M66" s="75">
        <v>360</v>
      </c>
      <c r="N66" s="75">
        <v>20</v>
      </c>
      <c r="O66" s="75"/>
      <c r="P66" s="75"/>
      <c r="Q66" s="75"/>
      <c r="R66" s="75"/>
      <c r="S66" s="75"/>
      <c r="T66" s="75"/>
      <c r="U66" s="75"/>
      <c r="V66" s="75"/>
      <c r="W66" s="76"/>
    </row>
    <row r="67" spans="1:23" ht="15" customHeight="1" x14ac:dyDescent="0.35">
      <c r="A67" s="78" t="s">
        <v>46</v>
      </c>
      <c r="B67" s="67" t="s">
        <v>50</v>
      </c>
      <c r="C67" s="24" t="s">
        <v>31</v>
      </c>
      <c r="D67" s="74">
        <v>270</v>
      </c>
      <c r="E67" s="75">
        <v>250</v>
      </c>
      <c r="F67" s="75">
        <v>20</v>
      </c>
      <c r="G67" s="75"/>
      <c r="H67" s="75">
        <v>270</v>
      </c>
      <c r="I67" s="75">
        <v>250</v>
      </c>
      <c r="J67" s="75">
        <v>20</v>
      </c>
      <c r="K67" s="75"/>
      <c r="L67" s="75">
        <v>180</v>
      </c>
      <c r="M67" s="75">
        <v>170</v>
      </c>
      <c r="N67" s="75">
        <v>10</v>
      </c>
      <c r="O67" s="75"/>
      <c r="P67" s="75"/>
      <c r="Q67" s="75"/>
      <c r="R67" s="75"/>
      <c r="S67" s="75"/>
      <c r="T67" s="75"/>
      <c r="U67" s="75"/>
      <c r="V67" s="75"/>
      <c r="W67" s="76"/>
    </row>
    <row r="68" spans="1:23" ht="15" customHeight="1" x14ac:dyDescent="0.35">
      <c r="A68" s="78" t="s">
        <v>46</v>
      </c>
      <c r="B68" s="67" t="s">
        <v>50</v>
      </c>
      <c r="C68" s="26" t="s">
        <v>32</v>
      </c>
      <c r="D68" s="74">
        <v>100</v>
      </c>
      <c r="E68" s="75">
        <v>100</v>
      </c>
      <c r="F68" s="75">
        <v>0</v>
      </c>
      <c r="G68" s="75"/>
      <c r="H68" s="75">
        <v>100</v>
      </c>
      <c r="I68" s="75">
        <v>100</v>
      </c>
      <c r="J68" s="75">
        <v>0</v>
      </c>
      <c r="K68" s="75"/>
      <c r="L68" s="75">
        <v>80</v>
      </c>
      <c r="M68" s="75">
        <v>80</v>
      </c>
      <c r="N68" s="75">
        <v>0</v>
      </c>
      <c r="O68" s="75"/>
      <c r="P68" s="75"/>
      <c r="Q68" s="75"/>
      <c r="R68" s="75"/>
      <c r="S68" s="75"/>
      <c r="T68" s="75"/>
      <c r="U68" s="75"/>
      <c r="V68" s="75"/>
      <c r="W68" s="76"/>
    </row>
    <row r="69" spans="1:23" ht="15" customHeight="1" x14ac:dyDescent="0.35">
      <c r="A69" s="78" t="s">
        <v>46</v>
      </c>
      <c r="B69" s="67" t="s">
        <v>50</v>
      </c>
      <c r="C69" s="26" t="s">
        <v>33</v>
      </c>
      <c r="D69" s="74">
        <v>60</v>
      </c>
      <c r="E69" s="75">
        <v>60</v>
      </c>
      <c r="F69" s="75">
        <v>0</v>
      </c>
      <c r="G69" s="75"/>
      <c r="H69" s="75">
        <v>60</v>
      </c>
      <c r="I69" s="75">
        <v>60</v>
      </c>
      <c r="J69" s="75">
        <v>0</v>
      </c>
      <c r="K69" s="75"/>
      <c r="L69" s="75">
        <v>40</v>
      </c>
      <c r="M69" s="75">
        <v>40</v>
      </c>
      <c r="N69" s="75">
        <v>0</v>
      </c>
      <c r="O69" s="75"/>
      <c r="P69" s="75"/>
      <c r="Q69" s="75"/>
      <c r="R69" s="75"/>
      <c r="S69" s="75"/>
      <c r="T69" s="75"/>
      <c r="U69" s="75"/>
      <c r="V69" s="75"/>
      <c r="W69" s="76"/>
    </row>
    <row r="70" spans="1:23" ht="15" customHeight="1" x14ac:dyDescent="0.35">
      <c r="A70" s="78" t="s">
        <v>46</v>
      </c>
      <c r="B70" s="67" t="s">
        <v>50</v>
      </c>
      <c r="C70" s="26" t="s">
        <v>34</v>
      </c>
      <c r="D70" s="74">
        <v>40</v>
      </c>
      <c r="E70" s="75">
        <v>40</v>
      </c>
      <c r="F70" s="75">
        <v>0</v>
      </c>
      <c r="G70" s="75"/>
      <c r="H70" s="75">
        <v>40</v>
      </c>
      <c r="I70" s="75">
        <v>40</v>
      </c>
      <c r="J70" s="75">
        <v>0</v>
      </c>
      <c r="K70" s="75"/>
      <c r="L70" s="75">
        <v>30</v>
      </c>
      <c r="M70" s="75">
        <v>30</v>
      </c>
      <c r="N70" s="75">
        <v>0</v>
      </c>
      <c r="O70" s="75"/>
      <c r="P70" s="75"/>
      <c r="Q70" s="75"/>
      <c r="R70" s="75"/>
      <c r="S70" s="75"/>
      <c r="T70" s="75"/>
      <c r="U70" s="75"/>
      <c r="V70" s="75"/>
      <c r="W70" s="76"/>
    </row>
    <row r="71" spans="1:23" ht="15" customHeight="1" x14ac:dyDescent="0.35">
      <c r="A71" s="78" t="s">
        <v>46</v>
      </c>
      <c r="B71" s="67" t="s">
        <v>50</v>
      </c>
      <c r="C71" s="26" t="s">
        <v>35</v>
      </c>
      <c r="D71" s="74">
        <v>30</v>
      </c>
      <c r="E71" s="75">
        <v>30</v>
      </c>
      <c r="F71" s="75">
        <v>0</v>
      </c>
      <c r="G71" s="75"/>
      <c r="H71" s="75">
        <v>30</v>
      </c>
      <c r="I71" s="75">
        <v>30</v>
      </c>
      <c r="J71" s="75">
        <v>0</v>
      </c>
      <c r="K71" s="75"/>
      <c r="L71" s="75">
        <v>20</v>
      </c>
      <c r="M71" s="75">
        <v>20</v>
      </c>
      <c r="N71" s="75">
        <v>0</v>
      </c>
      <c r="O71" s="75"/>
      <c r="P71" s="75"/>
      <c r="Q71" s="75"/>
      <c r="R71" s="75"/>
      <c r="S71" s="75"/>
      <c r="T71" s="75"/>
      <c r="U71" s="75"/>
      <c r="V71" s="75"/>
      <c r="W71" s="76"/>
    </row>
    <row r="72" spans="1:23" ht="15" customHeight="1" x14ac:dyDescent="0.35">
      <c r="A72" s="78" t="s">
        <v>46</v>
      </c>
      <c r="B72" s="67" t="s">
        <v>50</v>
      </c>
      <c r="C72" s="24" t="s">
        <v>36</v>
      </c>
      <c r="D72" s="74">
        <v>40</v>
      </c>
      <c r="E72" s="75">
        <v>30</v>
      </c>
      <c r="F72" s="75">
        <v>10</v>
      </c>
      <c r="G72" s="75"/>
      <c r="H72" s="75">
        <v>40</v>
      </c>
      <c r="I72" s="75">
        <v>30</v>
      </c>
      <c r="J72" s="75">
        <v>10</v>
      </c>
      <c r="K72" s="75"/>
      <c r="L72" s="75">
        <v>30</v>
      </c>
      <c r="M72" s="75">
        <v>20</v>
      </c>
      <c r="N72" s="75">
        <v>0</v>
      </c>
      <c r="O72" s="75"/>
      <c r="P72" s="75"/>
      <c r="Q72" s="75"/>
      <c r="R72" s="75"/>
      <c r="S72" s="75"/>
      <c r="T72" s="75"/>
      <c r="U72" s="75"/>
      <c r="V72" s="75"/>
      <c r="W72" s="76"/>
    </row>
    <row r="73" spans="1:23" ht="15" customHeight="1" x14ac:dyDescent="0.35">
      <c r="A73" s="78" t="s">
        <v>46</v>
      </c>
      <c r="B73" s="67" t="s">
        <v>52</v>
      </c>
      <c r="C73" s="24"/>
      <c r="D73" s="74"/>
      <c r="E73" s="75"/>
      <c r="F73" s="75"/>
      <c r="G73" s="75"/>
      <c r="H73" s="75"/>
      <c r="I73" s="75"/>
      <c r="J73" s="75"/>
      <c r="K73" s="75"/>
      <c r="L73" s="75"/>
      <c r="M73" s="75"/>
      <c r="N73" s="75"/>
      <c r="O73" s="75"/>
      <c r="P73" s="75"/>
      <c r="Q73" s="75"/>
      <c r="R73" s="75"/>
      <c r="S73" s="75"/>
      <c r="T73" s="75"/>
      <c r="U73" s="75"/>
      <c r="V73" s="75"/>
      <c r="W73" s="76"/>
    </row>
    <row r="74" spans="1:23" ht="15" customHeight="1" x14ac:dyDescent="0.35">
      <c r="A74" s="78" t="s">
        <v>46</v>
      </c>
      <c r="B74" s="67" t="s">
        <v>53</v>
      </c>
      <c r="C74" s="70"/>
      <c r="D74" s="74">
        <v>280</v>
      </c>
      <c r="E74" s="75">
        <v>260</v>
      </c>
      <c r="F74" s="75">
        <v>20</v>
      </c>
      <c r="G74" s="75"/>
      <c r="H74" s="75">
        <v>280</v>
      </c>
      <c r="I74" s="75">
        <v>260</v>
      </c>
      <c r="J74" s="75">
        <v>20</v>
      </c>
      <c r="K74" s="75"/>
      <c r="L74" s="75">
        <v>210</v>
      </c>
      <c r="M74" s="75">
        <v>200</v>
      </c>
      <c r="N74" s="75">
        <v>20</v>
      </c>
      <c r="O74" s="75"/>
      <c r="P74" s="75"/>
      <c r="Q74" s="75"/>
      <c r="R74" s="75"/>
      <c r="S74" s="75"/>
      <c r="T74" s="75"/>
      <c r="U74" s="75"/>
      <c r="V74" s="75"/>
      <c r="W74" s="76"/>
    </row>
    <row r="75" spans="1:23" ht="15" customHeight="1" x14ac:dyDescent="0.35">
      <c r="A75" s="78" t="s">
        <v>46</v>
      </c>
      <c r="B75" s="67" t="s">
        <v>52</v>
      </c>
      <c r="C75" s="24" t="s">
        <v>31</v>
      </c>
      <c r="D75" s="74">
        <v>270</v>
      </c>
      <c r="E75" s="75">
        <v>250</v>
      </c>
      <c r="F75" s="75">
        <v>20</v>
      </c>
      <c r="G75" s="75"/>
      <c r="H75" s="75">
        <v>270</v>
      </c>
      <c r="I75" s="75">
        <v>250</v>
      </c>
      <c r="J75" s="75">
        <v>20</v>
      </c>
      <c r="K75" s="75"/>
      <c r="L75" s="75">
        <v>200</v>
      </c>
      <c r="M75" s="75">
        <v>190</v>
      </c>
      <c r="N75" s="75">
        <v>20</v>
      </c>
      <c r="O75" s="75"/>
      <c r="P75" s="75"/>
      <c r="Q75" s="75"/>
      <c r="R75" s="75"/>
      <c r="S75" s="75"/>
      <c r="T75" s="75"/>
      <c r="U75" s="75"/>
      <c r="V75" s="75"/>
      <c r="W75" s="76"/>
    </row>
    <row r="76" spans="1:23" ht="15" customHeight="1" x14ac:dyDescent="0.35">
      <c r="A76" s="78" t="s">
        <v>46</v>
      </c>
      <c r="B76" s="67" t="s">
        <v>52</v>
      </c>
      <c r="C76" s="26" t="s">
        <v>32</v>
      </c>
      <c r="D76" s="74">
        <v>10</v>
      </c>
      <c r="E76" s="75">
        <v>10</v>
      </c>
      <c r="F76" s="75">
        <v>0</v>
      </c>
      <c r="G76" s="75"/>
      <c r="H76" s="75">
        <v>10</v>
      </c>
      <c r="I76" s="75">
        <v>10</v>
      </c>
      <c r="J76" s="75">
        <v>0</v>
      </c>
      <c r="K76" s="75"/>
      <c r="L76" s="75">
        <v>10</v>
      </c>
      <c r="M76" s="75">
        <v>10</v>
      </c>
      <c r="N76" s="75">
        <v>0</v>
      </c>
      <c r="O76" s="75"/>
      <c r="P76" s="75"/>
      <c r="Q76" s="75"/>
      <c r="R76" s="75"/>
      <c r="S76" s="75"/>
      <c r="T76" s="75"/>
      <c r="U76" s="75"/>
      <c r="V76" s="75"/>
      <c r="W76" s="76"/>
    </row>
    <row r="77" spans="1:23" ht="15" customHeight="1" x14ac:dyDescent="0.35">
      <c r="A77" s="78" t="s">
        <v>46</v>
      </c>
      <c r="B77" s="67" t="s">
        <v>52</v>
      </c>
      <c r="C77" s="26" t="s">
        <v>33</v>
      </c>
      <c r="D77" s="74">
        <v>0</v>
      </c>
      <c r="E77" s="75">
        <v>0</v>
      </c>
      <c r="F77" s="75">
        <v>0</v>
      </c>
      <c r="G77" s="75"/>
      <c r="H77" s="75">
        <v>0</v>
      </c>
      <c r="I77" s="75">
        <v>0</v>
      </c>
      <c r="J77" s="75">
        <v>0</v>
      </c>
      <c r="K77" s="75"/>
      <c r="L77" s="75">
        <v>0</v>
      </c>
      <c r="M77" s="75">
        <v>0</v>
      </c>
      <c r="N77" s="75">
        <v>0</v>
      </c>
      <c r="O77" s="75"/>
      <c r="P77" s="75"/>
      <c r="Q77" s="75"/>
      <c r="R77" s="75"/>
      <c r="S77" s="75"/>
      <c r="T77" s="75"/>
      <c r="U77" s="75"/>
      <c r="V77" s="75"/>
      <c r="W77" s="76"/>
    </row>
    <row r="78" spans="1:23" ht="15" customHeight="1" x14ac:dyDescent="0.35">
      <c r="A78" s="78" t="s">
        <v>46</v>
      </c>
      <c r="B78" s="67" t="s">
        <v>52</v>
      </c>
      <c r="C78" s="26" t="s">
        <v>34</v>
      </c>
      <c r="D78" s="74">
        <v>0</v>
      </c>
      <c r="E78" s="75">
        <v>0</v>
      </c>
      <c r="F78" s="75">
        <v>0</v>
      </c>
      <c r="G78" s="75"/>
      <c r="H78" s="75">
        <v>0</v>
      </c>
      <c r="I78" s="75">
        <v>0</v>
      </c>
      <c r="J78" s="75">
        <v>0</v>
      </c>
      <c r="K78" s="75"/>
      <c r="L78" s="75">
        <v>0</v>
      </c>
      <c r="M78" s="75">
        <v>0</v>
      </c>
      <c r="N78" s="75">
        <v>0</v>
      </c>
      <c r="O78" s="75"/>
      <c r="P78" s="75"/>
      <c r="Q78" s="75"/>
      <c r="R78" s="75"/>
      <c r="S78" s="75"/>
      <c r="T78" s="75"/>
      <c r="U78" s="75"/>
      <c r="V78" s="75"/>
      <c r="W78" s="76"/>
    </row>
    <row r="79" spans="1:23" ht="15" customHeight="1" x14ac:dyDescent="0.35">
      <c r="A79" s="78" t="s">
        <v>46</v>
      </c>
      <c r="B79" s="67" t="s">
        <v>52</v>
      </c>
      <c r="C79" s="26" t="s">
        <v>35</v>
      </c>
      <c r="D79" s="74">
        <v>0</v>
      </c>
      <c r="E79" s="75">
        <v>0</v>
      </c>
      <c r="F79" s="75">
        <v>0</v>
      </c>
      <c r="G79" s="75"/>
      <c r="H79" s="75">
        <v>0</v>
      </c>
      <c r="I79" s="75">
        <v>0</v>
      </c>
      <c r="J79" s="75">
        <v>0</v>
      </c>
      <c r="K79" s="75"/>
      <c r="L79" s="75">
        <v>0</v>
      </c>
      <c r="M79" s="75">
        <v>0</v>
      </c>
      <c r="N79" s="75">
        <v>0</v>
      </c>
      <c r="O79" s="75"/>
      <c r="P79" s="75"/>
      <c r="Q79" s="75"/>
      <c r="R79" s="75"/>
      <c r="S79" s="75"/>
      <c r="T79" s="75"/>
      <c r="U79" s="75"/>
      <c r="V79" s="75"/>
      <c r="W79" s="76"/>
    </row>
    <row r="80" spans="1:23" ht="15" customHeight="1" x14ac:dyDescent="0.35">
      <c r="A80" s="78" t="s">
        <v>46</v>
      </c>
      <c r="B80" s="67" t="s">
        <v>52</v>
      </c>
      <c r="C80" s="24" t="s">
        <v>36</v>
      </c>
      <c r="D80" s="74">
        <v>0</v>
      </c>
      <c r="E80" s="75">
        <v>0</v>
      </c>
      <c r="F80" s="75">
        <v>0</v>
      </c>
      <c r="G80" s="75"/>
      <c r="H80" s="75">
        <v>0</v>
      </c>
      <c r="I80" s="75">
        <v>0</v>
      </c>
      <c r="J80" s="75">
        <v>0</v>
      </c>
      <c r="K80" s="75"/>
      <c r="L80" s="75">
        <v>0</v>
      </c>
      <c r="M80" s="75">
        <v>0</v>
      </c>
      <c r="N80" s="75">
        <v>0</v>
      </c>
      <c r="O80" s="75"/>
      <c r="P80" s="75"/>
      <c r="Q80" s="75"/>
      <c r="R80" s="75"/>
      <c r="S80" s="75"/>
      <c r="T80" s="75"/>
      <c r="U80" s="75"/>
      <c r="V80" s="75"/>
      <c r="W80" s="76"/>
    </row>
    <row r="81" spans="1:23" ht="15" customHeight="1" x14ac:dyDescent="0.35">
      <c r="A81" s="78" t="s">
        <v>46</v>
      </c>
      <c r="B81" s="67" t="s">
        <v>54</v>
      </c>
      <c r="C81" s="24"/>
      <c r="D81" s="74"/>
      <c r="E81" s="75"/>
      <c r="F81" s="75"/>
      <c r="G81" s="75"/>
      <c r="H81" s="75"/>
      <c r="I81" s="75"/>
      <c r="J81" s="75"/>
      <c r="K81" s="75"/>
      <c r="L81" s="75"/>
      <c r="M81" s="75"/>
      <c r="N81" s="75"/>
      <c r="O81" s="75"/>
      <c r="P81" s="75"/>
      <c r="Q81" s="75"/>
      <c r="R81" s="75"/>
      <c r="S81" s="75"/>
      <c r="T81" s="75"/>
      <c r="U81" s="75"/>
      <c r="V81" s="75"/>
      <c r="W81" s="76"/>
    </row>
    <row r="82" spans="1:23" ht="15" customHeight="1" x14ac:dyDescent="0.35">
      <c r="A82" s="78" t="s">
        <v>46</v>
      </c>
      <c r="B82" s="67" t="s">
        <v>55</v>
      </c>
      <c r="C82" s="70"/>
      <c r="D82" s="74">
        <v>5030</v>
      </c>
      <c r="E82" s="75">
        <v>4680</v>
      </c>
      <c r="F82" s="75">
        <v>350</v>
      </c>
      <c r="G82" s="75"/>
      <c r="H82" s="75">
        <v>5030</v>
      </c>
      <c r="I82" s="75">
        <v>4680</v>
      </c>
      <c r="J82" s="75">
        <v>350</v>
      </c>
      <c r="K82" s="75"/>
      <c r="L82" s="75">
        <v>3950</v>
      </c>
      <c r="M82" s="75">
        <v>3700</v>
      </c>
      <c r="N82" s="75">
        <v>250</v>
      </c>
      <c r="O82" s="75"/>
      <c r="P82" s="75"/>
      <c r="Q82" s="75"/>
      <c r="R82" s="75"/>
      <c r="S82" s="75"/>
      <c r="T82" s="75"/>
      <c r="U82" s="75"/>
      <c r="V82" s="75"/>
      <c r="W82" s="76"/>
    </row>
    <row r="83" spans="1:23" ht="15" customHeight="1" x14ac:dyDescent="0.35">
      <c r="A83" s="78" t="s">
        <v>46</v>
      </c>
      <c r="B83" s="67" t="s">
        <v>54</v>
      </c>
      <c r="C83" s="24" t="s">
        <v>31</v>
      </c>
      <c r="D83" s="74">
        <v>3920</v>
      </c>
      <c r="E83" s="75">
        <v>3630</v>
      </c>
      <c r="F83" s="75">
        <v>290</v>
      </c>
      <c r="G83" s="75"/>
      <c r="H83" s="75">
        <v>3920</v>
      </c>
      <c r="I83" s="75">
        <v>3630</v>
      </c>
      <c r="J83" s="75">
        <v>290</v>
      </c>
      <c r="K83" s="75"/>
      <c r="L83" s="75">
        <v>3090</v>
      </c>
      <c r="M83" s="75">
        <v>2890</v>
      </c>
      <c r="N83" s="75">
        <v>200</v>
      </c>
      <c r="O83" s="75"/>
      <c r="P83" s="75"/>
      <c r="Q83" s="75"/>
      <c r="R83" s="75"/>
      <c r="S83" s="75"/>
      <c r="T83" s="75"/>
      <c r="U83" s="75"/>
      <c r="V83" s="75"/>
      <c r="W83" s="76"/>
    </row>
    <row r="84" spans="1:23" ht="15" customHeight="1" x14ac:dyDescent="0.35">
      <c r="A84" s="78" t="s">
        <v>46</v>
      </c>
      <c r="B84" s="67" t="s">
        <v>54</v>
      </c>
      <c r="C84" s="26" t="s">
        <v>32</v>
      </c>
      <c r="D84" s="74">
        <v>600</v>
      </c>
      <c r="E84" s="75">
        <v>570</v>
      </c>
      <c r="F84" s="75">
        <v>30</v>
      </c>
      <c r="G84" s="75"/>
      <c r="H84" s="75">
        <v>600</v>
      </c>
      <c r="I84" s="75">
        <v>570</v>
      </c>
      <c r="J84" s="75">
        <v>30</v>
      </c>
      <c r="K84" s="75"/>
      <c r="L84" s="75">
        <v>470</v>
      </c>
      <c r="M84" s="75">
        <v>440</v>
      </c>
      <c r="N84" s="75">
        <v>20</v>
      </c>
      <c r="O84" s="75"/>
      <c r="P84" s="75"/>
      <c r="Q84" s="75"/>
      <c r="R84" s="75"/>
      <c r="S84" s="75"/>
      <c r="T84" s="75"/>
      <c r="U84" s="75"/>
      <c r="V84" s="75"/>
      <c r="W84" s="76"/>
    </row>
    <row r="85" spans="1:23" ht="15" customHeight="1" x14ac:dyDescent="0.35">
      <c r="A85" s="78" t="s">
        <v>46</v>
      </c>
      <c r="B85" s="67" t="s">
        <v>54</v>
      </c>
      <c r="C85" s="26" t="s">
        <v>33</v>
      </c>
      <c r="D85" s="74">
        <v>280</v>
      </c>
      <c r="E85" s="75">
        <v>270</v>
      </c>
      <c r="F85" s="75">
        <v>10</v>
      </c>
      <c r="G85" s="75"/>
      <c r="H85" s="75">
        <v>280</v>
      </c>
      <c r="I85" s="75">
        <v>270</v>
      </c>
      <c r="J85" s="75">
        <v>10</v>
      </c>
      <c r="K85" s="75"/>
      <c r="L85" s="75">
        <v>210</v>
      </c>
      <c r="M85" s="75">
        <v>200</v>
      </c>
      <c r="N85" s="75">
        <v>10</v>
      </c>
      <c r="O85" s="75"/>
      <c r="P85" s="75"/>
      <c r="Q85" s="75"/>
      <c r="R85" s="75"/>
      <c r="S85" s="75"/>
      <c r="T85" s="75"/>
      <c r="U85" s="75"/>
      <c r="V85" s="75"/>
      <c r="W85" s="76"/>
    </row>
    <row r="86" spans="1:23" ht="15" customHeight="1" x14ac:dyDescent="0.35">
      <c r="A86" s="78" t="s">
        <v>46</v>
      </c>
      <c r="B86" s="67" t="s">
        <v>54</v>
      </c>
      <c r="C86" s="26" t="s">
        <v>34</v>
      </c>
      <c r="D86" s="74">
        <v>130</v>
      </c>
      <c r="E86" s="75">
        <v>120</v>
      </c>
      <c r="F86" s="75">
        <v>10</v>
      </c>
      <c r="G86" s="75"/>
      <c r="H86" s="75">
        <v>130</v>
      </c>
      <c r="I86" s="75">
        <v>120</v>
      </c>
      <c r="J86" s="75">
        <v>10</v>
      </c>
      <c r="K86" s="75"/>
      <c r="L86" s="75">
        <v>90</v>
      </c>
      <c r="M86" s="75">
        <v>90</v>
      </c>
      <c r="N86" s="75">
        <v>10</v>
      </c>
      <c r="O86" s="75"/>
      <c r="P86" s="75"/>
      <c r="Q86" s="75"/>
      <c r="R86" s="75"/>
      <c r="S86" s="75"/>
      <c r="T86" s="75"/>
      <c r="U86" s="75"/>
      <c r="V86" s="75"/>
      <c r="W86" s="76"/>
    </row>
    <row r="87" spans="1:23" ht="15" customHeight="1" x14ac:dyDescent="0.35">
      <c r="A87" s="78" t="s">
        <v>46</v>
      </c>
      <c r="B87" s="67" t="s">
        <v>54</v>
      </c>
      <c r="C87" s="26" t="s">
        <v>35</v>
      </c>
      <c r="D87" s="74">
        <v>60</v>
      </c>
      <c r="E87" s="75">
        <v>60</v>
      </c>
      <c r="F87" s="75">
        <v>10</v>
      </c>
      <c r="G87" s="75"/>
      <c r="H87" s="75">
        <v>60</v>
      </c>
      <c r="I87" s="75">
        <v>60</v>
      </c>
      <c r="J87" s="75">
        <v>10</v>
      </c>
      <c r="K87" s="75"/>
      <c r="L87" s="75">
        <v>40</v>
      </c>
      <c r="M87" s="75">
        <v>40</v>
      </c>
      <c r="N87" s="75">
        <v>10</v>
      </c>
      <c r="O87" s="75"/>
      <c r="P87" s="75"/>
      <c r="Q87" s="75"/>
      <c r="R87" s="75"/>
      <c r="S87" s="75"/>
      <c r="T87" s="75"/>
      <c r="U87" s="75"/>
      <c r="V87" s="75"/>
      <c r="W87" s="76"/>
    </row>
    <row r="88" spans="1:23" ht="15" customHeight="1" x14ac:dyDescent="0.35">
      <c r="A88" s="78" t="s">
        <v>46</v>
      </c>
      <c r="B88" s="67" t="s">
        <v>54</v>
      </c>
      <c r="C88" s="24" t="s">
        <v>36</v>
      </c>
      <c r="D88" s="74">
        <v>50</v>
      </c>
      <c r="E88" s="75">
        <v>50</v>
      </c>
      <c r="F88" s="75">
        <v>10</v>
      </c>
      <c r="G88" s="75"/>
      <c r="H88" s="75">
        <v>50</v>
      </c>
      <c r="I88" s="75">
        <v>50</v>
      </c>
      <c r="J88" s="75">
        <v>10</v>
      </c>
      <c r="K88" s="75"/>
      <c r="L88" s="75">
        <v>50</v>
      </c>
      <c r="M88" s="75">
        <v>40</v>
      </c>
      <c r="N88" s="75">
        <v>10</v>
      </c>
      <c r="O88" s="75"/>
      <c r="P88" s="75"/>
      <c r="Q88" s="75"/>
      <c r="R88" s="75"/>
      <c r="S88" s="75"/>
      <c r="T88" s="75"/>
      <c r="U88" s="75"/>
      <c r="V88" s="75"/>
      <c r="W88" s="76"/>
    </row>
    <row r="89" spans="1:23" ht="15" customHeight="1" x14ac:dyDescent="0.35">
      <c r="A89" s="78" t="s">
        <v>56</v>
      </c>
      <c r="B89" s="67"/>
      <c r="C89" s="24"/>
      <c r="D89" s="74"/>
      <c r="E89" s="75"/>
      <c r="F89" s="75"/>
      <c r="G89" s="75"/>
      <c r="H89" s="75"/>
      <c r="I89" s="75"/>
      <c r="J89" s="75"/>
      <c r="K89" s="75"/>
      <c r="L89" s="75"/>
      <c r="M89" s="75"/>
      <c r="N89" s="75"/>
      <c r="O89" s="75"/>
      <c r="P89" s="75"/>
      <c r="Q89" s="75"/>
      <c r="R89" s="75"/>
      <c r="S89" s="75"/>
      <c r="T89" s="75"/>
      <c r="U89" s="75"/>
      <c r="V89" s="75"/>
      <c r="W89" s="76"/>
    </row>
    <row r="90" spans="1:23" ht="15" customHeight="1" x14ac:dyDescent="0.35">
      <c r="A90" s="78" t="s">
        <v>57</v>
      </c>
      <c r="B90" s="67"/>
      <c r="C90" s="70"/>
      <c r="D90" s="74">
        <v>2190</v>
      </c>
      <c r="E90" s="75">
        <v>1930</v>
      </c>
      <c r="F90" s="75">
        <v>260</v>
      </c>
      <c r="G90" s="75"/>
      <c r="H90" s="75">
        <v>2190</v>
      </c>
      <c r="I90" s="75">
        <v>1930</v>
      </c>
      <c r="J90" s="75">
        <v>260</v>
      </c>
      <c r="K90" s="75"/>
      <c r="L90" s="75">
        <v>1710</v>
      </c>
      <c r="M90" s="75">
        <v>1510</v>
      </c>
      <c r="N90" s="75">
        <v>200</v>
      </c>
      <c r="O90" s="75"/>
      <c r="P90" s="75"/>
      <c r="Q90" s="75"/>
      <c r="R90" s="75"/>
      <c r="S90" s="75"/>
      <c r="T90" s="75"/>
      <c r="U90" s="75"/>
      <c r="V90" s="75"/>
      <c r="W90" s="76"/>
    </row>
    <row r="91" spans="1:23" ht="15" customHeight="1" x14ac:dyDescent="0.35">
      <c r="A91" s="78" t="s">
        <v>56</v>
      </c>
      <c r="B91" s="67"/>
      <c r="C91" s="24" t="s">
        <v>31</v>
      </c>
      <c r="D91" s="74">
        <v>1780</v>
      </c>
      <c r="E91" s="75">
        <v>1580</v>
      </c>
      <c r="F91" s="75">
        <v>200</v>
      </c>
      <c r="G91" s="75"/>
      <c r="H91" s="75">
        <v>1780</v>
      </c>
      <c r="I91" s="75">
        <v>1580</v>
      </c>
      <c r="J91" s="75">
        <v>200</v>
      </c>
      <c r="K91" s="75"/>
      <c r="L91" s="75">
        <v>1400</v>
      </c>
      <c r="M91" s="75">
        <v>1250</v>
      </c>
      <c r="N91" s="75">
        <v>150</v>
      </c>
      <c r="O91" s="75"/>
      <c r="P91" s="75"/>
      <c r="Q91" s="75"/>
      <c r="R91" s="75"/>
      <c r="S91" s="75"/>
      <c r="T91" s="75"/>
      <c r="U91" s="75"/>
      <c r="V91" s="75"/>
      <c r="W91" s="76"/>
    </row>
    <row r="92" spans="1:23" ht="15" customHeight="1" x14ac:dyDescent="0.35">
      <c r="A92" s="78" t="s">
        <v>56</v>
      </c>
      <c r="B92" s="67"/>
      <c r="C92" s="26" t="s">
        <v>32</v>
      </c>
      <c r="D92" s="74">
        <v>280</v>
      </c>
      <c r="E92" s="75">
        <v>240</v>
      </c>
      <c r="F92" s="75">
        <v>40</v>
      </c>
      <c r="G92" s="75"/>
      <c r="H92" s="75">
        <v>280</v>
      </c>
      <c r="I92" s="75">
        <v>240</v>
      </c>
      <c r="J92" s="75">
        <v>40</v>
      </c>
      <c r="K92" s="75"/>
      <c r="L92" s="75">
        <v>210</v>
      </c>
      <c r="M92" s="75">
        <v>180</v>
      </c>
      <c r="N92" s="75">
        <v>30</v>
      </c>
      <c r="O92" s="75"/>
      <c r="P92" s="75"/>
      <c r="Q92" s="75"/>
      <c r="R92" s="75"/>
      <c r="S92" s="75"/>
      <c r="T92" s="75"/>
      <c r="U92" s="75"/>
      <c r="V92" s="75"/>
      <c r="W92" s="76"/>
    </row>
    <row r="93" spans="1:23" ht="15" customHeight="1" x14ac:dyDescent="0.35">
      <c r="A93" s="78" t="s">
        <v>56</v>
      </c>
      <c r="B93" s="67"/>
      <c r="C93" s="26" t="s">
        <v>33</v>
      </c>
      <c r="D93" s="74">
        <v>80</v>
      </c>
      <c r="E93" s="75">
        <v>60</v>
      </c>
      <c r="F93" s="75">
        <v>20</v>
      </c>
      <c r="G93" s="75"/>
      <c r="H93" s="75">
        <v>80</v>
      </c>
      <c r="I93" s="75">
        <v>60</v>
      </c>
      <c r="J93" s="75">
        <v>20</v>
      </c>
      <c r="K93" s="75"/>
      <c r="L93" s="75">
        <v>60</v>
      </c>
      <c r="M93" s="75">
        <v>40</v>
      </c>
      <c r="N93" s="75">
        <v>10</v>
      </c>
      <c r="O93" s="75"/>
      <c r="P93" s="75"/>
      <c r="Q93" s="75"/>
      <c r="R93" s="75"/>
      <c r="S93" s="75"/>
      <c r="T93" s="75"/>
      <c r="U93" s="75"/>
      <c r="V93" s="75"/>
      <c r="W93" s="76"/>
    </row>
    <row r="94" spans="1:23" ht="15" customHeight="1" x14ac:dyDescent="0.35">
      <c r="A94" s="78" t="s">
        <v>56</v>
      </c>
      <c r="B94" s="67"/>
      <c r="C94" s="26" t="s">
        <v>34</v>
      </c>
      <c r="D94" s="74">
        <v>30</v>
      </c>
      <c r="E94" s="75">
        <v>20</v>
      </c>
      <c r="F94" s="75">
        <v>10</v>
      </c>
      <c r="G94" s="75"/>
      <c r="H94" s="75">
        <v>30</v>
      </c>
      <c r="I94" s="75">
        <v>20</v>
      </c>
      <c r="J94" s="75">
        <v>10</v>
      </c>
      <c r="K94" s="75"/>
      <c r="L94" s="75">
        <v>20</v>
      </c>
      <c r="M94" s="75">
        <v>20</v>
      </c>
      <c r="N94" s="75">
        <v>0</v>
      </c>
      <c r="O94" s="75"/>
      <c r="P94" s="75"/>
      <c r="Q94" s="75"/>
      <c r="R94" s="75"/>
      <c r="S94" s="75"/>
      <c r="T94" s="75"/>
      <c r="U94" s="75"/>
      <c r="V94" s="75"/>
      <c r="W94" s="76"/>
    </row>
    <row r="95" spans="1:23" ht="15" customHeight="1" x14ac:dyDescent="0.35">
      <c r="A95" s="78" t="s">
        <v>56</v>
      </c>
      <c r="B95" s="67"/>
      <c r="C95" s="26" t="s">
        <v>35</v>
      </c>
      <c r="D95" s="74">
        <v>10</v>
      </c>
      <c r="E95" s="75">
        <v>10</v>
      </c>
      <c r="F95" s="75">
        <v>0</v>
      </c>
      <c r="G95" s="75"/>
      <c r="H95" s="75">
        <v>10</v>
      </c>
      <c r="I95" s="75">
        <v>10</v>
      </c>
      <c r="J95" s="75">
        <v>0</v>
      </c>
      <c r="K95" s="75"/>
      <c r="L95" s="75">
        <v>0</v>
      </c>
      <c r="M95" s="75">
        <v>0</v>
      </c>
      <c r="N95" s="75">
        <v>0</v>
      </c>
      <c r="O95" s="75"/>
      <c r="P95" s="75"/>
      <c r="Q95" s="75"/>
      <c r="R95" s="75"/>
      <c r="S95" s="75"/>
      <c r="T95" s="75"/>
      <c r="U95" s="75"/>
      <c r="V95" s="75"/>
      <c r="W95" s="76"/>
    </row>
    <row r="96" spans="1:23" ht="15" customHeight="1" x14ac:dyDescent="0.35">
      <c r="A96" s="78" t="s">
        <v>56</v>
      </c>
      <c r="B96" s="67"/>
      <c r="C96" s="24" t="s">
        <v>36</v>
      </c>
      <c r="D96" s="74">
        <v>10</v>
      </c>
      <c r="E96" s="75">
        <v>10</v>
      </c>
      <c r="F96" s="75">
        <v>0</v>
      </c>
      <c r="G96" s="75"/>
      <c r="H96" s="75">
        <v>10</v>
      </c>
      <c r="I96" s="75">
        <v>10</v>
      </c>
      <c r="J96" s="75">
        <v>0</v>
      </c>
      <c r="K96" s="75"/>
      <c r="L96" s="75">
        <v>10</v>
      </c>
      <c r="M96" s="75">
        <v>10</v>
      </c>
      <c r="N96" s="75">
        <v>0</v>
      </c>
      <c r="O96" s="75"/>
      <c r="P96" s="75"/>
      <c r="Q96" s="75"/>
      <c r="R96" s="75"/>
      <c r="S96" s="75"/>
      <c r="T96" s="75"/>
      <c r="U96" s="75"/>
      <c r="V96" s="75"/>
      <c r="W96" s="76"/>
    </row>
    <row r="97" spans="1:23" ht="15" customHeight="1" x14ac:dyDescent="0.35">
      <c r="A97" s="78" t="s">
        <v>56</v>
      </c>
      <c r="B97" s="81" t="s">
        <v>58</v>
      </c>
      <c r="C97" s="24"/>
      <c r="D97" s="74"/>
      <c r="E97" s="75"/>
      <c r="F97" s="75"/>
      <c r="G97" s="75"/>
      <c r="H97" s="75"/>
      <c r="I97" s="75"/>
      <c r="J97" s="75"/>
      <c r="K97" s="75"/>
      <c r="L97" s="75"/>
      <c r="M97" s="75"/>
      <c r="N97" s="75"/>
      <c r="O97" s="75"/>
      <c r="P97" s="75"/>
      <c r="Q97" s="75"/>
      <c r="R97" s="75"/>
      <c r="S97" s="75"/>
      <c r="T97" s="75"/>
      <c r="U97" s="75"/>
      <c r="V97" s="75"/>
      <c r="W97" s="76"/>
    </row>
    <row r="98" spans="1:23" ht="15" customHeight="1" x14ac:dyDescent="0.35">
      <c r="A98" s="78" t="s">
        <v>56</v>
      </c>
      <c r="B98" s="67" t="s">
        <v>59</v>
      </c>
      <c r="C98" s="70"/>
      <c r="D98" s="74">
        <v>2190</v>
      </c>
      <c r="E98" s="75">
        <v>1930</v>
      </c>
      <c r="F98" s="75">
        <v>260</v>
      </c>
      <c r="G98" s="75"/>
      <c r="H98" s="75">
        <v>2190</v>
      </c>
      <c r="I98" s="75">
        <v>1930</v>
      </c>
      <c r="J98" s="75">
        <v>260</v>
      </c>
      <c r="K98" s="75"/>
      <c r="L98" s="75">
        <v>1710</v>
      </c>
      <c r="M98" s="75">
        <v>1510</v>
      </c>
      <c r="N98" s="75">
        <v>200</v>
      </c>
      <c r="O98" s="75"/>
      <c r="P98" s="75"/>
      <c r="Q98" s="75"/>
      <c r="R98" s="75"/>
      <c r="S98" s="75"/>
      <c r="T98" s="75"/>
      <c r="U98" s="75"/>
      <c r="V98" s="75"/>
      <c r="W98" s="76"/>
    </row>
    <row r="99" spans="1:23" ht="15" customHeight="1" x14ac:dyDescent="0.35">
      <c r="A99" s="78" t="s">
        <v>56</v>
      </c>
      <c r="B99" s="81" t="s">
        <v>58</v>
      </c>
      <c r="C99" s="24" t="s">
        <v>31</v>
      </c>
      <c r="D99" s="74">
        <v>1780</v>
      </c>
      <c r="E99" s="75">
        <v>1580</v>
      </c>
      <c r="F99" s="75">
        <v>200</v>
      </c>
      <c r="G99" s="75"/>
      <c r="H99" s="75">
        <v>1780</v>
      </c>
      <c r="I99" s="75">
        <v>1580</v>
      </c>
      <c r="J99" s="75">
        <v>200</v>
      </c>
      <c r="K99" s="75"/>
      <c r="L99" s="75">
        <v>1400</v>
      </c>
      <c r="M99" s="75">
        <v>1250</v>
      </c>
      <c r="N99" s="75">
        <v>150</v>
      </c>
      <c r="O99" s="75"/>
      <c r="P99" s="75"/>
      <c r="Q99" s="75"/>
      <c r="R99" s="75"/>
      <c r="S99" s="75"/>
      <c r="T99" s="75"/>
      <c r="U99" s="75"/>
      <c r="V99" s="75"/>
      <c r="W99" s="76"/>
    </row>
    <row r="100" spans="1:23" ht="15" customHeight="1" x14ac:dyDescent="0.35">
      <c r="A100" s="78" t="s">
        <v>56</v>
      </c>
      <c r="B100" s="81" t="s">
        <v>58</v>
      </c>
      <c r="C100" s="26" t="s">
        <v>32</v>
      </c>
      <c r="D100" s="74">
        <v>280</v>
      </c>
      <c r="E100" s="75">
        <v>240</v>
      </c>
      <c r="F100" s="75">
        <v>40</v>
      </c>
      <c r="G100" s="75"/>
      <c r="H100" s="75">
        <v>280</v>
      </c>
      <c r="I100" s="75">
        <v>240</v>
      </c>
      <c r="J100" s="75">
        <v>40</v>
      </c>
      <c r="K100" s="75"/>
      <c r="L100" s="75">
        <v>210</v>
      </c>
      <c r="M100" s="75">
        <v>180</v>
      </c>
      <c r="N100" s="75">
        <v>30</v>
      </c>
      <c r="O100" s="75"/>
      <c r="P100" s="75"/>
      <c r="Q100" s="75"/>
      <c r="R100" s="75"/>
      <c r="S100" s="75"/>
      <c r="T100" s="75"/>
      <c r="U100" s="75"/>
      <c r="V100" s="75"/>
      <c r="W100" s="76"/>
    </row>
    <row r="101" spans="1:23" ht="15" customHeight="1" x14ac:dyDescent="0.35">
      <c r="A101" s="78" t="s">
        <v>56</v>
      </c>
      <c r="B101" s="81" t="s">
        <v>58</v>
      </c>
      <c r="C101" s="26" t="s">
        <v>33</v>
      </c>
      <c r="D101" s="74">
        <v>80</v>
      </c>
      <c r="E101" s="75">
        <v>60</v>
      </c>
      <c r="F101" s="75">
        <v>20</v>
      </c>
      <c r="G101" s="75"/>
      <c r="H101" s="75">
        <v>80</v>
      </c>
      <c r="I101" s="75">
        <v>60</v>
      </c>
      <c r="J101" s="75">
        <v>20</v>
      </c>
      <c r="K101" s="75"/>
      <c r="L101" s="75">
        <v>60</v>
      </c>
      <c r="M101" s="75">
        <v>40</v>
      </c>
      <c r="N101" s="75">
        <v>10</v>
      </c>
      <c r="O101" s="75"/>
      <c r="P101" s="75"/>
      <c r="Q101" s="75"/>
      <c r="R101" s="75"/>
      <c r="S101" s="75"/>
      <c r="T101" s="75"/>
      <c r="U101" s="75"/>
      <c r="V101" s="75"/>
      <c r="W101" s="76"/>
    </row>
    <row r="102" spans="1:23" ht="15" customHeight="1" x14ac:dyDescent="0.35">
      <c r="A102" s="78" t="s">
        <v>56</v>
      </c>
      <c r="B102" s="81" t="s">
        <v>58</v>
      </c>
      <c r="C102" s="26" t="s">
        <v>34</v>
      </c>
      <c r="D102" s="74">
        <v>30</v>
      </c>
      <c r="E102" s="75">
        <v>20</v>
      </c>
      <c r="F102" s="75">
        <v>10</v>
      </c>
      <c r="G102" s="75"/>
      <c r="H102" s="75">
        <v>30</v>
      </c>
      <c r="I102" s="75">
        <v>20</v>
      </c>
      <c r="J102" s="75">
        <v>10</v>
      </c>
      <c r="K102" s="75"/>
      <c r="L102" s="75">
        <v>20</v>
      </c>
      <c r="M102" s="75">
        <v>20</v>
      </c>
      <c r="N102" s="75">
        <v>0</v>
      </c>
      <c r="O102" s="75"/>
      <c r="P102" s="75"/>
      <c r="Q102" s="75"/>
      <c r="R102" s="75"/>
      <c r="S102" s="75"/>
      <c r="T102" s="75"/>
      <c r="U102" s="75"/>
      <c r="V102" s="75"/>
      <c r="W102" s="76"/>
    </row>
    <row r="103" spans="1:23" ht="15" customHeight="1" x14ac:dyDescent="0.35">
      <c r="A103" s="78" t="s">
        <v>56</v>
      </c>
      <c r="B103" s="81" t="s">
        <v>58</v>
      </c>
      <c r="C103" s="26" t="s">
        <v>35</v>
      </c>
      <c r="D103" s="74">
        <v>10</v>
      </c>
      <c r="E103" s="75">
        <v>10</v>
      </c>
      <c r="F103" s="75">
        <v>0</v>
      </c>
      <c r="G103" s="75"/>
      <c r="H103" s="75">
        <v>10</v>
      </c>
      <c r="I103" s="75">
        <v>10</v>
      </c>
      <c r="J103" s="75">
        <v>0</v>
      </c>
      <c r="K103" s="75"/>
      <c r="L103" s="75">
        <v>0</v>
      </c>
      <c r="M103" s="75">
        <v>0</v>
      </c>
      <c r="N103" s="75">
        <v>0</v>
      </c>
      <c r="O103" s="75"/>
      <c r="P103" s="75"/>
      <c r="Q103" s="75"/>
      <c r="R103" s="75"/>
      <c r="S103" s="75"/>
      <c r="T103" s="75"/>
      <c r="U103" s="75"/>
      <c r="V103" s="75"/>
      <c r="W103" s="76"/>
    </row>
    <row r="104" spans="1:23" ht="15" customHeight="1" x14ac:dyDescent="0.35">
      <c r="A104" s="78" t="s">
        <v>56</v>
      </c>
      <c r="B104" s="81" t="s">
        <v>58</v>
      </c>
      <c r="C104" s="24" t="s">
        <v>36</v>
      </c>
      <c r="D104" s="74">
        <v>10</v>
      </c>
      <c r="E104" s="75">
        <v>10</v>
      </c>
      <c r="F104" s="75">
        <v>0</v>
      </c>
      <c r="G104" s="75"/>
      <c r="H104" s="75">
        <v>10</v>
      </c>
      <c r="I104" s="75">
        <v>10</v>
      </c>
      <c r="J104" s="75">
        <v>0</v>
      </c>
      <c r="K104" s="75"/>
      <c r="L104" s="75">
        <v>10</v>
      </c>
      <c r="M104" s="75">
        <v>10</v>
      </c>
      <c r="N104" s="75">
        <v>0</v>
      </c>
      <c r="O104" s="75"/>
      <c r="P104" s="75"/>
      <c r="Q104" s="75"/>
      <c r="R104" s="75"/>
      <c r="S104" s="75"/>
      <c r="T104" s="75"/>
      <c r="U104" s="75"/>
      <c r="V104" s="75"/>
      <c r="W104" s="76"/>
    </row>
    <row r="105" spans="1:23" ht="15" customHeight="1" x14ac:dyDescent="0.35">
      <c r="A105" s="78" t="s">
        <v>60</v>
      </c>
      <c r="B105" s="82"/>
      <c r="C105" s="24"/>
      <c r="D105" s="74"/>
      <c r="E105" s="75"/>
      <c r="F105" s="75"/>
      <c r="G105" s="75"/>
      <c r="H105" s="75"/>
      <c r="I105" s="75"/>
      <c r="J105" s="75"/>
      <c r="K105" s="75"/>
      <c r="L105" s="75"/>
      <c r="M105" s="75"/>
      <c r="N105" s="75"/>
      <c r="O105" s="75"/>
      <c r="P105" s="75"/>
      <c r="Q105" s="75"/>
      <c r="R105" s="75"/>
      <c r="S105" s="75"/>
      <c r="T105" s="75"/>
      <c r="U105" s="75"/>
      <c r="V105" s="75"/>
      <c r="W105" s="76"/>
    </row>
    <row r="106" spans="1:23" ht="15" customHeight="1" x14ac:dyDescent="0.35">
      <c r="A106" s="78" t="s">
        <v>61</v>
      </c>
      <c r="B106" s="78"/>
      <c r="C106" s="70"/>
      <c r="D106" s="74">
        <v>32730</v>
      </c>
      <c r="E106" s="75">
        <v>29800</v>
      </c>
      <c r="F106" s="75">
        <v>2930</v>
      </c>
      <c r="G106" s="75"/>
      <c r="H106" s="75">
        <v>32730</v>
      </c>
      <c r="I106" s="75">
        <v>29800</v>
      </c>
      <c r="J106" s="75">
        <v>2930</v>
      </c>
      <c r="K106" s="75"/>
      <c r="L106" s="75">
        <v>24570</v>
      </c>
      <c r="M106" s="75">
        <v>22430</v>
      </c>
      <c r="N106" s="75">
        <v>2150</v>
      </c>
      <c r="O106" s="75"/>
      <c r="P106" s="75"/>
      <c r="Q106" s="75"/>
      <c r="R106" s="75"/>
      <c r="S106" s="75"/>
      <c r="T106" s="75"/>
      <c r="U106" s="75"/>
      <c r="V106" s="75"/>
      <c r="W106" s="76"/>
    </row>
    <row r="107" spans="1:23" ht="15" customHeight="1" x14ac:dyDescent="0.35">
      <c r="A107" s="78" t="s">
        <v>60</v>
      </c>
      <c r="B107" s="82"/>
      <c r="C107" s="24" t="s">
        <v>31</v>
      </c>
      <c r="D107" s="74">
        <v>22720</v>
      </c>
      <c r="E107" s="75">
        <v>20520</v>
      </c>
      <c r="F107" s="75">
        <v>2200</v>
      </c>
      <c r="G107" s="75"/>
      <c r="H107" s="75">
        <v>22720</v>
      </c>
      <c r="I107" s="75">
        <v>20520</v>
      </c>
      <c r="J107" s="75">
        <v>2200</v>
      </c>
      <c r="K107" s="75"/>
      <c r="L107" s="75">
        <v>17250</v>
      </c>
      <c r="M107" s="75">
        <v>15640</v>
      </c>
      <c r="N107" s="75">
        <v>1610</v>
      </c>
      <c r="O107" s="75"/>
      <c r="P107" s="75"/>
      <c r="Q107" s="75"/>
      <c r="R107" s="75"/>
      <c r="S107" s="75"/>
      <c r="T107" s="75"/>
      <c r="U107" s="75"/>
      <c r="V107" s="75"/>
      <c r="W107" s="76"/>
    </row>
    <row r="108" spans="1:23" ht="15" customHeight="1" x14ac:dyDescent="0.35">
      <c r="A108" s="78" t="s">
        <v>60</v>
      </c>
      <c r="B108" s="82"/>
      <c r="C108" s="26" t="s">
        <v>32</v>
      </c>
      <c r="D108" s="74">
        <v>5370</v>
      </c>
      <c r="E108" s="75">
        <v>4980</v>
      </c>
      <c r="F108" s="75">
        <v>380</v>
      </c>
      <c r="G108" s="75"/>
      <c r="H108" s="75">
        <v>5370</v>
      </c>
      <c r="I108" s="75">
        <v>4980</v>
      </c>
      <c r="J108" s="75">
        <v>380</v>
      </c>
      <c r="K108" s="75"/>
      <c r="L108" s="75">
        <v>3880</v>
      </c>
      <c r="M108" s="75">
        <v>3610</v>
      </c>
      <c r="N108" s="75">
        <v>280</v>
      </c>
      <c r="O108" s="75"/>
      <c r="P108" s="75"/>
      <c r="Q108" s="75"/>
      <c r="R108" s="75"/>
      <c r="S108" s="75"/>
      <c r="T108" s="75"/>
      <c r="U108" s="75"/>
      <c r="V108" s="75"/>
      <c r="W108" s="76"/>
    </row>
    <row r="109" spans="1:23" ht="15" customHeight="1" x14ac:dyDescent="0.35">
      <c r="A109" s="78" t="s">
        <v>60</v>
      </c>
      <c r="B109" s="82"/>
      <c r="C109" s="26" t="s">
        <v>33</v>
      </c>
      <c r="D109" s="74">
        <v>2330</v>
      </c>
      <c r="E109" s="75">
        <v>2160</v>
      </c>
      <c r="F109" s="75">
        <v>170</v>
      </c>
      <c r="G109" s="75"/>
      <c r="H109" s="75">
        <v>2330</v>
      </c>
      <c r="I109" s="75">
        <v>2160</v>
      </c>
      <c r="J109" s="75">
        <v>170</v>
      </c>
      <c r="K109" s="75"/>
      <c r="L109" s="75">
        <v>1730</v>
      </c>
      <c r="M109" s="75">
        <v>1600</v>
      </c>
      <c r="N109" s="75">
        <v>130</v>
      </c>
      <c r="O109" s="75"/>
      <c r="P109" s="75"/>
      <c r="Q109" s="75"/>
      <c r="R109" s="75"/>
      <c r="S109" s="75"/>
      <c r="T109" s="75"/>
      <c r="U109" s="75"/>
      <c r="V109" s="75"/>
      <c r="W109" s="76"/>
    </row>
    <row r="110" spans="1:23" ht="15" customHeight="1" x14ac:dyDescent="0.35">
      <c r="A110" s="78" t="s">
        <v>60</v>
      </c>
      <c r="B110" s="82"/>
      <c r="C110" s="26" t="s">
        <v>34</v>
      </c>
      <c r="D110" s="74">
        <v>1140</v>
      </c>
      <c r="E110" s="75">
        <v>1060</v>
      </c>
      <c r="F110" s="75">
        <v>80</v>
      </c>
      <c r="G110" s="75"/>
      <c r="H110" s="75">
        <v>1140</v>
      </c>
      <c r="I110" s="75">
        <v>1060</v>
      </c>
      <c r="J110" s="75">
        <v>80</v>
      </c>
      <c r="K110" s="75"/>
      <c r="L110" s="75">
        <v>840</v>
      </c>
      <c r="M110" s="75">
        <v>780</v>
      </c>
      <c r="N110" s="75">
        <v>60</v>
      </c>
      <c r="O110" s="75"/>
      <c r="P110" s="75"/>
      <c r="Q110" s="75"/>
      <c r="R110" s="75"/>
      <c r="S110" s="75"/>
      <c r="T110" s="75"/>
      <c r="U110" s="75"/>
      <c r="V110" s="75"/>
      <c r="W110" s="76"/>
    </row>
    <row r="111" spans="1:23" ht="15" customHeight="1" x14ac:dyDescent="0.35">
      <c r="A111" s="78" t="s">
        <v>60</v>
      </c>
      <c r="B111" s="82"/>
      <c r="C111" s="26" t="s">
        <v>35</v>
      </c>
      <c r="D111" s="74">
        <v>580</v>
      </c>
      <c r="E111" s="75">
        <v>530</v>
      </c>
      <c r="F111" s="75">
        <v>50</v>
      </c>
      <c r="G111" s="75"/>
      <c r="H111" s="75">
        <v>580</v>
      </c>
      <c r="I111" s="75">
        <v>530</v>
      </c>
      <c r="J111" s="75">
        <v>50</v>
      </c>
      <c r="K111" s="75"/>
      <c r="L111" s="75">
        <v>440</v>
      </c>
      <c r="M111" s="75">
        <v>410</v>
      </c>
      <c r="N111" s="75">
        <v>40</v>
      </c>
      <c r="O111" s="75"/>
      <c r="P111" s="75"/>
      <c r="Q111" s="75"/>
      <c r="R111" s="75"/>
      <c r="S111" s="75"/>
      <c r="T111" s="75"/>
      <c r="U111" s="75"/>
      <c r="V111" s="75"/>
      <c r="W111" s="76"/>
    </row>
    <row r="112" spans="1:23" ht="15" customHeight="1" x14ac:dyDescent="0.35">
      <c r="A112" s="78" t="s">
        <v>60</v>
      </c>
      <c r="B112" s="82"/>
      <c r="C112" s="24" t="s">
        <v>36</v>
      </c>
      <c r="D112" s="74">
        <v>590</v>
      </c>
      <c r="E112" s="75">
        <v>540</v>
      </c>
      <c r="F112" s="75">
        <v>50</v>
      </c>
      <c r="G112" s="75"/>
      <c r="H112" s="75">
        <v>590</v>
      </c>
      <c r="I112" s="75">
        <v>540</v>
      </c>
      <c r="J112" s="75">
        <v>50</v>
      </c>
      <c r="K112" s="75"/>
      <c r="L112" s="75">
        <v>430</v>
      </c>
      <c r="M112" s="75">
        <v>400</v>
      </c>
      <c r="N112" s="75">
        <v>40</v>
      </c>
      <c r="O112" s="75"/>
      <c r="P112" s="75"/>
      <c r="Q112" s="75"/>
      <c r="R112" s="75"/>
      <c r="S112" s="75"/>
      <c r="T112" s="75"/>
      <c r="U112" s="75"/>
      <c r="V112" s="75"/>
      <c r="W112" s="76"/>
    </row>
    <row r="113" spans="1:23" ht="15" customHeight="1" x14ac:dyDescent="0.35">
      <c r="A113" s="78" t="s">
        <v>60</v>
      </c>
      <c r="B113" s="81" t="s">
        <v>62</v>
      </c>
      <c r="C113" s="24"/>
      <c r="D113" s="74"/>
      <c r="E113" s="75"/>
      <c r="F113" s="75"/>
      <c r="G113" s="75"/>
      <c r="H113" s="75"/>
      <c r="I113" s="75"/>
      <c r="J113" s="75"/>
      <c r="K113" s="75"/>
      <c r="L113" s="75"/>
      <c r="M113" s="75"/>
      <c r="N113" s="75"/>
      <c r="O113" s="75"/>
      <c r="P113" s="75"/>
      <c r="Q113" s="75"/>
      <c r="R113" s="75"/>
      <c r="S113" s="75"/>
      <c r="T113" s="75"/>
      <c r="U113" s="75"/>
      <c r="V113" s="75"/>
      <c r="W113" s="76"/>
    </row>
    <row r="114" spans="1:23" ht="15" customHeight="1" x14ac:dyDescent="0.35">
      <c r="A114" s="78" t="s">
        <v>60</v>
      </c>
      <c r="B114" s="78" t="s">
        <v>63</v>
      </c>
      <c r="C114" s="70"/>
      <c r="D114" s="74">
        <v>24100</v>
      </c>
      <c r="E114" s="75">
        <v>21980</v>
      </c>
      <c r="F114" s="75">
        <v>2120</v>
      </c>
      <c r="G114" s="75"/>
      <c r="H114" s="75">
        <v>24100</v>
      </c>
      <c r="I114" s="75">
        <v>21980</v>
      </c>
      <c r="J114" s="75">
        <v>2120</v>
      </c>
      <c r="K114" s="75"/>
      <c r="L114" s="75">
        <v>18210</v>
      </c>
      <c r="M114" s="75">
        <v>16680</v>
      </c>
      <c r="N114" s="75">
        <v>1530</v>
      </c>
      <c r="O114" s="75"/>
      <c r="P114" s="75"/>
      <c r="Q114" s="75"/>
      <c r="R114" s="75"/>
      <c r="S114" s="75"/>
      <c r="T114" s="75"/>
      <c r="U114" s="75"/>
      <c r="V114" s="75"/>
      <c r="W114" s="76"/>
    </row>
    <row r="115" spans="1:23" ht="15" customHeight="1" x14ac:dyDescent="0.35">
      <c r="A115" s="78" t="s">
        <v>60</v>
      </c>
      <c r="B115" s="81" t="s">
        <v>62</v>
      </c>
      <c r="C115" s="24" t="s">
        <v>31</v>
      </c>
      <c r="D115" s="74">
        <v>17290</v>
      </c>
      <c r="E115" s="75">
        <v>15640</v>
      </c>
      <c r="F115" s="75">
        <v>1650</v>
      </c>
      <c r="G115" s="75"/>
      <c r="H115" s="75">
        <v>17290</v>
      </c>
      <c r="I115" s="75">
        <v>15640</v>
      </c>
      <c r="J115" s="75">
        <v>1650</v>
      </c>
      <c r="K115" s="75"/>
      <c r="L115" s="75">
        <v>13230</v>
      </c>
      <c r="M115" s="75">
        <v>12040</v>
      </c>
      <c r="N115" s="75">
        <v>1190</v>
      </c>
      <c r="O115" s="75"/>
      <c r="P115" s="75"/>
      <c r="Q115" s="75"/>
      <c r="R115" s="75"/>
      <c r="S115" s="75"/>
      <c r="T115" s="75"/>
      <c r="U115" s="75"/>
      <c r="V115" s="75"/>
      <c r="W115" s="76"/>
    </row>
    <row r="116" spans="1:23" ht="15" customHeight="1" x14ac:dyDescent="0.35">
      <c r="A116" s="78" t="s">
        <v>60</v>
      </c>
      <c r="B116" s="81" t="s">
        <v>62</v>
      </c>
      <c r="C116" s="26" t="s">
        <v>32</v>
      </c>
      <c r="D116" s="74">
        <v>3840</v>
      </c>
      <c r="E116" s="75">
        <v>3590</v>
      </c>
      <c r="F116" s="75">
        <v>250</v>
      </c>
      <c r="G116" s="75"/>
      <c r="H116" s="75">
        <v>3840</v>
      </c>
      <c r="I116" s="75">
        <v>3590</v>
      </c>
      <c r="J116" s="75">
        <v>250</v>
      </c>
      <c r="K116" s="75"/>
      <c r="L116" s="75">
        <v>2760</v>
      </c>
      <c r="M116" s="75">
        <v>2580</v>
      </c>
      <c r="N116" s="75">
        <v>180</v>
      </c>
      <c r="O116" s="75"/>
      <c r="P116" s="75"/>
      <c r="Q116" s="75"/>
      <c r="R116" s="75"/>
      <c r="S116" s="75"/>
      <c r="T116" s="75"/>
      <c r="U116" s="75"/>
      <c r="V116" s="75"/>
      <c r="W116" s="76"/>
    </row>
    <row r="117" spans="1:23" ht="15" customHeight="1" x14ac:dyDescent="0.35">
      <c r="A117" s="78" t="s">
        <v>60</v>
      </c>
      <c r="B117" s="81" t="s">
        <v>62</v>
      </c>
      <c r="C117" s="26" t="s">
        <v>33</v>
      </c>
      <c r="D117" s="74">
        <v>1580</v>
      </c>
      <c r="E117" s="75">
        <v>1460</v>
      </c>
      <c r="F117" s="75">
        <v>110</v>
      </c>
      <c r="G117" s="75"/>
      <c r="H117" s="75">
        <v>1580</v>
      </c>
      <c r="I117" s="75">
        <v>1460</v>
      </c>
      <c r="J117" s="75">
        <v>110</v>
      </c>
      <c r="K117" s="75"/>
      <c r="L117" s="75">
        <v>1170</v>
      </c>
      <c r="M117" s="75">
        <v>1090</v>
      </c>
      <c r="N117" s="75">
        <v>80</v>
      </c>
      <c r="O117" s="75"/>
      <c r="P117" s="75"/>
      <c r="Q117" s="75"/>
      <c r="R117" s="75"/>
      <c r="S117" s="75"/>
      <c r="T117" s="75"/>
      <c r="U117" s="75"/>
      <c r="V117" s="75"/>
      <c r="W117" s="76"/>
    </row>
    <row r="118" spans="1:23" ht="15" customHeight="1" x14ac:dyDescent="0.35">
      <c r="A118" s="78" t="s">
        <v>60</v>
      </c>
      <c r="B118" s="81" t="s">
        <v>62</v>
      </c>
      <c r="C118" s="26" t="s">
        <v>34</v>
      </c>
      <c r="D118" s="74">
        <v>740</v>
      </c>
      <c r="E118" s="75">
        <v>680</v>
      </c>
      <c r="F118" s="75">
        <v>50</v>
      </c>
      <c r="G118" s="75"/>
      <c r="H118" s="75">
        <v>740</v>
      </c>
      <c r="I118" s="75">
        <v>680</v>
      </c>
      <c r="J118" s="75">
        <v>50</v>
      </c>
      <c r="K118" s="75"/>
      <c r="L118" s="75">
        <v>550</v>
      </c>
      <c r="M118" s="75">
        <v>510</v>
      </c>
      <c r="N118" s="75">
        <v>40</v>
      </c>
      <c r="O118" s="75"/>
      <c r="P118" s="75"/>
      <c r="Q118" s="75"/>
      <c r="R118" s="75"/>
      <c r="S118" s="75"/>
      <c r="T118" s="75"/>
      <c r="U118" s="75"/>
      <c r="V118" s="75"/>
      <c r="W118" s="76"/>
    </row>
    <row r="119" spans="1:23" ht="15" customHeight="1" x14ac:dyDescent="0.35">
      <c r="A119" s="78" t="s">
        <v>60</v>
      </c>
      <c r="B119" s="81" t="s">
        <v>62</v>
      </c>
      <c r="C119" s="26" t="s">
        <v>35</v>
      </c>
      <c r="D119" s="74">
        <v>350</v>
      </c>
      <c r="E119" s="75">
        <v>320</v>
      </c>
      <c r="F119" s="75">
        <v>30</v>
      </c>
      <c r="G119" s="75"/>
      <c r="H119" s="75">
        <v>350</v>
      </c>
      <c r="I119" s="75">
        <v>320</v>
      </c>
      <c r="J119" s="75">
        <v>30</v>
      </c>
      <c r="K119" s="75"/>
      <c r="L119" s="75">
        <v>270</v>
      </c>
      <c r="M119" s="75">
        <v>250</v>
      </c>
      <c r="N119" s="75">
        <v>20</v>
      </c>
      <c r="O119" s="75"/>
      <c r="P119" s="75"/>
      <c r="Q119" s="75"/>
      <c r="R119" s="75"/>
      <c r="S119" s="75"/>
      <c r="T119" s="75"/>
      <c r="U119" s="75"/>
      <c r="V119" s="75"/>
      <c r="W119" s="76"/>
    </row>
    <row r="120" spans="1:23" ht="15" customHeight="1" x14ac:dyDescent="0.35">
      <c r="A120" s="78" t="s">
        <v>60</v>
      </c>
      <c r="B120" s="81" t="s">
        <v>62</v>
      </c>
      <c r="C120" s="24" t="s">
        <v>36</v>
      </c>
      <c r="D120" s="74">
        <v>310</v>
      </c>
      <c r="E120" s="75">
        <v>290</v>
      </c>
      <c r="F120" s="75">
        <v>30</v>
      </c>
      <c r="G120" s="75"/>
      <c r="H120" s="75">
        <v>310</v>
      </c>
      <c r="I120" s="75">
        <v>290</v>
      </c>
      <c r="J120" s="75">
        <v>30</v>
      </c>
      <c r="K120" s="75"/>
      <c r="L120" s="75">
        <v>240</v>
      </c>
      <c r="M120" s="75">
        <v>220</v>
      </c>
      <c r="N120" s="75">
        <v>20</v>
      </c>
      <c r="O120" s="75"/>
      <c r="P120" s="75"/>
      <c r="Q120" s="75"/>
      <c r="R120" s="75"/>
      <c r="S120" s="75"/>
      <c r="T120" s="75"/>
      <c r="U120" s="75"/>
      <c r="V120" s="75"/>
      <c r="W120" s="76"/>
    </row>
    <row r="121" spans="1:23" ht="15" customHeight="1" x14ac:dyDescent="0.35">
      <c r="A121" s="78" t="s">
        <v>60</v>
      </c>
      <c r="B121" s="67" t="s">
        <v>64</v>
      </c>
      <c r="C121" s="24"/>
      <c r="D121" s="74"/>
      <c r="E121" s="75"/>
      <c r="F121" s="75"/>
      <c r="G121" s="75"/>
      <c r="H121" s="75"/>
      <c r="I121" s="75"/>
      <c r="J121" s="75"/>
      <c r="K121" s="75"/>
      <c r="L121" s="75"/>
      <c r="M121" s="75"/>
      <c r="N121" s="75"/>
      <c r="O121" s="75"/>
      <c r="P121" s="75"/>
      <c r="Q121" s="75"/>
      <c r="R121" s="75"/>
      <c r="S121" s="75"/>
      <c r="T121" s="75"/>
      <c r="U121" s="75"/>
      <c r="V121" s="75"/>
      <c r="W121" s="76"/>
    </row>
    <row r="122" spans="1:23" ht="15" customHeight="1" x14ac:dyDescent="0.35">
      <c r="A122" s="78" t="s">
        <v>60</v>
      </c>
      <c r="B122" s="67" t="s">
        <v>65</v>
      </c>
      <c r="C122" s="70"/>
      <c r="D122" s="74">
        <v>6180</v>
      </c>
      <c r="E122" s="75">
        <v>5540</v>
      </c>
      <c r="F122" s="75">
        <v>630</v>
      </c>
      <c r="G122" s="75"/>
      <c r="H122" s="75">
        <v>6180</v>
      </c>
      <c r="I122" s="75">
        <v>5540</v>
      </c>
      <c r="J122" s="75">
        <v>630</v>
      </c>
      <c r="K122" s="75"/>
      <c r="L122" s="75">
        <v>4650</v>
      </c>
      <c r="M122" s="75">
        <v>4140</v>
      </c>
      <c r="N122" s="75">
        <v>500</v>
      </c>
      <c r="O122" s="75"/>
      <c r="P122" s="75"/>
      <c r="Q122" s="75"/>
      <c r="R122" s="75"/>
      <c r="S122" s="75"/>
      <c r="T122" s="75"/>
      <c r="U122" s="75"/>
      <c r="V122" s="75"/>
      <c r="W122" s="76"/>
    </row>
    <row r="123" spans="1:23" ht="15" customHeight="1" x14ac:dyDescent="0.35">
      <c r="A123" s="78" t="s">
        <v>60</v>
      </c>
      <c r="B123" s="67" t="s">
        <v>64</v>
      </c>
      <c r="C123" s="24" t="s">
        <v>31</v>
      </c>
      <c r="D123" s="74">
        <v>4040</v>
      </c>
      <c r="E123" s="75">
        <v>3580</v>
      </c>
      <c r="F123" s="75">
        <v>460</v>
      </c>
      <c r="G123" s="75"/>
      <c r="H123" s="75">
        <v>4040</v>
      </c>
      <c r="I123" s="75">
        <v>3580</v>
      </c>
      <c r="J123" s="75">
        <v>460</v>
      </c>
      <c r="K123" s="75"/>
      <c r="L123" s="75">
        <v>3060</v>
      </c>
      <c r="M123" s="75">
        <v>2700</v>
      </c>
      <c r="N123" s="75">
        <v>370</v>
      </c>
      <c r="O123" s="75"/>
      <c r="P123" s="75"/>
      <c r="Q123" s="75"/>
      <c r="R123" s="75"/>
      <c r="S123" s="75"/>
      <c r="T123" s="75"/>
      <c r="U123" s="75"/>
      <c r="V123" s="75"/>
      <c r="W123" s="76"/>
    </row>
    <row r="124" spans="1:23" ht="15" customHeight="1" x14ac:dyDescent="0.35">
      <c r="A124" s="78" t="s">
        <v>60</v>
      </c>
      <c r="B124" s="67" t="s">
        <v>64</v>
      </c>
      <c r="C124" s="26" t="s">
        <v>32</v>
      </c>
      <c r="D124" s="74">
        <v>1070</v>
      </c>
      <c r="E124" s="75">
        <v>980</v>
      </c>
      <c r="F124" s="75">
        <v>100</v>
      </c>
      <c r="G124" s="75"/>
      <c r="H124" s="75">
        <v>1070</v>
      </c>
      <c r="I124" s="75">
        <v>980</v>
      </c>
      <c r="J124" s="75">
        <v>100</v>
      </c>
      <c r="K124" s="75"/>
      <c r="L124" s="75">
        <v>790</v>
      </c>
      <c r="M124" s="75">
        <v>710</v>
      </c>
      <c r="N124" s="75">
        <v>80</v>
      </c>
      <c r="O124" s="75"/>
      <c r="P124" s="75"/>
      <c r="Q124" s="75"/>
      <c r="R124" s="75"/>
      <c r="S124" s="75"/>
      <c r="T124" s="75"/>
      <c r="U124" s="75"/>
      <c r="V124" s="75"/>
      <c r="W124" s="76"/>
    </row>
    <row r="125" spans="1:23" ht="15" customHeight="1" x14ac:dyDescent="0.35">
      <c r="A125" s="78" t="s">
        <v>60</v>
      </c>
      <c r="B125" s="67" t="s">
        <v>64</v>
      </c>
      <c r="C125" s="26" t="s">
        <v>33</v>
      </c>
      <c r="D125" s="74">
        <v>560</v>
      </c>
      <c r="E125" s="75">
        <v>520</v>
      </c>
      <c r="F125" s="75">
        <v>50</v>
      </c>
      <c r="G125" s="75"/>
      <c r="H125" s="75">
        <v>560</v>
      </c>
      <c r="I125" s="75">
        <v>520</v>
      </c>
      <c r="J125" s="75">
        <v>50</v>
      </c>
      <c r="K125" s="75"/>
      <c r="L125" s="75">
        <v>430</v>
      </c>
      <c r="M125" s="75">
        <v>390</v>
      </c>
      <c r="N125" s="75">
        <v>40</v>
      </c>
      <c r="O125" s="75"/>
      <c r="P125" s="75"/>
      <c r="Q125" s="75"/>
      <c r="R125" s="75"/>
      <c r="S125" s="75"/>
      <c r="T125" s="75"/>
      <c r="U125" s="75"/>
      <c r="V125" s="75"/>
      <c r="W125" s="76"/>
    </row>
    <row r="126" spans="1:23" ht="15" customHeight="1" x14ac:dyDescent="0.35">
      <c r="A126" s="78" t="s">
        <v>60</v>
      </c>
      <c r="B126" s="67" t="s">
        <v>64</v>
      </c>
      <c r="C126" s="26" t="s">
        <v>34</v>
      </c>
      <c r="D126" s="74">
        <v>260</v>
      </c>
      <c r="E126" s="75">
        <v>250</v>
      </c>
      <c r="F126" s="75">
        <v>10</v>
      </c>
      <c r="G126" s="75"/>
      <c r="H126" s="75">
        <v>260</v>
      </c>
      <c r="I126" s="75">
        <v>250</v>
      </c>
      <c r="J126" s="75">
        <v>10</v>
      </c>
      <c r="K126" s="75"/>
      <c r="L126" s="75">
        <v>180</v>
      </c>
      <c r="M126" s="75">
        <v>180</v>
      </c>
      <c r="N126" s="75">
        <v>10</v>
      </c>
      <c r="O126" s="75"/>
      <c r="P126" s="75"/>
      <c r="Q126" s="75"/>
      <c r="R126" s="75"/>
      <c r="S126" s="75"/>
      <c r="T126" s="75"/>
      <c r="U126" s="75"/>
      <c r="V126" s="75"/>
      <c r="W126" s="76"/>
    </row>
    <row r="127" spans="1:23" ht="15" customHeight="1" x14ac:dyDescent="0.35">
      <c r="A127" s="78" t="s">
        <v>60</v>
      </c>
      <c r="B127" s="67" t="s">
        <v>64</v>
      </c>
      <c r="C127" s="26" t="s">
        <v>35</v>
      </c>
      <c r="D127" s="74">
        <v>140</v>
      </c>
      <c r="E127" s="75">
        <v>130</v>
      </c>
      <c r="F127" s="75">
        <v>20</v>
      </c>
      <c r="G127" s="75"/>
      <c r="H127" s="75">
        <v>140</v>
      </c>
      <c r="I127" s="75">
        <v>130</v>
      </c>
      <c r="J127" s="75">
        <v>20</v>
      </c>
      <c r="K127" s="75"/>
      <c r="L127" s="75">
        <v>110</v>
      </c>
      <c r="M127" s="75">
        <v>100</v>
      </c>
      <c r="N127" s="75">
        <v>10</v>
      </c>
      <c r="O127" s="75"/>
      <c r="P127" s="75"/>
      <c r="Q127" s="75"/>
      <c r="R127" s="75"/>
      <c r="S127" s="75"/>
      <c r="T127" s="75"/>
      <c r="U127" s="75"/>
      <c r="V127" s="75"/>
      <c r="W127" s="76"/>
    </row>
    <row r="128" spans="1:23" ht="15" customHeight="1" x14ac:dyDescent="0.35">
      <c r="A128" s="78" t="s">
        <v>60</v>
      </c>
      <c r="B128" s="67" t="s">
        <v>64</v>
      </c>
      <c r="C128" s="24" t="s">
        <v>36</v>
      </c>
      <c r="D128" s="74">
        <v>100</v>
      </c>
      <c r="E128" s="75">
        <v>90</v>
      </c>
      <c r="F128" s="75">
        <v>10</v>
      </c>
      <c r="G128" s="75"/>
      <c r="H128" s="75">
        <v>100</v>
      </c>
      <c r="I128" s="75">
        <v>90</v>
      </c>
      <c r="J128" s="75">
        <v>10</v>
      </c>
      <c r="K128" s="75"/>
      <c r="L128" s="75">
        <v>80</v>
      </c>
      <c r="M128" s="75">
        <v>70</v>
      </c>
      <c r="N128" s="75">
        <v>0</v>
      </c>
      <c r="O128" s="75"/>
      <c r="P128" s="75"/>
      <c r="Q128" s="75"/>
      <c r="R128" s="75"/>
      <c r="S128" s="75"/>
      <c r="T128" s="75"/>
      <c r="U128" s="75"/>
      <c r="V128" s="75"/>
      <c r="W128" s="76"/>
    </row>
    <row r="129" spans="1:23" ht="15" customHeight="1" x14ac:dyDescent="0.35">
      <c r="A129" s="78" t="s">
        <v>60</v>
      </c>
      <c r="B129" s="78" t="s">
        <v>66</v>
      </c>
      <c r="C129" s="24"/>
      <c r="D129" s="74"/>
      <c r="E129" s="75"/>
      <c r="F129" s="75"/>
      <c r="G129" s="75"/>
      <c r="H129" s="75"/>
      <c r="I129" s="75"/>
      <c r="J129" s="75"/>
      <c r="K129" s="75"/>
      <c r="L129" s="75"/>
      <c r="M129" s="75"/>
      <c r="N129" s="75"/>
      <c r="O129" s="75"/>
      <c r="P129" s="75"/>
      <c r="Q129" s="75"/>
      <c r="R129" s="75"/>
      <c r="S129" s="75"/>
      <c r="T129" s="75"/>
      <c r="U129" s="75"/>
      <c r="V129" s="75"/>
      <c r="W129" s="76"/>
    </row>
    <row r="130" spans="1:23" ht="15" customHeight="1" x14ac:dyDescent="0.35">
      <c r="A130" s="78" t="s">
        <v>60</v>
      </c>
      <c r="B130" s="67" t="s">
        <v>67</v>
      </c>
      <c r="C130" s="70"/>
      <c r="D130" s="74">
        <v>870</v>
      </c>
      <c r="E130" s="75">
        <v>820</v>
      </c>
      <c r="F130" s="75">
        <v>50</v>
      </c>
      <c r="G130" s="75"/>
      <c r="H130" s="75">
        <v>870</v>
      </c>
      <c r="I130" s="75">
        <v>820</v>
      </c>
      <c r="J130" s="75">
        <v>50</v>
      </c>
      <c r="K130" s="75"/>
      <c r="L130" s="75">
        <v>640</v>
      </c>
      <c r="M130" s="75">
        <v>600</v>
      </c>
      <c r="N130" s="75">
        <v>40</v>
      </c>
      <c r="O130" s="75"/>
      <c r="P130" s="75"/>
      <c r="Q130" s="75"/>
      <c r="R130" s="75"/>
      <c r="S130" s="75"/>
      <c r="T130" s="75"/>
      <c r="U130" s="75"/>
      <c r="V130" s="75"/>
      <c r="W130" s="76"/>
    </row>
    <row r="131" spans="1:23" ht="15" customHeight="1" x14ac:dyDescent="0.35">
      <c r="A131" s="78" t="s">
        <v>60</v>
      </c>
      <c r="B131" s="78" t="s">
        <v>66</v>
      </c>
      <c r="C131" s="24" t="s">
        <v>31</v>
      </c>
      <c r="D131" s="74">
        <v>290</v>
      </c>
      <c r="E131" s="75">
        <v>270</v>
      </c>
      <c r="F131" s="75">
        <v>20</v>
      </c>
      <c r="G131" s="75"/>
      <c r="H131" s="75">
        <v>290</v>
      </c>
      <c r="I131" s="75">
        <v>270</v>
      </c>
      <c r="J131" s="75">
        <v>20</v>
      </c>
      <c r="K131" s="75"/>
      <c r="L131" s="75">
        <v>200</v>
      </c>
      <c r="M131" s="75">
        <v>190</v>
      </c>
      <c r="N131" s="75">
        <v>10</v>
      </c>
      <c r="O131" s="75"/>
      <c r="P131" s="75"/>
      <c r="Q131" s="75"/>
      <c r="R131" s="75"/>
      <c r="S131" s="75"/>
      <c r="T131" s="75"/>
      <c r="U131" s="75"/>
      <c r="V131" s="75"/>
      <c r="W131" s="76"/>
    </row>
    <row r="132" spans="1:23" ht="15" customHeight="1" x14ac:dyDescent="0.35">
      <c r="A132" s="78" t="s">
        <v>60</v>
      </c>
      <c r="B132" s="78" t="s">
        <v>66</v>
      </c>
      <c r="C132" s="26" t="s">
        <v>32</v>
      </c>
      <c r="D132" s="74">
        <v>160</v>
      </c>
      <c r="E132" s="75">
        <v>160</v>
      </c>
      <c r="F132" s="75">
        <v>10</v>
      </c>
      <c r="G132" s="75"/>
      <c r="H132" s="75">
        <v>160</v>
      </c>
      <c r="I132" s="75">
        <v>160</v>
      </c>
      <c r="J132" s="75">
        <v>10</v>
      </c>
      <c r="K132" s="75"/>
      <c r="L132" s="75">
        <v>130</v>
      </c>
      <c r="M132" s="75">
        <v>120</v>
      </c>
      <c r="N132" s="75">
        <v>10</v>
      </c>
      <c r="O132" s="75"/>
      <c r="P132" s="75"/>
      <c r="Q132" s="75"/>
      <c r="R132" s="75"/>
      <c r="S132" s="75"/>
      <c r="T132" s="75"/>
      <c r="U132" s="75"/>
      <c r="V132" s="75"/>
      <c r="W132" s="76"/>
    </row>
    <row r="133" spans="1:23" ht="15" customHeight="1" x14ac:dyDescent="0.35">
      <c r="A133" s="78" t="s">
        <v>60</v>
      </c>
      <c r="B133" s="78" t="s">
        <v>66</v>
      </c>
      <c r="C133" s="26" t="s">
        <v>33</v>
      </c>
      <c r="D133" s="74">
        <v>130</v>
      </c>
      <c r="E133" s="75">
        <v>130</v>
      </c>
      <c r="F133" s="75">
        <v>10</v>
      </c>
      <c r="G133" s="75"/>
      <c r="H133" s="75">
        <v>130</v>
      </c>
      <c r="I133" s="75">
        <v>130</v>
      </c>
      <c r="J133" s="75">
        <v>10</v>
      </c>
      <c r="K133" s="75"/>
      <c r="L133" s="75">
        <v>100</v>
      </c>
      <c r="M133" s="75">
        <v>90</v>
      </c>
      <c r="N133" s="75">
        <v>10</v>
      </c>
      <c r="O133" s="75"/>
      <c r="P133" s="75"/>
      <c r="Q133" s="75"/>
      <c r="R133" s="75"/>
      <c r="S133" s="75"/>
      <c r="T133" s="75"/>
      <c r="U133" s="75"/>
      <c r="V133" s="75"/>
      <c r="W133" s="76"/>
    </row>
    <row r="134" spans="1:23" ht="15" customHeight="1" x14ac:dyDescent="0.35">
      <c r="A134" s="78" t="s">
        <v>60</v>
      </c>
      <c r="B134" s="78" t="s">
        <v>66</v>
      </c>
      <c r="C134" s="26" t="s">
        <v>34</v>
      </c>
      <c r="D134" s="74">
        <v>90</v>
      </c>
      <c r="E134" s="75">
        <v>90</v>
      </c>
      <c r="F134" s="75">
        <v>10</v>
      </c>
      <c r="G134" s="75"/>
      <c r="H134" s="75">
        <v>90</v>
      </c>
      <c r="I134" s="75">
        <v>90</v>
      </c>
      <c r="J134" s="75">
        <v>10</v>
      </c>
      <c r="K134" s="75"/>
      <c r="L134" s="75">
        <v>70</v>
      </c>
      <c r="M134" s="75">
        <v>60</v>
      </c>
      <c r="N134" s="75">
        <v>0</v>
      </c>
      <c r="O134" s="75"/>
      <c r="P134" s="75"/>
      <c r="Q134" s="75"/>
      <c r="R134" s="75"/>
      <c r="S134" s="75"/>
      <c r="T134" s="75"/>
      <c r="U134" s="75"/>
      <c r="V134" s="75"/>
      <c r="W134" s="76"/>
    </row>
    <row r="135" spans="1:23" ht="15" customHeight="1" x14ac:dyDescent="0.35">
      <c r="A135" s="78" t="s">
        <v>60</v>
      </c>
      <c r="B135" s="78" t="s">
        <v>66</v>
      </c>
      <c r="C135" s="26" t="s">
        <v>35</v>
      </c>
      <c r="D135" s="74">
        <v>60</v>
      </c>
      <c r="E135" s="75">
        <v>60</v>
      </c>
      <c r="F135" s="75">
        <v>0</v>
      </c>
      <c r="G135" s="75"/>
      <c r="H135" s="75">
        <v>60</v>
      </c>
      <c r="I135" s="75">
        <v>60</v>
      </c>
      <c r="J135" s="75">
        <v>0</v>
      </c>
      <c r="K135" s="75"/>
      <c r="L135" s="75">
        <v>50</v>
      </c>
      <c r="M135" s="75">
        <v>50</v>
      </c>
      <c r="N135" s="75">
        <v>0</v>
      </c>
      <c r="O135" s="75"/>
      <c r="P135" s="75"/>
      <c r="Q135" s="75"/>
      <c r="R135" s="75"/>
      <c r="S135" s="75"/>
      <c r="T135" s="75"/>
      <c r="U135" s="75"/>
      <c r="V135" s="75"/>
      <c r="W135" s="76"/>
    </row>
    <row r="136" spans="1:23" ht="15" customHeight="1" x14ac:dyDescent="0.35">
      <c r="A136" s="78" t="s">
        <v>60</v>
      </c>
      <c r="B136" s="78" t="s">
        <v>66</v>
      </c>
      <c r="C136" s="24" t="s">
        <v>36</v>
      </c>
      <c r="D136" s="74">
        <v>140</v>
      </c>
      <c r="E136" s="75">
        <v>120</v>
      </c>
      <c r="F136" s="75">
        <v>20</v>
      </c>
      <c r="G136" s="75"/>
      <c r="H136" s="75">
        <v>140</v>
      </c>
      <c r="I136" s="75">
        <v>120</v>
      </c>
      <c r="J136" s="75">
        <v>20</v>
      </c>
      <c r="K136" s="75"/>
      <c r="L136" s="75">
        <v>90</v>
      </c>
      <c r="M136" s="75">
        <v>80</v>
      </c>
      <c r="N136" s="75">
        <v>10</v>
      </c>
      <c r="O136" s="75"/>
      <c r="P136" s="75"/>
      <c r="Q136" s="75"/>
      <c r="R136" s="75"/>
      <c r="S136" s="75"/>
      <c r="T136" s="75"/>
      <c r="U136" s="75"/>
      <c r="V136" s="75"/>
      <c r="W136" s="76"/>
    </row>
    <row r="137" spans="1:23" ht="15" customHeight="1" x14ac:dyDescent="0.35">
      <c r="A137" s="78" t="s">
        <v>60</v>
      </c>
      <c r="B137" s="78" t="s">
        <v>68</v>
      </c>
      <c r="C137" s="24"/>
      <c r="D137" s="74"/>
      <c r="E137" s="75"/>
      <c r="F137" s="75"/>
      <c r="G137" s="75"/>
      <c r="H137" s="75"/>
      <c r="I137" s="75"/>
      <c r="J137" s="75"/>
      <c r="K137" s="75"/>
      <c r="L137" s="75"/>
      <c r="M137" s="75"/>
      <c r="N137" s="75"/>
      <c r="O137" s="75"/>
      <c r="P137" s="75"/>
      <c r="Q137" s="75"/>
      <c r="R137" s="75"/>
      <c r="S137" s="75"/>
      <c r="T137" s="75"/>
      <c r="U137" s="75"/>
      <c r="V137" s="75"/>
      <c r="W137" s="76"/>
    </row>
    <row r="138" spans="1:23" ht="15" customHeight="1" x14ac:dyDescent="0.35">
      <c r="A138" s="78" t="s">
        <v>60</v>
      </c>
      <c r="B138" s="67" t="s">
        <v>69</v>
      </c>
      <c r="C138" s="70"/>
      <c r="D138" s="74">
        <v>1570</v>
      </c>
      <c r="E138" s="75">
        <v>1450</v>
      </c>
      <c r="F138" s="75">
        <v>120</v>
      </c>
      <c r="G138" s="75"/>
      <c r="H138" s="75">
        <v>1570</v>
      </c>
      <c r="I138" s="75">
        <v>1450</v>
      </c>
      <c r="J138" s="75">
        <v>120</v>
      </c>
      <c r="K138" s="75"/>
      <c r="L138" s="75">
        <v>1080</v>
      </c>
      <c r="M138" s="75">
        <v>1010</v>
      </c>
      <c r="N138" s="75">
        <v>70</v>
      </c>
      <c r="O138" s="75"/>
      <c r="P138" s="75"/>
      <c r="Q138" s="75"/>
      <c r="R138" s="75"/>
      <c r="S138" s="75"/>
      <c r="T138" s="75"/>
      <c r="U138" s="75"/>
      <c r="V138" s="75"/>
      <c r="W138" s="76"/>
    </row>
    <row r="139" spans="1:23" ht="15" customHeight="1" x14ac:dyDescent="0.35">
      <c r="A139" s="78" t="s">
        <v>60</v>
      </c>
      <c r="B139" s="78" t="s">
        <v>68</v>
      </c>
      <c r="C139" s="24" t="s">
        <v>31</v>
      </c>
      <c r="D139" s="74">
        <v>1100</v>
      </c>
      <c r="E139" s="75">
        <v>1030</v>
      </c>
      <c r="F139" s="75">
        <v>70</v>
      </c>
      <c r="G139" s="75"/>
      <c r="H139" s="75">
        <v>1100</v>
      </c>
      <c r="I139" s="75">
        <v>1030</v>
      </c>
      <c r="J139" s="75">
        <v>70</v>
      </c>
      <c r="K139" s="75"/>
      <c r="L139" s="75">
        <v>750</v>
      </c>
      <c r="M139" s="75">
        <v>710</v>
      </c>
      <c r="N139" s="75">
        <v>40</v>
      </c>
      <c r="O139" s="75"/>
      <c r="P139" s="75"/>
      <c r="Q139" s="75"/>
      <c r="R139" s="75"/>
      <c r="S139" s="75"/>
      <c r="T139" s="75"/>
      <c r="U139" s="75"/>
      <c r="V139" s="75"/>
      <c r="W139" s="76"/>
    </row>
    <row r="140" spans="1:23" ht="15" customHeight="1" x14ac:dyDescent="0.35">
      <c r="A140" s="78" t="s">
        <v>60</v>
      </c>
      <c r="B140" s="78" t="s">
        <v>68</v>
      </c>
      <c r="C140" s="26" t="s">
        <v>32</v>
      </c>
      <c r="D140" s="74">
        <v>300</v>
      </c>
      <c r="E140" s="75">
        <v>270</v>
      </c>
      <c r="F140" s="75">
        <v>30</v>
      </c>
      <c r="G140" s="75"/>
      <c r="H140" s="75">
        <v>300</v>
      </c>
      <c r="I140" s="75">
        <v>270</v>
      </c>
      <c r="J140" s="75">
        <v>30</v>
      </c>
      <c r="K140" s="75"/>
      <c r="L140" s="75">
        <v>210</v>
      </c>
      <c r="M140" s="75">
        <v>190</v>
      </c>
      <c r="N140" s="75">
        <v>20</v>
      </c>
      <c r="O140" s="75"/>
      <c r="P140" s="75"/>
      <c r="Q140" s="75"/>
      <c r="R140" s="75"/>
      <c r="S140" s="75"/>
      <c r="T140" s="75"/>
      <c r="U140" s="75"/>
      <c r="V140" s="75"/>
      <c r="W140" s="76"/>
    </row>
    <row r="141" spans="1:23" ht="15" customHeight="1" x14ac:dyDescent="0.35">
      <c r="A141" s="78" t="s">
        <v>60</v>
      </c>
      <c r="B141" s="78" t="s">
        <v>68</v>
      </c>
      <c r="C141" s="26" t="s">
        <v>33</v>
      </c>
      <c r="D141" s="74">
        <v>60</v>
      </c>
      <c r="E141" s="75">
        <v>60</v>
      </c>
      <c r="F141" s="75">
        <v>10</v>
      </c>
      <c r="G141" s="75"/>
      <c r="H141" s="75">
        <v>60</v>
      </c>
      <c r="I141" s="75">
        <v>60</v>
      </c>
      <c r="J141" s="75">
        <v>10</v>
      </c>
      <c r="K141" s="75"/>
      <c r="L141" s="75">
        <v>40</v>
      </c>
      <c r="M141" s="75">
        <v>40</v>
      </c>
      <c r="N141" s="75">
        <v>10</v>
      </c>
      <c r="O141" s="75"/>
      <c r="P141" s="75"/>
      <c r="Q141" s="75"/>
      <c r="R141" s="75"/>
      <c r="S141" s="75"/>
      <c r="T141" s="75"/>
      <c r="U141" s="75"/>
      <c r="V141" s="75"/>
      <c r="W141" s="76"/>
    </row>
    <row r="142" spans="1:23" ht="15" customHeight="1" x14ac:dyDescent="0.35">
      <c r="A142" s="78" t="s">
        <v>60</v>
      </c>
      <c r="B142" s="78" t="s">
        <v>68</v>
      </c>
      <c r="C142" s="26" t="s">
        <v>34</v>
      </c>
      <c r="D142" s="74">
        <v>50</v>
      </c>
      <c r="E142" s="75">
        <v>40</v>
      </c>
      <c r="F142" s="75">
        <v>10</v>
      </c>
      <c r="G142" s="75"/>
      <c r="H142" s="75">
        <v>50</v>
      </c>
      <c r="I142" s="75">
        <v>40</v>
      </c>
      <c r="J142" s="75">
        <v>10</v>
      </c>
      <c r="K142" s="75"/>
      <c r="L142" s="75">
        <v>40</v>
      </c>
      <c r="M142" s="75">
        <v>30</v>
      </c>
      <c r="N142" s="75">
        <v>10</v>
      </c>
      <c r="O142" s="75"/>
      <c r="P142" s="75"/>
      <c r="Q142" s="75"/>
      <c r="R142" s="75"/>
      <c r="S142" s="75"/>
      <c r="T142" s="75"/>
      <c r="U142" s="75"/>
      <c r="V142" s="75"/>
      <c r="W142" s="76"/>
    </row>
    <row r="143" spans="1:23" ht="15" customHeight="1" x14ac:dyDescent="0.35">
      <c r="A143" s="78" t="s">
        <v>60</v>
      </c>
      <c r="B143" s="78" t="s">
        <v>68</v>
      </c>
      <c r="C143" s="26" t="s">
        <v>35</v>
      </c>
      <c r="D143" s="74">
        <v>30</v>
      </c>
      <c r="E143" s="75">
        <v>20</v>
      </c>
      <c r="F143" s="75">
        <v>0</v>
      </c>
      <c r="G143" s="75"/>
      <c r="H143" s="75">
        <v>30</v>
      </c>
      <c r="I143" s="75">
        <v>20</v>
      </c>
      <c r="J143" s="75">
        <v>0</v>
      </c>
      <c r="K143" s="75"/>
      <c r="L143" s="75">
        <v>20</v>
      </c>
      <c r="M143" s="75">
        <v>20</v>
      </c>
      <c r="N143" s="75">
        <v>0</v>
      </c>
      <c r="O143" s="75"/>
      <c r="P143" s="75"/>
      <c r="Q143" s="75"/>
      <c r="R143" s="75"/>
      <c r="S143" s="75"/>
      <c r="T143" s="75"/>
      <c r="U143" s="75"/>
      <c r="V143" s="75"/>
      <c r="W143" s="76"/>
    </row>
    <row r="144" spans="1:23" ht="15" customHeight="1" x14ac:dyDescent="0.35">
      <c r="A144" s="78" t="s">
        <v>60</v>
      </c>
      <c r="B144" s="78" t="s">
        <v>68</v>
      </c>
      <c r="C144" s="24" t="s">
        <v>36</v>
      </c>
      <c r="D144" s="74">
        <v>40</v>
      </c>
      <c r="E144" s="75">
        <v>40</v>
      </c>
      <c r="F144" s="75">
        <v>0</v>
      </c>
      <c r="G144" s="75"/>
      <c r="H144" s="75">
        <v>40</v>
      </c>
      <c r="I144" s="75">
        <v>40</v>
      </c>
      <c r="J144" s="75">
        <v>0</v>
      </c>
      <c r="K144" s="75"/>
      <c r="L144" s="75">
        <v>30</v>
      </c>
      <c r="M144" s="75">
        <v>30</v>
      </c>
      <c r="N144" s="75">
        <v>0</v>
      </c>
      <c r="O144" s="75"/>
      <c r="P144" s="75"/>
      <c r="Q144" s="75"/>
      <c r="R144" s="75"/>
      <c r="S144" s="75"/>
      <c r="T144" s="75"/>
      <c r="U144" s="75"/>
      <c r="V144" s="75"/>
      <c r="W144" s="76"/>
    </row>
    <row r="145" spans="1:23" ht="15" customHeight="1" x14ac:dyDescent="0.35">
      <c r="A145" s="78" t="s">
        <v>70</v>
      </c>
      <c r="B145" s="67"/>
      <c r="C145" s="24"/>
      <c r="D145" s="74"/>
      <c r="E145" s="75"/>
      <c r="F145" s="75"/>
      <c r="G145" s="75"/>
      <c r="H145" s="75"/>
      <c r="I145" s="75"/>
      <c r="J145" s="75"/>
      <c r="K145" s="75"/>
      <c r="L145" s="75"/>
      <c r="M145" s="75"/>
      <c r="N145" s="75"/>
      <c r="O145" s="75"/>
      <c r="P145" s="75"/>
      <c r="Q145" s="75"/>
      <c r="R145" s="75"/>
      <c r="S145" s="75"/>
      <c r="T145" s="75"/>
      <c r="U145" s="75"/>
      <c r="V145" s="75"/>
      <c r="W145" s="76"/>
    </row>
    <row r="146" spans="1:23" ht="15" customHeight="1" x14ac:dyDescent="0.35">
      <c r="A146" s="78" t="s">
        <v>71</v>
      </c>
      <c r="B146" s="67"/>
      <c r="C146" s="70"/>
      <c r="D146" s="74">
        <v>1130</v>
      </c>
      <c r="E146" s="75">
        <v>1030</v>
      </c>
      <c r="F146" s="75">
        <v>100</v>
      </c>
      <c r="G146" s="75"/>
      <c r="H146" s="75">
        <v>1130</v>
      </c>
      <c r="I146" s="75">
        <v>1030</v>
      </c>
      <c r="J146" s="75">
        <v>100</v>
      </c>
      <c r="K146" s="75"/>
      <c r="L146" s="75">
        <v>830</v>
      </c>
      <c r="M146" s="75">
        <v>760</v>
      </c>
      <c r="N146" s="75">
        <v>70</v>
      </c>
      <c r="O146" s="75"/>
      <c r="P146" s="75"/>
      <c r="Q146" s="75"/>
      <c r="R146" s="75"/>
      <c r="S146" s="75"/>
      <c r="T146" s="75"/>
      <c r="U146" s="75"/>
      <c r="V146" s="75"/>
      <c r="W146" s="76"/>
    </row>
    <row r="147" spans="1:23" ht="15" customHeight="1" x14ac:dyDescent="0.35">
      <c r="A147" s="78" t="s">
        <v>70</v>
      </c>
      <c r="B147" s="67"/>
      <c r="C147" s="24" t="s">
        <v>31</v>
      </c>
      <c r="D147" s="74">
        <v>740</v>
      </c>
      <c r="E147" s="75">
        <v>660</v>
      </c>
      <c r="F147" s="75">
        <v>70</v>
      </c>
      <c r="G147" s="75"/>
      <c r="H147" s="75">
        <v>740</v>
      </c>
      <c r="I147" s="75">
        <v>660</v>
      </c>
      <c r="J147" s="75">
        <v>70</v>
      </c>
      <c r="K147" s="75"/>
      <c r="L147" s="75">
        <v>530</v>
      </c>
      <c r="M147" s="75">
        <v>480</v>
      </c>
      <c r="N147" s="75">
        <v>50</v>
      </c>
      <c r="O147" s="75"/>
      <c r="P147" s="75"/>
      <c r="Q147" s="75"/>
      <c r="R147" s="75"/>
      <c r="S147" s="75"/>
      <c r="T147" s="75"/>
      <c r="U147" s="75"/>
      <c r="V147" s="75"/>
      <c r="W147" s="76"/>
    </row>
    <row r="148" spans="1:23" ht="15" customHeight="1" x14ac:dyDescent="0.35">
      <c r="A148" s="78" t="s">
        <v>70</v>
      </c>
      <c r="B148" s="67"/>
      <c r="C148" s="26" t="s">
        <v>32</v>
      </c>
      <c r="D148" s="74">
        <v>180</v>
      </c>
      <c r="E148" s="75">
        <v>170</v>
      </c>
      <c r="F148" s="75">
        <v>10</v>
      </c>
      <c r="G148" s="75"/>
      <c r="H148" s="75">
        <v>180</v>
      </c>
      <c r="I148" s="75">
        <v>170</v>
      </c>
      <c r="J148" s="75">
        <v>10</v>
      </c>
      <c r="K148" s="75"/>
      <c r="L148" s="75">
        <v>130</v>
      </c>
      <c r="M148" s="75">
        <v>120</v>
      </c>
      <c r="N148" s="75">
        <v>10</v>
      </c>
      <c r="O148" s="75"/>
      <c r="P148" s="75"/>
      <c r="Q148" s="75"/>
      <c r="R148" s="75"/>
      <c r="S148" s="75"/>
      <c r="T148" s="75"/>
      <c r="U148" s="75"/>
      <c r="V148" s="75"/>
      <c r="W148" s="76"/>
    </row>
    <row r="149" spans="1:23" ht="15" customHeight="1" x14ac:dyDescent="0.35">
      <c r="A149" s="78" t="s">
        <v>70</v>
      </c>
      <c r="B149" s="67"/>
      <c r="C149" s="26" t="s">
        <v>33</v>
      </c>
      <c r="D149" s="74">
        <v>110</v>
      </c>
      <c r="E149" s="75">
        <v>100</v>
      </c>
      <c r="F149" s="75">
        <v>10</v>
      </c>
      <c r="G149" s="75"/>
      <c r="H149" s="75">
        <v>110</v>
      </c>
      <c r="I149" s="75">
        <v>100</v>
      </c>
      <c r="J149" s="75">
        <v>10</v>
      </c>
      <c r="K149" s="75"/>
      <c r="L149" s="75">
        <v>80</v>
      </c>
      <c r="M149" s="75">
        <v>70</v>
      </c>
      <c r="N149" s="75">
        <v>10</v>
      </c>
      <c r="O149" s="75"/>
      <c r="P149" s="75"/>
      <c r="Q149" s="75"/>
      <c r="R149" s="75"/>
      <c r="S149" s="75"/>
      <c r="T149" s="75"/>
      <c r="U149" s="75"/>
      <c r="V149" s="75"/>
      <c r="W149" s="76"/>
    </row>
    <row r="150" spans="1:23" ht="15" customHeight="1" x14ac:dyDescent="0.35">
      <c r="A150" s="78" t="s">
        <v>70</v>
      </c>
      <c r="B150" s="67"/>
      <c r="C150" s="26" t="s">
        <v>34</v>
      </c>
      <c r="D150" s="74">
        <v>60</v>
      </c>
      <c r="E150" s="75">
        <v>50</v>
      </c>
      <c r="F150" s="75">
        <v>10</v>
      </c>
      <c r="G150" s="75"/>
      <c r="H150" s="75">
        <v>60</v>
      </c>
      <c r="I150" s="75">
        <v>50</v>
      </c>
      <c r="J150" s="75">
        <v>10</v>
      </c>
      <c r="K150" s="75"/>
      <c r="L150" s="75">
        <v>50</v>
      </c>
      <c r="M150" s="75">
        <v>40</v>
      </c>
      <c r="N150" s="75">
        <v>0</v>
      </c>
      <c r="O150" s="75"/>
      <c r="P150" s="75"/>
      <c r="Q150" s="75"/>
      <c r="R150" s="75"/>
      <c r="S150" s="75"/>
      <c r="T150" s="75"/>
      <c r="U150" s="75"/>
      <c r="V150" s="75"/>
      <c r="W150" s="76"/>
    </row>
    <row r="151" spans="1:23" ht="15" customHeight="1" x14ac:dyDescent="0.35">
      <c r="A151" s="78" t="s">
        <v>70</v>
      </c>
      <c r="B151" s="67"/>
      <c r="C151" s="26" t="s">
        <v>35</v>
      </c>
      <c r="D151" s="74">
        <v>30</v>
      </c>
      <c r="E151" s="75">
        <v>30</v>
      </c>
      <c r="F151" s="75">
        <v>0</v>
      </c>
      <c r="G151" s="75"/>
      <c r="H151" s="75">
        <v>30</v>
      </c>
      <c r="I151" s="75">
        <v>30</v>
      </c>
      <c r="J151" s="75">
        <v>0</v>
      </c>
      <c r="K151" s="75"/>
      <c r="L151" s="75">
        <v>30</v>
      </c>
      <c r="M151" s="75">
        <v>30</v>
      </c>
      <c r="N151" s="75">
        <v>0</v>
      </c>
      <c r="O151" s="75"/>
      <c r="P151" s="75"/>
      <c r="Q151" s="75"/>
      <c r="R151" s="75"/>
      <c r="S151" s="75"/>
      <c r="T151" s="75"/>
      <c r="U151" s="75"/>
      <c r="V151" s="75"/>
      <c r="W151" s="76"/>
    </row>
    <row r="152" spans="1:23" ht="15" customHeight="1" x14ac:dyDescent="0.35">
      <c r="A152" s="78" t="s">
        <v>70</v>
      </c>
      <c r="B152" s="67"/>
      <c r="C152" s="24" t="s">
        <v>36</v>
      </c>
      <c r="D152" s="74">
        <v>20</v>
      </c>
      <c r="E152" s="75">
        <v>10</v>
      </c>
      <c r="F152" s="75">
        <v>0</v>
      </c>
      <c r="G152" s="75"/>
      <c r="H152" s="75">
        <v>20</v>
      </c>
      <c r="I152" s="75">
        <v>10</v>
      </c>
      <c r="J152" s="75">
        <v>0</v>
      </c>
      <c r="K152" s="75"/>
      <c r="L152" s="75">
        <v>10</v>
      </c>
      <c r="M152" s="75">
        <v>10</v>
      </c>
      <c r="N152" s="75">
        <v>0</v>
      </c>
      <c r="O152" s="75"/>
      <c r="P152" s="75"/>
      <c r="Q152" s="75"/>
      <c r="R152" s="75"/>
      <c r="S152" s="75"/>
      <c r="T152" s="75"/>
      <c r="U152" s="75"/>
      <c r="V152" s="75"/>
      <c r="W152" s="76"/>
    </row>
    <row r="153" spans="1:23" ht="15" customHeight="1" x14ac:dyDescent="0.35">
      <c r="A153" s="78" t="s">
        <v>70</v>
      </c>
      <c r="B153" s="81" t="s">
        <v>72</v>
      </c>
      <c r="C153" s="24"/>
      <c r="D153" s="74"/>
      <c r="E153" s="75"/>
      <c r="F153" s="75"/>
      <c r="G153" s="75"/>
      <c r="H153" s="75"/>
      <c r="I153" s="75"/>
      <c r="J153" s="75"/>
      <c r="K153" s="75"/>
      <c r="L153" s="75"/>
      <c r="M153" s="75"/>
      <c r="N153" s="75"/>
      <c r="O153" s="75"/>
      <c r="P153" s="75"/>
      <c r="Q153" s="75"/>
      <c r="R153" s="75"/>
      <c r="S153" s="75"/>
      <c r="T153" s="75"/>
      <c r="U153" s="75"/>
      <c r="V153" s="75"/>
      <c r="W153" s="76"/>
    </row>
    <row r="154" spans="1:23" ht="15" customHeight="1" x14ac:dyDescent="0.35">
      <c r="A154" s="78" t="s">
        <v>70</v>
      </c>
      <c r="B154" s="67" t="s">
        <v>73</v>
      </c>
      <c r="C154" s="70"/>
      <c r="D154" s="74">
        <v>550</v>
      </c>
      <c r="E154" s="75">
        <v>510</v>
      </c>
      <c r="F154" s="75">
        <v>40</v>
      </c>
      <c r="G154" s="75"/>
      <c r="H154" s="75">
        <v>550</v>
      </c>
      <c r="I154" s="75">
        <v>510</v>
      </c>
      <c r="J154" s="75">
        <v>40</v>
      </c>
      <c r="K154" s="75"/>
      <c r="L154" s="75">
        <v>400</v>
      </c>
      <c r="M154" s="75">
        <v>380</v>
      </c>
      <c r="N154" s="75">
        <v>30</v>
      </c>
      <c r="O154" s="75"/>
      <c r="P154" s="75"/>
      <c r="Q154" s="75"/>
      <c r="R154" s="75"/>
      <c r="S154" s="75"/>
      <c r="T154" s="75"/>
      <c r="U154" s="75"/>
      <c r="V154" s="75"/>
      <c r="W154" s="76"/>
    </row>
    <row r="155" spans="1:23" ht="15" customHeight="1" x14ac:dyDescent="0.35">
      <c r="A155" s="78" t="s">
        <v>70</v>
      </c>
      <c r="B155" s="81" t="s">
        <v>72</v>
      </c>
      <c r="C155" s="24" t="s">
        <v>31</v>
      </c>
      <c r="D155" s="74">
        <v>340</v>
      </c>
      <c r="E155" s="75">
        <v>310</v>
      </c>
      <c r="F155" s="75">
        <v>30</v>
      </c>
      <c r="G155" s="75"/>
      <c r="H155" s="75">
        <v>340</v>
      </c>
      <c r="I155" s="75">
        <v>310</v>
      </c>
      <c r="J155" s="75">
        <v>30</v>
      </c>
      <c r="K155" s="75"/>
      <c r="L155" s="75">
        <v>240</v>
      </c>
      <c r="M155" s="75">
        <v>220</v>
      </c>
      <c r="N155" s="75">
        <v>20</v>
      </c>
      <c r="O155" s="75"/>
      <c r="P155" s="75"/>
      <c r="Q155" s="75"/>
      <c r="R155" s="75"/>
      <c r="S155" s="75"/>
      <c r="T155" s="75"/>
      <c r="U155" s="75"/>
      <c r="V155" s="75"/>
      <c r="W155" s="76"/>
    </row>
    <row r="156" spans="1:23" ht="15" customHeight="1" x14ac:dyDescent="0.35">
      <c r="A156" s="78" t="s">
        <v>70</v>
      </c>
      <c r="B156" s="81" t="s">
        <v>72</v>
      </c>
      <c r="C156" s="26" t="s">
        <v>32</v>
      </c>
      <c r="D156" s="74">
        <v>100</v>
      </c>
      <c r="E156" s="75">
        <v>90</v>
      </c>
      <c r="F156" s="75">
        <v>10</v>
      </c>
      <c r="G156" s="75"/>
      <c r="H156" s="75">
        <v>100</v>
      </c>
      <c r="I156" s="75">
        <v>90</v>
      </c>
      <c r="J156" s="75">
        <v>10</v>
      </c>
      <c r="K156" s="75"/>
      <c r="L156" s="75">
        <v>70</v>
      </c>
      <c r="M156" s="75">
        <v>70</v>
      </c>
      <c r="N156" s="75">
        <v>0</v>
      </c>
      <c r="O156" s="75"/>
      <c r="P156" s="75"/>
      <c r="Q156" s="75"/>
      <c r="R156" s="75"/>
      <c r="S156" s="75"/>
      <c r="T156" s="75"/>
      <c r="U156" s="75"/>
      <c r="V156" s="75"/>
      <c r="W156" s="76"/>
    </row>
    <row r="157" spans="1:23" ht="15" customHeight="1" x14ac:dyDescent="0.35">
      <c r="A157" s="78" t="s">
        <v>70</v>
      </c>
      <c r="B157" s="81" t="s">
        <v>72</v>
      </c>
      <c r="C157" s="26" t="s">
        <v>33</v>
      </c>
      <c r="D157" s="74">
        <v>60</v>
      </c>
      <c r="E157" s="75">
        <v>60</v>
      </c>
      <c r="F157" s="75">
        <v>0</v>
      </c>
      <c r="G157" s="75"/>
      <c r="H157" s="75">
        <v>60</v>
      </c>
      <c r="I157" s="75">
        <v>60</v>
      </c>
      <c r="J157" s="75">
        <v>0</v>
      </c>
      <c r="K157" s="75"/>
      <c r="L157" s="75">
        <v>50</v>
      </c>
      <c r="M157" s="75">
        <v>40</v>
      </c>
      <c r="N157" s="75">
        <v>0</v>
      </c>
      <c r="O157" s="75"/>
      <c r="P157" s="75"/>
      <c r="Q157" s="75"/>
      <c r="R157" s="75"/>
      <c r="S157" s="75"/>
      <c r="T157" s="75"/>
      <c r="U157" s="75"/>
      <c r="V157" s="75"/>
      <c r="W157" s="76"/>
    </row>
    <row r="158" spans="1:23" ht="15" customHeight="1" x14ac:dyDescent="0.35">
      <c r="A158" s="78" t="s">
        <v>70</v>
      </c>
      <c r="B158" s="81" t="s">
        <v>72</v>
      </c>
      <c r="C158" s="26" t="s">
        <v>34</v>
      </c>
      <c r="D158" s="74">
        <v>40</v>
      </c>
      <c r="E158" s="75">
        <v>30</v>
      </c>
      <c r="F158" s="75">
        <v>0</v>
      </c>
      <c r="G158" s="75"/>
      <c r="H158" s="75">
        <v>40</v>
      </c>
      <c r="I158" s="75">
        <v>30</v>
      </c>
      <c r="J158" s="75">
        <v>0</v>
      </c>
      <c r="K158" s="75"/>
      <c r="L158" s="75">
        <v>30</v>
      </c>
      <c r="M158" s="75">
        <v>30</v>
      </c>
      <c r="N158" s="75">
        <v>0</v>
      </c>
      <c r="O158" s="75"/>
      <c r="P158" s="75"/>
      <c r="Q158" s="75"/>
      <c r="R158" s="75"/>
      <c r="S158" s="75"/>
      <c r="T158" s="75"/>
      <c r="U158" s="75"/>
      <c r="V158" s="75"/>
      <c r="W158" s="76"/>
    </row>
    <row r="159" spans="1:23" ht="15" customHeight="1" x14ac:dyDescent="0.35">
      <c r="A159" s="78" t="s">
        <v>70</v>
      </c>
      <c r="B159" s="81" t="s">
        <v>72</v>
      </c>
      <c r="C159" s="26" t="s">
        <v>35</v>
      </c>
      <c r="D159" s="74">
        <v>20</v>
      </c>
      <c r="E159" s="75">
        <v>20</v>
      </c>
      <c r="F159" s="75">
        <v>0</v>
      </c>
      <c r="G159" s="75"/>
      <c r="H159" s="75">
        <v>20</v>
      </c>
      <c r="I159" s="75">
        <v>20</v>
      </c>
      <c r="J159" s="75">
        <v>0</v>
      </c>
      <c r="K159" s="75"/>
      <c r="L159" s="75">
        <v>10</v>
      </c>
      <c r="M159" s="75">
        <v>10</v>
      </c>
      <c r="N159" s="75">
        <v>0</v>
      </c>
      <c r="O159" s="75"/>
      <c r="P159" s="75"/>
      <c r="Q159" s="75"/>
      <c r="R159" s="75"/>
      <c r="S159" s="75"/>
      <c r="T159" s="75"/>
      <c r="U159" s="75"/>
      <c r="V159" s="75"/>
      <c r="W159" s="76"/>
    </row>
    <row r="160" spans="1:23" ht="15" customHeight="1" x14ac:dyDescent="0.35">
      <c r="A160" s="78" t="s">
        <v>70</v>
      </c>
      <c r="B160" s="81" t="s">
        <v>72</v>
      </c>
      <c r="C160" s="24" t="s">
        <v>36</v>
      </c>
      <c r="D160" s="74">
        <v>0</v>
      </c>
      <c r="E160" s="75">
        <v>0</v>
      </c>
      <c r="F160" s="75">
        <v>0</v>
      </c>
      <c r="G160" s="75"/>
      <c r="H160" s="75">
        <v>0</v>
      </c>
      <c r="I160" s="75">
        <v>0</v>
      </c>
      <c r="J160" s="75">
        <v>0</v>
      </c>
      <c r="K160" s="75"/>
      <c r="L160" s="75">
        <v>0</v>
      </c>
      <c r="M160" s="75">
        <v>0</v>
      </c>
      <c r="N160" s="75">
        <v>0</v>
      </c>
      <c r="O160" s="75"/>
      <c r="P160" s="75"/>
      <c r="Q160" s="75"/>
      <c r="R160" s="75"/>
      <c r="S160" s="75"/>
      <c r="T160" s="75"/>
      <c r="U160" s="75"/>
      <c r="V160" s="75"/>
      <c r="W160" s="76"/>
    </row>
    <row r="161" spans="1:23" ht="15" customHeight="1" x14ac:dyDescent="0.35">
      <c r="A161" s="78" t="s">
        <v>70</v>
      </c>
      <c r="B161" s="78" t="s">
        <v>74</v>
      </c>
      <c r="C161" s="24"/>
      <c r="D161" s="74"/>
      <c r="E161" s="75"/>
      <c r="F161" s="75"/>
      <c r="G161" s="75"/>
      <c r="H161" s="75"/>
      <c r="I161" s="75"/>
      <c r="J161" s="75"/>
      <c r="K161" s="75"/>
      <c r="L161" s="75"/>
      <c r="M161" s="75"/>
      <c r="N161" s="75"/>
      <c r="O161" s="75"/>
      <c r="P161" s="75"/>
      <c r="Q161" s="75"/>
      <c r="R161" s="75"/>
      <c r="S161" s="75"/>
      <c r="T161" s="75"/>
      <c r="U161" s="75"/>
      <c r="V161" s="75"/>
      <c r="W161" s="76"/>
    </row>
    <row r="162" spans="1:23" ht="15" customHeight="1" x14ac:dyDescent="0.35">
      <c r="A162" s="78" t="s">
        <v>70</v>
      </c>
      <c r="B162" s="67" t="s">
        <v>75</v>
      </c>
      <c r="C162" s="70"/>
      <c r="D162" s="74">
        <v>580</v>
      </c>
      <c r="E162" s="75">
        <v>520</v>
      </c>
      <c r="F162" s="75">
        <v>60</v>
      </c>
      <c r="G162" s="75"/>
      <c r="H162" s="75">
        <v>580</v>
      </c>
      <c r="I162" s="75">
        <v>520</v>
      </c>
      <c r="J162" s="75">
        <v>60</v>
      </c>
      <c r="K162" s="75"/>
      <c r="L162" s="75">
        <v>420</v>
      </c>
      <c r="M162" s="75">
        <v>380</v>
      </c>
      <c r="N162" s="75">
        <v>40</v>
      </c>
      <c r="O162" s="75"/>
      <c r="P162" s="75"/>
      <c r="Q162" s="75"/>
      <c r="R162" s="75"/>
      <c r="S162" s="75"/>
      <c r="T162" s="75"/>
      <c r="U162" s="75"/>
      <c r="V162" s="75"/>
      <c r="W162" s="76"/>
    </row>
    <row r="163" spans="1:23" ht="15" customHeight="1" x14ac:dyDescent="0.35">
      <c r="A163" s="78" t="s">
        <v>70</v>
      </c>
      <c r="B163" s="78" t="s">
        <v>74</v>
      </c>
      <c r="C163" s="24" t="s">
        <v>31</v>
      </c>
      <c r="D163" s="74">
        <v>400</v>
      </c>
      <c r="E163" s="75">
        <v>350</v>
      </c>
      <c r="F163" s="75">
        <v>50</v>
      </c>
      <c r="G163" s="75"/>
      <c r="H163" s="75">
        <v>400</v>
      </c>
      <c r="I163" s="75">
        <v>350</v>
      </c>
      <c r="J163" s="75">
        <v>50</v>
      </c>
      <c r="K163" s="75"/>
      <c r="L163" s="75">
        <v>290</v>
      </c>
      <c r="M163" s="75">
        <v>260</v>
      </c>
      <c r="N163" s="75">
        <v>30</v>
      </c>
      <c r="O163" s="75"/>
      <c r="P163" s="75"/>
      <c r="Q163" s="75"/>
      <c r="R163" s="75"/>
      <c r="S163" s="75"/>
      <c r="T163" s="75"/>
      <c r="U163" s="75"/>
      <c r="V163" s="75"/>
      <c r="W163" s="76"/>
    </row>
    <row r="164" spans="1:23" ht="15" customHeight="1" x14ac:dyDescent="0.35">
      <c r="A164" s="78" t="s">
        <v>70</v>
      </c>
      <c r="B164" s="78" t="s">
        <v>74</v>
      </c>
      <c r="C164" s="26" t="s">
        <v>32</v>
      </c>
      <c r="D164" s="74">
        <v>80</v>
      </c>
      <c r="E164" s="75">
        <v>80</v>
      </c>
      <c r="F164" s="75">
        <v>10</v>
      </c>
      <c r="G164" s="75"/>
      <c r="H164" s="75">
        <v>80</v>
      </c>
      <c r="I164" s="75">
        <v>80</v>
      </c>
      <c r="J164" s="75">
        <v>10</v>
      </c>
      <c r="K164" s="75"/>
      <c r="L164" s="75">
        <v>60</v>
      </c>
      <c r="M164" s="75">
        <v>50</v>
      </c>
      <c r="N164" s="75">
        <v>10</v>
      </c>
      <c r="O164" s="75"/>
      <c r="P164" s="75"/>
      <c r="Q164" s="75"/>
      <c r="R164" s="75"/>
      <c r="S164" s="75"/>
      <c r="T164" s="75"/>
      <c r="U164" s="75"/>
      <c r="V164" s="75"/>
      <c r="W164" s="76"/>
    </row>
    <row r="165" spans="1:23" ht="15" customHeight="1" x14ac:dyDescent="0.35">
      <c r="A165" s="78" t="s">
        <v>70</v>
      </c>
      <c r="B165" s="78" t="s">
        <v>74</v>
      </c>
      <c r="C165" s="26" t="s">
        <v>33</v>
      </c>
      <c r="D165" s="74">
        <v>50</v>
      </c>
      <c r="E165" s="75">
        <v>40</v>
      </c>
      <c r="F165" s="75">
        <v>10</v>
      </c>
      <c r="G165" s="75"/>
      <c r="H165" s="75">
        <v>50</v>
      </c>
      <c r="I165" s="75">
        <v>40</v>
      </c>
      <c r="J165" s="75">
        <v>10</v>
      </c>
      <c r="K165" s="75"/>
      <c r="L165" s="75">
        <v>40</v>
      </c>
      <c r="M165" s="75">
        <v>30</v>
      </c>
      <c r="N165" s="75">
        <v>0</v>
      </c>
      <c r="O165" s="75"/>
      <c r="P165" s="75"/>
      <c r="Q165" s="75"/>
      <c r="R165" s="75"/>
      <c r="S165" s="75"/>
      <c r="T165" s="75"/>
      <c r="U165" s="75"/>
      <c r="V165" s="75"/>
      <c r="W165" s="76"/>
    </row>
    <row r="166" spans="1:23" ht="15" customHeight="1" x14ac:dyDescent="0.35">
      <c r="A166" s="78" t="s">
        <v>70</v>
      </c>
      <c r="B166" s="78" t="s">
        <v>74</v>
      </c>
      <c r="C166" s="26" t="s">
        <v>34</v>
      </c>
      <c r="D166" s="74">
        <v>20</v>
      </c>
      <c r="E166" s="75">
        <v>20</v>
      </c>
      <c r="F166" s="75">
        <v>0</v>
      </c>
      <c r="G166" s="75"/>
      <c r="H166" s="75">
        <v>20</v>
      </c>
      <c r="I166" s="75">
        <v>20</v>
      </c>
      <c r="J166" s="75">
        <v>0</v>
      </c>
      <c r="K166" s="75"/>
      <c r="L166" s="75">
        <v>20</v>
      </c>
      <c r="M166" s="75">
        <v>20</v>
      </c>
      <c r="N166" s="75">
        <v>0</v>
      </c>
      <c r="O166" s="75"/>
      <c r="P166" s="75"/>
      <c r="Q166" s="75"/>
      <c r="R166" s="75"/>
      <c r="S166" s="75"/>
      <c r="T166" s="75"/>
      <c r="U166" s="75"/>
      <c r="V166" s="75"/>
      <c r="W166" s="76"/>
    </row>
    <row r="167" spans="1:23" ht="15" customHeight="1" x14ac:dyDescent="0.35">
      <c r="A167" s="78" t="s">
        <v>70</v>
      </c>
      <c r="B167" s="78" t="s">
        <v>74</v>
      </c>
      <c r="C167" s="26" t="s">
        <v>35</v>
      </c>
      <c r="D167" s="74">
        <v>20</v>
      </c>
      <c r="E167" s="75">
        <v>20</v>
      </c>
      <c r="F167" s="75">
        <v>0</v>
      </c>
      <c r="G167" s="75"/>
      <c r="H167" s="75">
        <v>20</v>
      </c>
      <c r="I167" s="75">
        <v>20</v>
      </c>
      <c r="J167" s="75">
        <v>0</v>
      </c>
      <c r="K167" s="75"/>
      <c r="L167" s="75">
        <v>10</v>
      </c>
      <c r="M167" s="75">
        <v>10</v>
      </c>
      <c r="N167" s="75">
        <v>0</v>
      </c>
      <c r="O167" s="75"/>
      <c r="P167" s="75"/>
      <c r="Q167" s="75"/>
      <c r="R167" s="75"/>
      <c r="S167" s="75"/>
      <c r="T167" s="75"/>
      <c r="U167" s="75"/>
      <c r="V167" s="75"/>
      <c r="W167" s="76"/>
    </row>
    <row r="168" spans="1:23" ht="15" customHeight="1" x14ac:dyDescent="0.35">
      <c r="A168" s="78" t="s">
        <v>70</v>
      </c>
      <c r="B168" s="78" t="s">
        <v>74</v>
      </c>
      <c r="C168" s="24" t="s">
        <v>36</v>
      </c>
      <c r="D168" s="74">
        <v>10</v>
      </c>
      <c r="E168" s="75">
        <v>10</v>
      </c>
      <c r="F168" s="75">
        <v>0</v>
      </c>
      <c r="G168" s="75"/>
      <c r="H168" s="75">
        <v>10</v>
      </c>
      <c r="I168" s="75">
        <v>10</v>
      </c>
      <c r="J168" s="75">
        <v>0</v>
      </c>
      <c r="K168" s="75"/>
      <c r="L168" s="75">
        <v>10</v>
      </c>
      <c r="M168" s="75">
        <v>10</v>
      </c>
      <c r="N168" s="75">
        <v>0</v>
      </c>
      <c r="O168" s="75"/>
      <c r="P168" s="75"/>
      <c r="Q168" s="75"/>
      <c r="R168" s="75"/>
      <c r="S168" s="75"/>
      <c r="T168" s="75"/>
      <c r="U168" s="75"/>
      <c r="V168" s="75"/>
      <c r="W168" s="76"/>
    </row>
    <row r="169" spans="1:23" ht="15" customHeight="1" x14ac:dyDescent="0.35">
      <c r="A169" s="78" t="s">
        <v>76</v>
      </c>
      <c r="B169" s="67"/>
      <c r="C169" s="70"/>
      <c r="D169" s="74"/>
      <c r="E169" s="75"/>
      <c r="F169" s="75"/>
      <c r="G169" s="75"/>
      <c r="H169" s="75"/>
      <c r="I169" s="75"/>
      <c r="J169" s="75"/>
      <c r="K169" s="75"/>
      <c r="L169" s="75"/>
      <c r="M169" s="75"/>
      <c r="N169" s="75"/>
      <c r="O169" s="75"/>
      <c r="P169" s="75"/>
      <c r="Q169" s="75"/>
      <c r="R169" s="75"/>
      <c r="S169" s="75"/>
      <c r="T169" s="75"/>
      <c r="U169" s="75"/>
      <c r="V169" s="75"/>
      <c r="W169" s="76"/>
    </row>
    <row r="170" spans="1:23" ht="15" customHeight="1" x14ac:dyDescent="0.35">
      <c r="A170" s="78" t="s">
        <v>77</v>
      </c>
      <c r="B170" s="67"/>
      <c r="C170" s="70"/>
      <c r="D170" s="74">
        <v>1190</v>
      </c>
      <c r="E170" s="75">
        <v>1040</v>
      </c>
      <c r="F170" s="75">
        <v>140</v>
      </c>
      <c r="G170" s="75"/>
      <c r="H170" s="75">
        <v>1190</v>
      </c>
      <c r="I170" s="75">
        <v>1040</v>
      </c>
      <c r="J170" s="75">
        <v>140</v>
      </c>
      <c r="K170" s="75"/>
      <c r="L170" s="75">
        <v>900</v>
      </c>
      <c r="M170" s="75">
        <v>800</v>
      </c>
      <c r="N170" s="75">
        <v>100</v>
      </c>
      <c r="O170" s="75"/>
      <c r="P170" s="75"/>
      <c r="Q170" s="75"/>
      <c r="R170" s="75"/>
      <c r="S170" s="75"/>
      <c r="T170" s="75"/>
      <c r="U170" s="75"/>
      <c r="V170" s="75"/>
      <c r="W170" s="76"/>
    </row>
    <row r="171" spans="1:23" ht="15" customHeight="1" x14ac:dyDescent="0.35">
      <c r="A171" s="78" t="s">
        <v>76</v>
      </c>
      <c r="B171" s="67"/>
      <c r="C171" s="24" t="s">
        <v>31</v>
      </c>
      <c r="D171" s="74">
        <v>800</v>
      </c>
      <c r="E171" s="75">
        <v>680</v>
      </c>
      <c r="F171" s="75">
        <v>120</v>
      </c>
      <c r="G171" s="75"/>
      <c r="H171" s="75">
        <v>800</v>
      </c>
      <c r="I171" s="75">
        <v>680</v>
      </c>
      <c r="J171" s="75">
        <v>120</v>
      </c>
      <c r="K171" s="75"/>
      <c r="L171" s="75">
        <v>600</v>
      </c>
      <c r="M171" s="75">
        <v>520</v>
      </c>
      <c r="N171" s="75">
        <v>80</v>
      </c>
      <c r="O171" s="75"/>
      <c r="P171" s="75"/>
      <c r="Q171" s="75"/>
      <c r="R171" s="75"/>
      <c r="S171" s="75"/>
      <c r="T171" s="75"/>
      <c r="U171" s="75"/>
      <c r="V171" s="75"/>
      <c r="W171" s="76"/>
    </row>
    <row r="172" spans="1:23" ht="15" customHeight="1" x14ac:dyDescent="0.35">
      <c r="A172" s="78" t="s">
        <v>76</v>
      </c>
      <c r="B172" s="67"/>
      <c r="C172" s="26" t="s">
        <v>32</v>
      </c>
      <c r="D172" s="74">
        <v>220</v>
      </c>
      <c r="E172" s="75">
        <v>200</v>
      </c>
      <c r="F172" s="75">
        <v>20</v>
      </c>
      <c r="G172" s="75"/>
      <c r="H172" s="75">
        <v>220</v>
      </c>
      <c r="I172" s="75">
        <v>200</v>
      </c>
      <c r="J172" s="75">
        <v>20</v>
      </c>
      <c r="K172" s="75"/>
      <c r="L172" s="75">
        <v>170</v>
      </c>
      <c r="M172" s="75">
        <v>160</v>
      </c>
      <c r="N172" s="75">
        <v>10</v>
      </c>
      <c r="O172" s="75"/>
      <c r="P172" s="75"/>
      <c r="Q172" s="75"/>
      <c r="R172" s="75"/>
      <c r="S172" s="75"/>
      <c r="T172" s="75"/>
      <c r="U172" s="75"/>
      <c r="V172" s="75"/>
      <c r="W172" s="76"/>
    </row>
    <row r="173" spans="1:23" ht="15" customHeight="1" x14ac:dyDescent="0.35">
      <c r="A173" s="78" t="s">
        <v>76</v>
      </c>
      <c r="B173" s="67"/>
      <c r="C173" s="26" t="s">
        <v>33</v>
      </c>
      <c r="D173" s="74">
        <v>90</v>
      </c>
      <c r="E173" s="75">
        <v>90</v>
      </c>
      <c r="F173" s="75">
        <v>10</v>
      </c>
      <c r="G173" s="75"/>
      <c r="H173" s="75">
        <v>90</v>
      </c>
      <c r="I173" s="75">
        <v>90</v>
      </c>
      <c r="J173" s="75">
        <v>10</v>
      </c>
      <c r="K173" s="75"/>
      <c r="L173" s="75">
        <v>70</v>
      </c>
      <c r="M173" s="75">
        <v>70</v>
      </c>
      <c r="N173" s="75">
        <v>10</v>
      </c>
      <c r="O173" s="75"/>
      <c r="P173" s="75"/>
      <c r="Q173" s="75"/>
      <c r="R173" s="75"/>
      <c r="S173" s="75"/>
      <c r="T173" s="75"/>
      <c r="U173" s="75"/>
      <c r="V173" s="75"/>
      <c r="W173" s="76"/>
    </row>
    <row r="174" spans="1:23" ht="15" customHeight="1" x14ac:dyDescent="0.35">
      <c r="A174" s="78" t="s">
        <v>76</v>
      </c>
      <c r="B174" s="67"/>
      <c r="C174" s="26" t="s">
        <v>34</v>
      </c>
      <c r="D174" s="74">
        <v>40</v>
      </c>
      <c r="E174" s="75">
        <v>40</v>
      </c>
      <c r="F174" s="75">
        <v>0</v>
      </c>
      <c r="G174" s="75"/>
      <c r="H174" s="75">
        <v>40</v>
      </c>
      <c r="I174" s="75">
        <v>40</v>
      </c>
      <c r="J174" s="75">
        <v>0</v>
      </c>
      <c r="K174" s="75"/>
      <c r="L174" s="75">
        <v>30</v>
      </c>
      <c r="M174" s="75">
        <v>30</v>
      </c>
      <c r="N174" s="75">
        <v>0</v>
      </c>
      <c r="O174" s="75"/>
      <c r="P174" s="75"/>
      <c r="Q174" s="75"/>
      <c r="R174" s="75"/>
      <c r="S174" s="75"/>
      <c r="T174" s="75"/>
      <c r="U174" s="75"/>
      <c r="V174" s="75"/>
      <c r="W174" s="76"/>
    </row>
    <row r="175" spans="1:23" ht="15" customHeight="1" x14ac:dyDescent="0.35">
      <c r="A175" s="78" t="s">
        <v>76</v>
      </c>
      <c r="B175" s="67"/>
      <c r="C175" s="26" t="s">
        <v>35</v>
      </c>
      <c r="D175" s="74">
        <v>20</v>
      </c>
      <c r="E175" s="75">
        <v>20</v>
      </c>
      <c r="F175" s="75">
        <v>0</v>
      </c>
      <c r="G175" s="75"/>
      <c r="H175" s="75">
        <v>20</v>
      </c>
      <c r="I175" s="75">
        <v>20</v>
      </c>
      <c r="J175" s="75">
        <v>0</v>
      </c>
      <c r="K175" s="75"/>
      <c r="L175" s="75">
        <v>10</v>
      </c>
      <c r="M175" s="75">
        <v>10</v>
      </c>
      <c r="N175" s="75">
        <v>0</v>
      </c>
      <c r="O175" s="75"/>
      <c r="P175" s="75"/>
      <c r="Q175" s="75"/>
      <c r="R175" s="75"/>
      <c r="S175" s="75"/>
      <c r="T175" s="75"/>
      <c r="U175" s="75"/>
      <c r="V175" s="75"/>
      <c r="W175" s="76"/>
    </row>
    <row r="176" spans="1:23" ht="15" customHeight="1" x14ac:dyDescent="0.35">
      <c r="A176" s="78" t="s">
        <v>76</v>
      </c>
      <c r="B176" s="67"/>
      <c r="C176" s="24" t="s">
        <v>36</v>
      </c>
      <c r="D176" s="74">
        <v>20</v>
      </c>
      <c r="E176" s="75">
        <v>20</v>
      </c>
      <c r="F176" s="75">
        <v>0</v>
      </c>
      <c r="G176" s="75"/>
      <c r="H176" s="75">
        <v>20</v>
      </c>
      <c r="I176" s="75">
        <v>20</v>
      </c>
      <c r="J176" s="75">
        <v>0</v>
      </c>
      <c r="K176" s="75"/>
      <c r="L176" s="75">
        <v>10</v>
      </c>
      <c r="M176" s="75">
        <v>10</v>
      </c>
      <c r="N176" s="75">
        <v>0</v>
      </c>
      <c r="O176" s="75"/>
      <c r="P176" s="75"/>
      <c r="Q176" s="75"/>
      <c r="R176" s="75"/>
      <c r="S176" s="75"/>
      <c r="T176" s="75"/>
      <c r="U176" s="75"/>
      <c r="V176" s="75"/>
      <c r="W176" s="76"/>
    </row>
    <row r="177" spans="1:23" ht="15" customHeight="1" x14ac:dyDescent="0.35">
      <c r="A177" s="78" t="s">
        <v>76</v>
      </c>
      <c r="B177" s="81" t="s">
        <v>78</v>
      </c>
      <c r="C177" s="24"/>
      <c r="D177" s="74"/>
      <c r="E177" s="75"/>
      <c r="F177" s="75"/>
      <c r="G177" s="75"/>
      <c r="H177" s="75"/>
      <c r="I177" s="75"/>
      <c r="J177" s="75"/>
      <c r="K177" s="75"/>
      <c r="L177" s="75"/>
      <c r="M177" s="75"/>
      <c r="N177" s="75"/>
      <c r="O177" s="75"/>
      <c r="P177" s="75"/>
      <c r="Q177" s="75"/>
      <c r="R177" s="75"/>
      <c r="S177" s="75"/>
      <c r="T177" s="75"/>
      <c r="U177" s="75"/>
      <c r="V177" s="75"/>
      <c r="W177" s="76"/>
    </row>
    <row r="178" spans="1:23" ht="15" customHeight="1" x14ac:dyDescent="0.35">
      <c r="A178" s="78" t="s">
        <v>76</v>
      </c>
      <c r="B178" s="67" t="s">
        <v>79</v>
      </c>
      <c r="C178" s="70"/>
      <c r="D178" s="74">
        <v>260</v>
      </c>
      <c r="E178" s="75">
        <v>250</v>
      </c>
      <c r="F178" s="75">
        <v>10</v>
      </c>
      <c r="G178" s="75"/>
      <c r="H178" s="75">
        <v>260</v>
      </c>
      <c r="I178" s="75">
        <v>250</v>
      </c>
      <c r="J178" s="75">
        <v>10</v>
      </c>
      <c r="K178" s="75"/>
      <c r="L178" s="75">
        <v>190</v>
      </c>
      <c r="M178" s="75">
        <v>190</v>
      </c>
      <c r="N178" s="75">
        <v>10</v>
      </c>
      <c r="O178" s="75"/>
      <c r="P178" s="75"/>
      <c r="Q178" s="75"/>
      <c r="R178" s="75"/>
      <c r="S178" s="75"/>
      <c r="T178" s="75"/>
      <c r="U178" s="75"/>
      <c r="V178" s="75"/>
      <c r="W178" s="76"/>
    </row>
    <row r="179" spans="1:23" ht="15" customHeight="1" x14ac:dyDescent="0.35">
      <c r="A179" s="78" t="s">
        <v>76</v>
      </c>
      <c r="B179" s="81" t="s">
        <v>78</v>
      </c>
      <c r="C179" s="24" t="s">
        <v>31</v>
      </c>
      <c r="D179" s="74">
        <v>160</v>
      </c>
      <c r="E179" s="75">
        <v>150</v>
      </c>
      <c r="F179" s="75">
        <v>10</v>
      </c>
      <c r="G179" s="75"/>
      <c r="H179" s="75">
        <v>160</v>
      </c>
      <c r="I179" s="75">
        <v>150</v>
      </c>
      <c r="J179" s="75">
        <v>10</v>
      </c>
      <c r="K179" s="75"/>
      <c r="L179" s="75">
        <v>120</v>
      </c>
      <c r="M179" s="75">
        <v>110</v>
      </c>
      <c r="N179" s="75">
        <v>10</v>
      </c>
      <c r="O179" s="75"/>
      <c r="P179" s="75"/>
      <c r="Q179" s="75"/>
      <c r="R179" s="75"/>
      <c r="S179" s="75"/>
      <c r="T179" s="75"/>
      <c r="U179" s="75"/>
      <c r="V179" s="75"/>
      <c r="W179" s="76"/>
    </row>
    <row r="180" spans="1:23" ht="15" customHeight="1" x14ac:dyDescent="0.35">
      <c r="A180" s="78" t="s">
        <v>76</v>
      </c>
      <c r="B180" s="81" t="s">
        <v>78</v>
      </c>
      <c r="C180" s="26" t="s">
        <v>32</v>
      </c>
      <c r="D180" s="74">
        <v>50</v>
      </c>
      <c r="E180" s="75">
        <v>50</v>
      </c>
      <c r="F180" s="75">
        <v>0</v>
      </c>
      <c r="G180" s="75"/>
      <c r="H180" s="75">
        <v>50</v>
      </c>
      <c r="I180" s="75">
        <v>50</v>
      </c>
      <c r="J180" s="75">
        <v>0</v>
      </c>
      <c r="K180" s="75"/>
      <c r="L180" s="75">
        <v>40</v>
      </c>
      <c r="M180" s="75">
        <v>40</v>
      </c>
      <c r="N180" s="75">
        <v>0</v>
      </c>
      <c r="O180" s="75"/>
      <c r="P180" s="75"/>
      <c r="Q180" s="75"/>
      <c r="R180" s="75"/>
      <c r="S180" s="75"/>
      <c r="T180" s="75"/>
      <c r="U180" s="75"/>
      <c r="V180" s="75"/>
      <c r="W180" s="76"/>
    </row>
    <row r="181" spans="1:23" ht="15" customHeight="1" x14ac:dyDescent="0.35">
      <c r="A181" s="78" t="s">
        <v>76</v>
      </c>
      <c r="B181" s="81" t="s">
        <v>78</v>
      </c>
      <c r="C181" s="26" t="s">
        <v>33</v>
      </c>
      <c r="D181" s="74">
        <v>30</v>
      </c>
      <c r="E181" s="75">
        <v>30</v>
      </c>
      <c r="F181" s="75">
        <v>0</v>
      </c>
      <c r="G181" s="75"/>
      <c r="H181" s="75">
        <v>30</v>
      </c>
      <c r="I181" s="75">
        <v>30</v>
      </c>
      <c r="J181" s="75">
        <v>0</v>
      </c>
      <c r="K181" s="75"/>
      <c r="L181" s="75">
        <v>20</v>
      </c>
      <c r="M181" s="75">
        <v>20</v>
      </c>
      <c r="N181" s="75">
        <v>0</v>
      </c>
      <c r="O181" s="75"/>
      <c r="P181" s="75"/>
      <c r="Q181" s="75"/>
      <c r="R181" s="75"/>
      <c r="S181" s="75"/>
      <c r="T181" s="75"/>
      <c r="U181" s="75"/>
      <c r="V181" s="75"/>
      <c r="W181" s="76"/>
    </row>
    <row r="182" spans="1:23" ht="15" customHeight="1" x14ac:dyDescent="0.35">
      <c r="A182" s="78" t="s">
        <v>76</v>
      </c>
      <c r="B182" s="81" t="s">
        <v>78</v>
      </c>
      <c r="C182" s="26" t="s">
        <v>34</v>
      </c>
      <c r="D182" s="74">
        <v>10</v>
      </c>
      <c r="E182" s="75">
        <v>10</v>
      </c>
      <c r="F182" s="75">
        <v>0</v>
      </c>
      <c r="G182" s="75"/>
      <c r="H182" s="75">
        <v>10</v>
      </c>
      <c r="I182" s="75">
        <v>10</v>
      </c>
      <c r="J182" s="75">
        <v>0</v>
      </c>
      <c r="K182" s="75"/>
      <c r="L182" s="75">
        <v>10</v>
      </c>
      <c r="M182" s="75">
        <v>10</v>
      </c>
      <c r="N182" s="75">
        <v>0</v>
      </c>
      <c r="O182" s="75"/>
      <c r="P182" s="75"/>
      <c r="Q182" s="75"/>
      <c r="R182" s="75"/>
      <c r="S182" s="75"/>
      <c r="T182" s="75"/>
      <c r="U182" s="75"/>
      <c r="V182" s="75"/>
      <c r="W182" s="76"/>
    </row>
    <row r="183" spans="1:23" ht="15" customHeight="1" x14ac:dyDescent="0.35">
      <c r="A183" s="78" t="s">
        <v>76</v>
      </c>
      <c r="B183" s="81" t="s">
        <v>78</v>
      </c>
      <c r="C183" s="26" t="s">
        <v>35</v>
      </c>
      <c r="D183" s="74">
        <v>10</v>
      </c>
      <c r="E183" s="75">
        <v>10</v>
      </c>
      <c r="F183" s="75">
        <v>0</v>
      </c>
      <c r="G183" s="75"/>
      <c r="H183" s="75">
        <v>10</v>
      </c>
      <c r="I183" s="75">
        <v>10</v>
      </c>
      <c r="J183" s="75">
        <v>0</v>
      </c>
      <c r="K183" s="75"/>
      <c r="L183" s="75">
        <v>10</v>
      </c>
      <c r="M183" s="75">
        <v>10</v>
      </c>
      <c r="N183" s="75">
        <v>0</v>
      </c>
      <c r="O183" s="75"/>
      <c r="P183" s="75"/>
      <c r="Q183" s="75"/>
      <c r="R183" s="75"/>
      <c r="S183" s="75"/>
      <c r="T183" s="75"/>
      <c r="U183" s="75"/>
      <c r="V183" s="75"/>
      <c r="W183" s="76"/>
    </row>
    <row r="184" spans="1:23" ht="15" customHeight="1" x14ac:dyDescent="0.35">
      <c r="A184" s="78" t="s">
        <v>76</v>
      </c>
      <c r="B184" s="81" t="s">
        <v>78</v>
      </c>
      <c r="C184" s="24" t="s">
        <v>36</v>
      </c>
      <c r="D184" s="74">
        <v>10</v>
      </c>
      <c r="E184" s="75">
        <v>10</v>
      </c>
      <c r="F184" s="75">
        <v>0</v>
      </c>
      <c r="G184" s="75"/>
      <c r="H184" s="75">
        <v>10</v>
      </c>
      <c r="I184" s="75">
        <v>10</v>
      </c>
      <c r="J184" s="75">
        <v>0</v>
      </c>
      <c r="K184" s="75"/>
      <c r="L184" s="75">
        <v>0</v>
      </c>
      <c r="M184" s="75">
        <v>0</v>
      </c>
      <c r="N184" s="75">
        <v>0</v>
      </c>
      <c r="O184" s="75"/>
      <c r="P184" s="75"/>
      <c r="Q184" s="75"/>
      <c r="R184" s="75"/>
      <c r="S184" s="75"/>
      <c r="T184" s="75"/>
      <c r="U184" s="75"/>
      <c r="V184" s="75"/>
      <c r="W184" s="76"/>
    </row>
    <row r="185" spans="1:23" ht="15" customHeight="1" x14ac:dyDescent="0.35">
      <c r="A185" s="78" t="s">
        <v>76</v>
      </c>
      <c r="B185" s="81" t="s">
        <v>80</v>
      </c>
      <c r="C185" s="24"/>
      <c r="D185" s="74"/>
      <c r="E185" s="75"/>
      <c r="F185" s="75"/>
      <c r="G185" s="75"/>
      <c r="H185" s="75"/>
      <c r="I185" s="75"/>
      <c r="J185" s="75"/>
      <c r="K185" s="75"/>
      <c r="L185" s="75"/>
      <c r="M185" s="75"/>
      <c r="N185" s="75"/>
      <c r="O185" s="75"/>
      <c r="P185" s="75"/>
      <c r="Q185" s="75"/>
      <c r="R185" s="75"/>
      <c r="S185" s="75"/>
      <c r="T185" s="75"/>
      <c r="U185" s="75"/>
      <c r="V185" s="75"/>
      <c r="W185" s="76"/>
    </row>
    <row r="186" spans="1:23" ht="15" customHeight="1" x14ac:dyDescent="0.35">
      <c r="A186" s="78" t="s">
        <v>76</v>
      </c>
      <c r="B186" s="67" t="s">
        <v>81</v>
      </c>
      <c r="C186" s="70"/>
      <c r="D186" s="74">
        <v>930</v>
      </c>
      <c r="E186" s="75">
        <v>790</v>
      </c>
      <c r="F186" s="75">
        <v>130</v>
      </c>
      <c r="G186" s="75"/>
      <c r="H186" s="75">
        <v>930</v>
      </c>
      <c r="I186" s="75">
        <v>790</v>
      </c>
      <c r="J186" s="75">
        <v>130</v>
      </c>
      <c r="K186" s="75"/>
      <c r="L186" s="75">
        <v>700</v>
      </c>
      <c r="M186" s="75">
        <v>610</v>
      </c>
      <c r="N186" s="75">
        <v>90</v>
      </c>
      <c r="O186" s="75"/>
      <c r="P186" s="75"/>
      <c r="Q186" s="75"/>
      <c r="R186" s="75"/>
      <c r="S186" s="75"/>
      <c r="T186" s="75"/>
      <c r="U186" s="75"/>
      <c r="V186" s="75"/>
      <c r="W186" s="76"/>
    </row>
    <row r="187" spans="1:23" ht="15" customHeight="1" x14ac:dyDescent="0.35">
      <c r="A187" s="78" t="s">
        <v>76</v>
      </c>
      <c r="B187" s="81" t="s">
        <v>80</v>
      </c>
      <c r="C187" s="24" t="s">
        <v>31</v>
      </c>
      <c r="D187" s="74">
        <v>640</v>
      </c>
      <c r="E187" s="75">
        <v>530</v>
      </c>
      <c r="F187" s="75">
        <v>110</v>
      </c>
      <c r="G187" s="75"/>
      <c r="H187" s="75">
        <v>640</v>
      </c>
      <c r="I187" s="75">
        <v>530</v>
      </c>
      <c r="J187" s="75">
        <v>110</v>
      </c>
      <c r="K187" s="75"/>
      <c r="L187" s="75">
        <v>480</v>
      </c>
      <c r="M187" s="75">
        <v>410</v>
      </c>
      <c r="N187" s="75">
        <v>80</v>
      </c>
      <c r="O187" s="75"/>
      <c r="P187" s="75"/>
      <c r="Q187" s="75"/>
      <c r="R187" s="75"/>
      <c r="S187" s="75"/>
      <c r="T187" s="75"/>
      <c r="U187" s="75"/>
      <c r="V187" s="75"/>
      <c r="W187" s="76"/>
    </row>
    <row r="188" spans="1:23" ht="15" customHeight="1" x14ac:dyDescent="0.35">
      <c r="A188" s="78" t="s">
        <v>76</v>
      </c>
      <c r="B188" s="81" t="s">
        <v>80</v>
      </c>
      <c r="C188" s="26" t="s">
        <v>32</v>
      </c>
      <c r="D188" s="74">
        <v>170</v>
      </c>
      <c r="E188" s="75">
        <v>150</v>
      </c>
      <c r="F188" s="75">
        <v>20</v>
      </c>
      <c r="G188" s="75"/>
      <c r="H188" s="75">
        <v>170</v>
      </c>
      <c r="I188" s="75">
        <v>150</v>
      </c>
      <c r="J188" s="75">
        <v>20</v>
      </c>
      <c r="K188" s="75"/>
      <c r="L188" s="75">
        <v>130</v>
      </c>
      <c r="M188" s="75">
        <v>120</v>
      </c>
      <c r="N188" s="75">
        <v>10</v>
      </c>
      <c r="O188" s="75"/>
      <c r="P188" s="75"/>
      <c r="Q188" s="75"/>
      <c r="R188" s="75"/>
      <c r="S188" s="75"/>
      <c r="T188" s="75"/>
      <c r="U188" s="75"/>
      <c r="V188" s="75"/>
      <c r="W188" s="76"/>
    </row>
    <row r="189" spans="1:23" ht="15" customHeight="1" x14ac:dyDescent="0.35">
      <c r="A189" s="78" t="s">
        <v>76</v>
      </c>
      <c r="B189" s="81" t="s">
        <v>80</v>
      </c>
      <c r="C189" s="26" t="s">
        <v>33</v>
      </c>
      <c r="D189" s="74">
        <v>70</v>
      </c>
      <c r="E189" s="75">
        <v>60</v>
      </c>
      <c r="F189" s="75">
        <v>10</v>
      </c>
      <c r="G189" s="75"/>
      <c r="H189" s="75">
        <v>70</v>
      </c>
      <c r="I189" s="75">
        <v>60</v>
      </c>
      <c r="J189" s="75">
        <v>10</v>
      </c>
      <c r="K189" s="75"/>
      <c r="L189" s="75">
        <v>50</v>
      </c>
      <c r="M189" s="75">
        <v>50</v>
      </c>
      <c r="N189" s="75">
        <v>10</v>
      </c>
      <c r="O189" s="75"/>
      <c r="P189" s="75"/>
      <c r="Q189" s="75"/>
      <c r="R189" s="75"/>
      <c r="S189" s="75"/>
      <c r="T189" s="75"/>
      <c r="U189" s="75"/>
      <c r="V189" s="75"/>
      <c r="W189" s="76"/>
    </row>
    <row r="190" spans="1:23" ht="15" customHeight="1" x14ac:dyDescent="0.35">
      <c r="A190" s="78" t="s">
        <v>76</v>
      </c>
      <c r="B190" s="81" t="s">
        <v>80</v>
      </c>
      <c r="C190" s="26" t="s">
        <v>34</v>
      </c>
      <c r="D190" s="74">
        <v>30</v>
      </c>
      <c r="E190" s="75">
        <v>30</v>
      </c>
      <c r="F190" s="75">
        <v>0</v>
      </c>
      <c r="G190" s="75"/>
      <c r="H190" s="75">
        <v>30</v>
      </c>
      <c r="I190" s="75">
        <v>30</v>
      </c>
      <c r="J190" s="75">
        <v>0</v>
      </c>
      <c r="K190" s="75"/>
      <c r="L190" s="75">
        <v>20</v>
      </c>
      <c r="M190" s="75">
        <v>20</v>
      </c>
      <c r="N190" s="75">
        <v>0</v>
      </c>
      <c r="O190" s="75"/>
      <c r="P190" s="75"/>
      <c r="Q190" s="75"/>
      <c r="R190" s="75"/>
      <c r="S190" s="75"/>
      <c r="T190" s="75"/>
      <c r="U190" s="75"/>
      <c r="V190" s="75"/>
      <c r="W190" s="76"/>
    </row>
    <row r="191" spans="1:23" ht="15" customHeight="1" x14ac:dyDescent="0.35">
      <c r="A191" s="78" t="s">
        <v>76</v>
      </c>
      <c r="B191" s="81" t="s">
        <v>80</v>
      </c>
      <c r="C191" s="26" t="s">
        <v>35</v>
      </c>
      <c r="D191" s="74">
        <v>10</v>
      </c>
      <c r="E191" s="75">
        <v>10</v>
      </c>
      <c r="F191" s="75">
        <v>0</v>
      </c>
      <c r="G191" s="75"/>
      <c r="H191" s="75">
        <v>10</v>
      </c>
      <c r="I191" s="75">
        <v>10</v>
      </c>
      <c r="J191" s="75">
        <v>0</v>
      </c>
      <c r="K191" s="75"/>
      <c r="L191" s="75">
        <v>10</v>
      </c>
      <c r="M191" s="75">
        <v>10</v>
      </c>
      <c r="N191" s="75">
        <v>0</v>
      </c>
      <c r="O191" s="75"/>
      <c r="P191" s="75"/>
      <c r="Q191" s="75"/>
      <c r="R191" s="75"/>
      <c r="S191" s="75"/>
      <c r="T191" s="75"/>
      <c r="U191" s="75"/>
      <c r="V191" s="75"/>
      <c r="W191" s="76"/>
    </row>
    <row r="192" spans="1:23" ht="15" customHeight="1" x14ac:dyDescent="0.35">
      <c r="A192" s="78" t="s">
        <v>76</v>
      </c>
      <c r="B192" s="81" t="s">
        <v>80</v>
      </c>
      <c r="C192" s="24" t="s">
        <v>36</v>
      </c>
      <c r="D192" s="74">
        <v>10</v>
      </c>
      <c r="E192" s="75">
        <v>10</v>
      </c>
      <c r="F192" s="75">
        <v>0</v>
      </c>
      <c r="G192" s="75"/>
      <c r="H192" s="75">
        <v>10</v>
      </c>
      <c r="I192" s="75">
        <v>10</v>
      </c>
      <c r="J192" s="75">
        <v>0</v>
      </c>
      <c r="K192" s="75"/>
      <c r="L192" s="75">
        <v>10</v>
      </c>
      <c r="M192" s="75">
        <v>10</v>
      </c>
      <c r="N192" s="75">
        <v>0</v>
      </c>
      <c r="O192" s="75"/>
      <c r="P192" s="75"/>
      <c r="Q192" s="75"/>
      <c r="R192" s="75"/>
      <c r="S192" s="75"/>
      <c r="T192" s="75"/>
      <c r="U192" s="75"/>
      <c r="V192" s="75"/>
      <c r="W192" s="76"/>
    </row>
    <row r="193" spans="1:23" ht="15" customHeight="1" x14ac:dyDescent="0.35">
      <c r="A193" s="78" t="s">
        <v>82</v>
      </c>
      <c r="B193" s="81"/>
      <c r="C193" s="24"/>
      <c r="D193" s="74"/>
      <c r="E193" s="75"/>
      <c r="F193" s="75"/>
      <c r="G193" s="75"/>
      <c r="H193" s="75"/>
      <c r="I193" s="75"/>
      <c r="J193" s="75"/>
      <c r="K193" s="75"/>
      <c r="L193" s="75"/>
      <c r="M193" s="75"/>
      <c r="N193" s="75"/>
      <c r="O193" s="75"/>
      <c r="P193" s="75"/>
      <c r="Q193" s="75"/>
      <c r="R193" s="75"/>
      <c r="S193" s="75"/>
      <c r="T193" s="75"/>
      <c r="U193" s="75"/>
      <c r="V193" s="75"/>
      <c r="W193" s="76"/>
    </row>
    <row r="194" spans="1:23" ht="15" customHeight="1" x14ac:dyDescent="0.35">
      <c r="A194" s="78" t="s">
        <v>83</v>
      </c>
      <c r="B194" s="81"/>
      <c r="C194" s="24"/>
      <c r="D194" s="83">
        <v>111940</v>
      </c>
      <c r="E194" s="84">
        <v>45610</v>
      </c>
      <c r="F194" s="84">
        <v>66340</v>
      </c>
      <c r="G194" s="84"/>
      <c r="H194" s="84"/>
      <c r="I194" s="84"/>
      <c r="J194" s="84"/>
      <c r="K194" s="84"/>
      <c r="L194" s="84"/>
      <c r="M194" s="84"/>
      <c r="N194" s="84"/>
      <c r="O194" s="84"/>
      <c r="P194" s="84">
        <v>111940</v>
      </c>
      <c r="Q194" s="84">
        <v>45610</v>
      </c>
      <c r="R194" s="84">
        <v>66340</v>
      </c>
      <c r="S194" s="84"/>
      <c r="T194" s="84">
        <v>85790</v>
      </c>
      <c r="U194" s="84">
        <v>32790</v>
      </c>
      <c r="V194" s="84">
        <v>53000</v>
      </c>
      <c r="W194" s="85"/>
    </row>
    <row r="195" spans="1:23" ht="15" customHeight="1" x14ac:dyDescent="0.35">
      <c r="A195" s="86"/>
      <c r="B195" s="86"/>
      <c r="C195" s="87"/>
      <c r="D195" s="88"/>
      <c r="E195" s="88"/>
      <c r="F195" s="88"/>
      <c r="G195" s="89"/>
      <c r="H195" s="88"/>
      <c r="I195" s="88"/>
      <c r="J195" s="88"/>
      <c r="K195" s="88"/>
      <c r="L195" s="88"/>
      <c r="M195" s="88"/>
      <c r="N195" s="88"/>
      <c r="O195" s="90"/>
      <c r="P195" s="88"/>
      <c r="Q195" s="88"/>
      <c r="R195" s="88"/>
      <c r="S195" s="88"/>
      <c r="T195" s="88"/>
      <c r="U195" s="88"/>
      <c r="V195" s="88"/>
    </row>
    <row r="196" spans="1:23" ht="15" customHeight="1" x14ac:dyDescent="0.35">
      <c r="A196" s="35" t="s">
        <v>22</v>
      </c>
      <c r="C196" s="70"/>
    </row>
    <row r="197" spans="1:23" ht="15" customHeight="1" x14ac:dyDescent="0.35">
      <c r="A197" s="39" t="s">
        <v>23</v>
      </c>
    </row>
  </sheetData>
  <autoFilter ref="A5:B194"/>
  <mergeCells count="17">
    <mergeCell ref="Q3:Q5"/>
    <mergeCell ref="R3:R5"/>
    <mergeCell ref="T3:V3"/>
    <mergeCell ref="L4:N4"/>
    <mergeCell ref="T4:V4"/>
    <mergeCell ref="A1:V1"/>
    <mergeCell ref="D2:F2"/>
    <mergeCell ref="H2:N2"/>
    <mergeCell ref="P2:V2"/>
    <mergeCell ref="D3:D5"/>
    <mergeCell ref="E3:E5"/>
    <mergeCell ref="F3:F5"/>
    <mergeCell ref="H3:H5"/>
    <mergeCell ref="I3:I5"/>
    <mergeCell ref="J3:J5"/>
    <mergeCell ref="L3:N3"/>
    <mergeCell ref="P3:P5"/>
  </mergeCells>
  <conditionalFormatting sqref="D7">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Z45"/>
  <sheetViews>
    <sheetView workbookViewId="0">
      <selection sqref="A1:U1"/>
    </sheetView>
  </sheetViews>
  <sheetFormatPr defaultColWidth="9.1796875" defaultRowHeight="14.5" x14ac:dyDescent="0.35"/>
  <cols>
    <col min="1" max="1" width="1.81640625" style="1" customWidth="1"/>
    <col min="2" max="2" width="25.26953125" style="40" customWidth="1"/>
    <col min="3" max="5" width="10.54296875" style="40" customWidth="1"/>
    <col min="6" max="6" width="1.7265625" style="1" customWidth="1"/>
    <col min="7" max="9" width="10.26953125" style="40" customWidth="1"/>
    <col min="10" max="10" width="1.7265625" style="1" customWidth="1"/>
    <col min="11" max="13" width="10.26953125" style="1" customWidth="1"/>
    <col min="14" max="14" width="1.7265625" style="1" customWidth="1"/>
    <col min="15" max="17" width="10.54296875" style="1" customWidth="1"/>
    <col min="18" max="18" width="2.1796875" style="1" customWidth="1"/>
    <col min="19" max="21" width="10.54296875" style="1" customWidth="1"/>
    <col min="22" max="22" width="2.1796875" style="1" customWidth="1"/>
    <col min="23" max="26" width="11.7265625" style="1" customWidth="1"/>
    <col min="27" max="16384" width="9.1796875" style="1"/>
  </cols>
  <sheetData>
    <row r="1" spans="1:26" x14ac:dyDescent="0.35">
      <c r="A1" s="255" t="s">
        <v>0</v>
      </c>
      <c r="B1" s="255"/>
      <c r="C1" s="255"/>
      <c r="D1" s="255"/>
      <c r="E1" s="255"/>
      <c r="F1" s="255"/>
      <c r="G1" s="255"/>
      <c r="H1" s="255"/>
      <c r="I1" s="255"/>
      <c r="J1" s="255"/>
      <c r="K1" s="255"/>
      <c r="L1" s="255"/>
      <c r="M1" s="255"/>
      <c r="N1" s="255"/>
      <c r="O1" s="255"/>
      <c r="P1" s="255"/>
      <c r="Q1" s="255"/>
      <c r="R1" s="255"/>
      <c r="S1" s="255"/>
      <c r="T1" s="255"/>
      <c r="U1" s="255"/>
      <c r="V1" s="12"/>
      <c r="W1" s="12"/>
      <c r="X1" s="12"/>
      <c r="Y1" s="12"/>
      <c r="Z1" s="12"/>
    </row>
    <row r="2" spans="1:26" s="3" customFormat="1" ht="25.5" customHeight="1" x14ac:dyDescent="0.35">
      <c r="A2" s="2"/>
      <c r="B2" s="2"/>
      <c r="C2" s="263" t="s">
        <v>1</v>
      </c>
      <c r="D2" s="264"/>
      <c r="E2" s="264"/>
      <c r="F2" s="2"/>
      <c r="G2" s="265" t="s">
        <v>2</v>
      </c>
      <c r="H2" s="265"/>
      <c r="I2" s="265"/>
      <c r="J2" s="266"/>
      <c r="K2" s="266"/>
      <c r="L2" s="266"/>
      <c r="M2" s="266"/>
      <c r="N2" s="266"/>
      <c r="O2" s="265" t="s">
        <v>3</v>
      </c>
      <c r="P2" s="265"/>
      <c r="Q2" s="265"/>
      <c r="R2" s="266"/>
      <c r="S2" s="266"/>
      <c r="T2" s="266"/>
      <c r="U2" s="266"/>
      <c r="V2" s="242"/>
      <c r="W2" s="242"/>
      <c r="X2" s="242"/>
      <c r="Y2" s="242"/>
      <c r="Z2" s="242"/>
    </row>
    <row r="3" spans="1:26" s="3" customFormat="1" ht="29.25" customHeight="1" x14ac:dyDescent="0.35">
      <c r="A3" s="4"/>
      <c r="B3" s="4"/>
      <c r="C3" s="267" t="s">
        <v>4</v>
      </c>
      <c r="D3" s="267" t="s">
        <v>5</v>
      </c>
      <c r="E3" s="267" t="s">
        <v>6</v>
      </c>
      <c r="F3" s="5"/>
      <c r="G3" s="260" t="s">
        <v>4</v>
      </c>
      <c r="H3" s="260" t="s">
        <v>5</v>
      </c>
      <c r="I3" s="260" t="s">
        <v>6</v>
      </c>
      <c r="J3" s="5"/>
      <c r="K3" s="254" t="s">
        <v>7</v>
      </c>
      <c r="L3" s="254"/>
      <c r="M3" s="254"/>
      <c r="N3" s="254"/>
      <c r="O3" s="260" t="s">
        <v>4</v>
      </c>
      <c r="P3" s="260" t="s">
        <v>5</v>
      </c>
      <c r="Q3" s="260" t="s">
        <v>6</v>
      </c>
      <c r="R3" s="5"/>
      <c r="S3" s="254" t="s">
        <v>7</v>
      </c>
      <c r="T3" s="254"/>
      <c r="U3" s="254"/>
      <c r="V3" s="241"/>
      <c r="W3" s="241"/>
      <c r="X3" s="241"/>
      <c r="Y3" s="241"/>
      <c r="Z3" s="241"/>
    </row>
    <row r="4" spans="1:26" s="8" customFormat="1" ht="27" customHeight="1" x14ac:dyDescent="0.35">
      <c r="A4" s="6"/>
      <c r="B4" s="6"/>
      <c r="C4" s="261"/>
      <c r="D4" s="261"/>
      <c r="E4" s="261"/>
      <c r="F4" s="7"/>
      <c r="G4" s="261"/>
      <c r="H4" s="261"/>
      <c r="I4" s="261"/>
      <c r="J4" s="7"/>
      <c r="K4" s="263" t="s">
        <v>8</v>
      </c>
      <c r="L4" s="263"/>
      <c r="M4" s="263"/>
      <c r="N4" s="7"/>
      <c r="O4" s="261"/>
      <c r="P4" s="261"/>
      <c r="Q4" s="261"/>
      <c r="R4" s="7"/>
      <c r="S4" s="263" t="s">
        <v>8</v>
      </c>
      <c r="T4" s="263"/>
      <c r="U4" s="263"/>
      <c r="V4" s="216"/>
      <c r="W4" s="216"/>
      <c r="X4" s="216"/>
      <c r="Y4" s="216"/>
      <c r="Z4" s="216"/>
    </row>
    <row r="5" spans="1:26" s="11" customFormat="1" ht="30" x14ac:dyDescent="0.35">
      <c r="A5" s="9"/>
      <c r="B5" s="9"/>
      <c r="C5" s="262"/>
      <c r="D5" s="262"/>
      <c r="E5" s="262"/>
      <c r="F5" s="10"/>
      <c r="G5" s="262"/>
      <c r="H5" s="262"/>
      <c r="I5" s="262"/>
      <c r="J5" s="10"/>
      <c r="K5" s="10" t="s">
        <v>9</v>
      </c>
      <c r="L5" s="10" t="s">
        <v>5</v>
      </c>
      <c r="M5" s="10" t="s">
        <v>6</v>
      </c>
      <c r="N5" s="10"/>
      <c r="O5" s="262"/>
      <c r="P5" s="262"/>
      <c r="Q5" s="262"/>
      <c r="R5" s="10"/>
      <c r="S5" s="10" t="s">
        <v>9</v>
      </c>
      <c r="T5" s="10" t="s">
        <v>5</v>
      </c>
      <c r="U5" s="10" t="s">
        <v>6</v>
      </c>
      <c r="V5" s="216"/>
      <c r="W5" s="216"/>
      <c r="X5" s="216"/>
      <c r="Y5" s="216"/>
      <c r="Z5" s="216"/>
    </row>
    <row r="6" spans="1:26" x14ac:dyDescent="0.35">
      <c r="A6" s="12"/>
      <c r="B6" s="12"/>
      <c r="C6" s="12"/>
      <c r="D6" s="12"/>
      <c r="E6" s="12"/>
      <c r="F6" s="13"/>
      <c r="G6" s="12"/>
      <c r="H6" s="12"/>
      <c r="I6" s="12"/>
      <c r="J6" s="13"/>
      <c r="K6" s="13"/>
      <c r="L6" s="13"/>
      <c r="M6" s="13"/>
      <c r="N6" s="13"/>
      <c r="O6" s="13"/>
      <c r="P6" s="13"/>
      <c r="Q6" s="13"/>
      <c r="R6" s="13"/>
      <c r="S6" s="13"/>
      <c r="T6" s="13"/>
      <c r="U6" s="13"/>
      <c r="V6" s="13"/>
    </row>
    <row r="7" spans="1:26" ht="15" customHeight="1" x14ac:dyDescent="0.35">
      <c r="A7" s="12"/>
      <c r="B7" s="12"/>
      <c r="C7" s="14" t="s">
        <v>10</v>
      </c>
      <c r="D7" s="12"/>
      <c r="E7" s="12"/>
      <c r="F7" s="13"/>
      <c r="G7" s="12"/>
      <c r="H7" s="12"/>
      <c r="I7" s="12"/>
      <c r="J7" s="13"/>
      <c r="K7" s="13"/>
      <c r="L7" s="13"/>
      <c r="M7" s="13"/>
      <c r="N7" s="13"/>
      <c r="O7" s="13"/>
      <c r="P7" s="13"/>
      <c r="Q7" s="13"/>
      <c r="R7" s="13"/>
      <c r="S7" s="13"/>
      <c r="T7" s="13"/>
      <c r="U7" s="13"/>
      <c r="V7" s="13"/>
    </row>
    <row r="8" spans="1:26" x14ac:dyDescent="0.35">
      <c r="A8" s="12"/>
      <c r="B8" s="12"/>
      <c r="C8" s="12"/>
      <c r="D8" s="12"/>
      <c r="E8" s="12"/>
      <c r="F8" s="13"/>
      <c r="G8" s="12"/>
      <c r="H8" s="12"/>
      <c r="I8" s="12"/>
      <c r="J8" s="13"/>
      <c r="K8" s="13"/>
      <c r="L8" s="13"/>
      <c r="M8" s="13"/>
      <c r="N8" s="13"/>
      <c r="O8" s="13"/>
      <c r="P8" s="13"/>
      <c r="Q8" s="13"/>
      <c r="R8" s="13"/>
      <c r="S8" s="13"/>
      <c r="T8" s="13"/>
      <c r="U8" s="13"/>
      <c r="V8" s="13"/>
    </row>
    <row r="9" spans="1:26" s="18" customFormat="1" x14ac:dyDescent="0.35">
      <c r="A9" s="12" t="s">
        <v>4</v>
      </c>
      <c r="B9" s="12"/>
      <c r="C9" s="15">
        <v>138110</v>
      </c>
      <c r="D9" s="16">
        <v>71300</v>
      </c>
      <c r="E9" s="16">
        <v>66800</v>
      </c>
      <c r="F9" s="16"/>
      <c r="G9" s="16">
        <v>40620</v>
      </c>
      <c r="H9" s="16">
        <v>36100</v>
      </c>
      <c r="I9" s="16">
        <v>4520</v>
      </c>
      <c r="J9" s="16"/>
      <c r="K9" s="16">
        <v>32030</v>
      </c>
      <c r="L9" s="16">
        <v>28520</v>
      </c>
      <c r="M9" s="16">
        <v>3510</v>
      </c>
      <c r="N9" s="16"/>
      <c r="O9" s="16">
        <v>97490</v>
      </c>
      <c r="P9" s="16">
        <v>35200</v>
      </c>
      <c r="Q9" s="16">
        <v>62290</v>
      </c>
      <c r="R9" s="16"/>
      <c r="S9" s="16">
        <v>75700</v>
      </c>
      <c r="T9" s="16">
        <v>25450</v>
      </c>
      <c r="U9" s="16">
        <v>50260</v>
      </c>
      <c r="V9" s="17"/>
    </row>
    <row r="10" spans="1:26" x14ac:dyDescent="0.35">
      <c r="A10" s="12"/>
      <c r="B10" s="12"/>
      <c r="C10" s="19"/>
      <c r="D10" s="20"/>
      <c r="E10" s="20"/>
      <c r="F10" s="20"/>
      <c r="G10" s="20"/>
      <c r="H10" s="20"/>
      <c r="I10" s="20"/>
      <c r="J10" s="20"/>
      <c r="K10" s="20"/>
      <c r="L10" s="20"/>
      <c r="M10" s="20"/>
      <c r="N10" s="20"/>
      <c r="O10" s="20"/>
      <c r="P10" s="20"/>
      <c r="Q10" s="20"/>
      <c r="R10" s="20"/>
      <c r="S10" s="20"/>
      <c r="T10" s="20"/>
      <c r="U10" s="20"/>
      <c r="V10" s="21"/>
    </row>
    <row r="11" spans="1:26" ht="13.5" customHeight="1" x14ac:dyDescent="0.35">
      <c r="A11" s="22" t="s">
        <v>11</v>
      </c>
      <c r="B11" s="23"/>
      <c r="C11" s="19"/>
      <c r="D11" s="20"/>
      <c r="E11" s="20"/>
      <c r="F11" s="20"/>
      <c r="G11" s="20"/>
      <c r="H11" s="20"/>
      <c r="I11" s="20"/>
      <c r="J11" s="20"/>
      <c r="K11" s="20"/>
      <c r="L11" s="20"/>
      <c r="M11" s="20"/>
      <c r="N11" s="20"/>
      <c r="O11" s="20"/>
      <c r="P11" s="20"/>
      <c r="Q11" s="20"/>
      <c r="R11" s="20"/>
      <c r="S11" s="20"/>
      <c r="T11" s="20"/>
      <c r="U11" s="20"/>
      <c r="V11" s="21"/>
    </row>
    <row r="12" spans="1:26" x14ac:dyDescent="0.35">
      <c r="A12" s="4"/>
      <c r="B12" s="24" t="s">
        <v>12</v>
      </c>
      <c r="C12" s="19">
        <v>75700</v>
      </c>
      <c r="D12" s="20">
        <v>40270</v>
      </c>
      <c r="E12" s="20">
        <v>35430</v>
      </c>
      <c r="F12" s="20"/>
      <c r="G12" s="20">
        <v>23970</v>
      </c>
      <c r="H12" s="20">
        <v>21050</v>
      </c>
      <c r="I12" s="20">
        <v>2910</v>
      </c>
      <c r="J12" s="20"/>
      <c r="K12" s="20">
        <v>18740</v>
      </c>
      <c r="L12" s="20">
        <v>16510</v>
      </c>
      <c r="M12" s="20">
        <v>2230</v>
      </c>
      <c r="N12" s="20"/>
      <c r="O12" s="20">
        <v>51740</v>
      </c>
      <c r="P12" s="20">
        <v>19220</v>
      </c>
      <c r="Q12" s="20">
        <v>32520</v>
      </c>
      <c r="R12" s="20"/>
      <c r="S12" s="20">
        <v>39320</v>
      </c>
      <c r="T12" s="20">
        <v>13570</v>
      </c>
      <c r="U12" s="20">
        <v>25750</v>
      </c>
      <c r="V12" s="21"/>
    </row>
    <row r="13" spans="1:26" x14ac:dyDescent="0.35">
      <c r="A13" s="25"/>
      <c r="B13" s="26" t="s">
        <v>13</v>
      </c>
      <c r="C13" s="19">
        <v>62400</v>
      </c>
      <c r="D13" s="20">
        <v>31030</v>
      </c>
      <c r="E13" s="20">
        <v>31370</v>
      </c>
      <c r="F13" s="20"/>
      <c r="G13" s="20">
        <v>16650</v>
      </c>
      <c r="H13" s="20">
        <v>15050</v>
      </c>
      <c r="I13" s="20">
        <v>1600</v>
      </c>
      <c r="J13" s="20"/>
      <c r="K13" s="20">
        <v>13290</v>
      </c>
      <c r="L13" s="20">
        <v>12010</v>
      </c>
      <c r="M13" s="20">
        <v>1280</v>
      </c>
      <c r="N13" s="20"/>
      <c r="O13" s="20">
        <v>45750</v>
      </c>
      <c r="P13" s="20">
        <v>15980</v>
      </c>
      <c r="Q13" s="20">
        <v>29770</v>
      </c>
      <c r="R13" s="20"/>
      <c r="S13" s="20">
        <v>36390</v>
      </c>
      <c r="T13" s="20">
        <v>11880</v>
      </c>
      <c r="U13" s="20">
        <v>24510</v>
      </c>
      <c r="V13" s="21"/>
    </row>
    <row r="14" spans="1:26" x14ac:dyDescent="0.35">
      <c r="A14" s="4"/>
      <c r="B14" s="24"/>
      <c r="C14" s="19"/>
      <c r="D14" s="20"/>
      <c r="E14" s="20"/>
      <c r="F14" s="20"/>
      <c r="G14" s="20"/>
      <c r="H14" s="20"/>
      <c r="I14" s="20"/>
      <c r="J14" s="20"/>
      <c r="K14" s="20"/>
      <c r="L14" s="20"/>
      <c r="M14" s="20"/>
      <c r="N14" s="20"/>
      <c r="O14" s="20"/>
      <c r="P14" s="20"/>
      <c r="Q14" s="20"/>
      <c r="R14" s="20"/>
      <c r="S14" s="20"/>
      <c r="T14" s="20"/>
      <c r="U14" s="20"/>
      <c r="V14" s="21"/>
    </row>
    <row r="15" spans="1:26" x14ac:dyDescent="0.35">
      <c r="A15" s="22" t="s">
        <v>14</v>
      </c>
      <c r="B15" s="23"/>
      <c r="C15" s="19"/>
      <c r="D15" s="20"/>
      <c r="E15" s="20"/>
      <c r="F15" s="20"/>
      <c r="G15" s="20"/>
      <c r="H15" s="20"/>
      <c r="I15" s="20"/>
      <c r="J15" s="20"/>
      <c r="K15" s="20"/>
      <c r="L15" s="20"/>
      <c r="M15" s="20"/>
      <c r="N15" s="20"/>
      <c r="O15" s="20"/>
      <c r="P15" s="20"/>
      <c r="Q15" s="20"/>
      <c r="R15" s="20"/>
      <c r="S15" s="20"/>
      <c r="T15" s="20"/>
      <c r="U15" s="20"/>
      <c r="V15" s="21"/>
    </row>
    <row r="16" spans="1:26" x14ac:dyDescent="0.35">
      <c r="A16" s="4"/>
      <c r="B16" s="24" t="s">
        <v>15</v>
      </c>
      <c r="C16" s="19">
        <v>40790</v>
      </c>
      <c r="D16" s="20">
        <v>15790</v>
      </c>
      <c r="E16" s="20">
        <v>25010</v>
      </c>
      <c r="F16" s="20"/>
      <c r="G16" s="20">
        <v>9800</v>
      </c>
      <c r="H16" s="20">
        <v>7570</v>
      </c>
      <c r="I16" s="20">
        <v>2230</v>
      </c>
      <c r="J16" s="20"/>
      <c r="K16" s="20">
        <v>7440</v>
      </c>
      <c r="L16" s="20">
        <v>5760</v>
      </c>
      <c r="M16" s="20">
        <v>1680</v>
      </c>
      <c r="N16" s="20"/>
      <c r="O16" s="20">
        <v>30990</v>
      </c>
      <c r="P16" s="20">
        <v>8210</v>
      </c>
      <c r="Q16" s="20">
        <v>22780</v>
      </c>
      <c r="R16" s="20"/>
      <c r="S16" s="20">
        <v>23600</v>
      </c>
      <c r="T16" s="20">
        <v>5680</v>
      </c>
      <c r="U16" s="20">
        <v>17920</v>
      </c>
      <c r="V16" s="21"/>
    </row>
    <row r="17" spans="1:26" x14ac:dyDescent="0.35">
      <c r="A17" s="25"/>
      <c r="B17" s="26" t="s">
        <v>16</v>
      </c>
      <c r="C17" s="19">
        <v>34240</v>
      </c>
      <c r="D17" s="20">
        <v>18420</v>
      </c>
      <c r="E17" s="20">
        <v>15820</v>
      </c>
      <c r="F17" s="20"/>
      <c r="G17" s="20">
        <v>10370</v>
      </c>
      <c r="H17" s="20">
        <v>9480</v>
      </c>
      <c r="I17" s="20">
        <v>890</v>
      </c>
      <c r="J17" s="20"/>
      <c r="K17" s="20">
        <v>8230</v>
      </c>
      <c r="L17" s="20">
        <v>7540</v>
      </c>
      <c r="M17" s="20">
        <v>700</v>
      </c>
      <c r="N17" s="20"/>
      <c r="O17" s="20">
        <v>23870</v>
      </c>
      <c r="P17" s="20">
        <v>8940</v>
      </c>
      <c r="Q17" s="20">
        <v>14930</v>
      </c>
      <c r="R17" s="20"/>
      <c r="S17" s="20">
        <v>18970</v>
      </c>
      <c r="T17" s="20">
        <v>6690</v>
      </c>
      <c r="U17" s="20">
        <v>12270</v>
      </c>
      <c r="V17" s="21"/>
    </row>
    <row r="18" spans="1:26" x14ac:dyDescent="0.35">
      <c r="A18" s="27"/>
      <c r="B18" s="26" t="s">
        <v>17</v>
      </c>
      <c r="C18" s="19">
        <v>29040</v>
      </c>
      <c r="D18" s="20">
        <v>18080</v>
      </c>
      <c r="E18" s="20">
        <v>10960</v>
      </c>
      <c r="F18" s="20"/>
      <c r="G18" s="20">
        <v>10240</v>
      </c>
      <c r="H18" s="20">
        <v>9590</v>
      </c>
      <c r="I18" s="20">
        <v>650</v>
      </c>
      <c r="J18" s="20"/>
      <c r="K18" s="20">
        <v>8150</v>
      </c>
      <c r="L18" s="20">
        <v>7630</v>
      </c>
      <c r="M18" s="20">
        <v>520</v>
      </c>
      <c r="N18" s="20"/>
      <c r="O18" s="20">
        <v>18800</v>
      </c>
      <c r="P18" s="20">
        <v>8480</v>
      </c>
      <c r="Q18" s="20">
        <v>10310</v>
      </c>
      <c r="R18" s="20"/>
      <c r="S18" s="20">
        <v>14690</v>
      </c>
      <c r="T18" s="20">
        <v>6210</v>
      </c>
      <c r="U18" s="20">
        <v>8480</v>
      </c>
      <c r="V18" s="21"/>
    </row>
    <row r="19" spans="1:26" x14ac:dyDescent="0.35">
      <c r="A19" s="25"/>
      <c r="B19" s="26" t="s">
        <v>18</v>
      </c>
      <c r="C19" s="19">
        <v>21890</v>
      </c>
      <c r="D19" s="20">
        <v>13200</v>
      </c>
      <c r="E19" s="20">
        <v>8690</v>
      </c>
      <c r="F19" s="20"/>
      <c r="G19" s="20">
        <v>7190</v>
      </c>
      <c r="H19" s="20">
        <v>6710</v>
      </c>
      <c r="I19" s="20">
        <v>480</v>
      </c>
      <c r="J19" s="20"/>
      <c r="K19" s="20">
        <v>5800</v>
      </c>
      <c r="L19" s="20">
        <v>5400</v>
      </c>
      <c r="M19" s="20">
        <v>400</v>
      </c>
      <c r="N19" s="20"/>
      <c r="O19" s="20">
        <v>14710</v>
      </c>
      <c r="P19" s="20">
        <v>6500</v>
      </c>
      <c r="Q19" s="20">
        <v>8210</v>
      </c>
      <c r="R19" s="20"/>
      <c r="S19" s="20">
        <v>11560</v>
      </c>
      <c r="T19" s="20">
        <v>4750</v>
      </c>
      <c r="U19" s="20">
        <v>6810</v>
      </c>
      <c r="V19" s="21"/>
    </row>
    <row r="20" spans="1:26" x14ac:dyDescent="0.35">
      <c r="A20" s="27"/>
      <c r="B20" s="26" t="s">
        <v>19</v>
      </c>
      <c r="C20" s="19">
        <v>12140</v>
      </c>
      <c r="D20" s="20">
        <v>5820</v>
      </c>
      <c r="E20" s="20">
        <v>6320</v>
      </c>
      <c r="F20" s="20"/>
      <c r="G20" s="20">
        <v>3020</v>
      </c>
      <c r="H20" s="20">
        <v>2750</v>
      </c>
      <c r="I20" s="20">
        <v>270</v>
      </c>
      <c r="J20" s="20"/>
      <c r="K20" s="20">
        <v>2410</v>
      </c>
      <c r="L20" s="20">
        <v>2190</v>
      </c>
      <c r="M20" s="20">
        <v>220</v>
      </c>
      <c r="N20" s="20"/>
      <c r="O20" s="20">
        <v>9130</v>
      </c>
      <c r="P20" s="20">
        <v>3070</v>
      </c>
      <c r="Q20" s="20">
        <v>6060</v>
      </c>
      <c r="R20" s="20"/>
      <c r="S20" s="20">
        <v>6890</v>
      </c>
      <c r="T20" s="20">
        <v>2110</v>
      </c>
      <c r="U20" s="20">
        <v>4770</v>
      </c>
      <c r="V20" s="21"/>
    </row>
    <row r="21" spans="1:26" x14ac:dyDescent="0.35">
      <c r="A21" s="4"/>
      <c r="B21" s="24"/>
      <c r="C21" s="19"/>
      <c r="D21" s="20"/>
      <c r="E21" s="20"/>
      <c r="F21" s="20"/>
      <c r="G21" s="20"/>
      <c r="H21" s="20"/>
      <c r="I21" s="20"/>
      <c r="J21" s="20"/>
      <c r="K21" s="20"/>
      <c r="L21" s="20"/>
      <c r="M21" s="20"/>
      <c r="N21" s="20"/>
      <c r="O21" s="20"/>
      <c r="P21" s="20"/>
      <c r="Q21" s="20"/>
      <c r="R21" s="20"/>
      <c r="S21" s="20"/>
      <c r="T21" s="20"/>
      <c r="U21" s="20"/>
      <c r="V21" s="21"/>
    </row>
    <row r="22" spans="1:26" x14ac:dyDescent="0.35">
      <c r="A22" s="22" t="s">
        <v>20</v>
      </c>
      <c r="B22" s="23"/>
      <c r="C22" s="19"/>
      <c r="D22" s="20"/>
      <c r="E22" s="20"/>
      <c r="F22" s="20"/>
      <c r="G22" s="20"/>
      <c r="H22" s="20"/>
      <c r="I22" s="20"/>
      <c r="J22" s="20"/>
      <c r="K22" s="20"/>
      <c r="L22" s="20"/>
      <c r="M22" s="20"/>
      <c r="N22" s="20"/>
      <c r="O22" s="20"/>
      <c r="P22" s="20"/>
      <c r="Q22" s="20"/>
      <c r="R22" s="20"/>
      <c r="S22" s="20"/>
      <c r="T22" s="20"/>
      <c r="U22" s="20"/>
      <c r="V22" s="21"/>
    </row>
    <row r="23" spans="1:26" x14ac:dyDescent="0.35">
      <c r="A23" s="4"/>
      <c r="B23" s="24" t="s">
        <v>21</v>
      </c>
      <c r="C23" s="19">
        <v>62620</v>
      </c>
      <c r="D23" s="20">
        <v>27220</v>
      </c>
      <c r="E23" s="20">
        <v>35400</v>
      </c>
      <c r="F23" s="20"/>
      <c r="G23" s="20">
        <v>15200</v>
      </c>
      <c r="H23" s="20">
        <v>13160</v>
      </c>
      <c r="I23" s="20">
        <v>2030</v>
      </c>
      <c r="J23" s="20"/>
      <c r="K23" s="20">
        <v>12360</v>
      </c>
      <c r="L23" s="20">
        <v>10740</v>
      </c>
      <c r="M23" s="20">
        <v>1620</v>
      </c>
      <c r="N23" s="20"/>
      <c r="O23" s="20">
        <v>47420</v>
      </c>
      <c r="P23" s="20">
        <v>14050</v>
      </c>
      <c r="Q23" s="20">
        <v>33370</v>
      </c>
      <c r="R23" s="20"/>
      <c r="S23" s="20">
        <v>38060</v>
      </c>
      <c r="T23" s="20">
        <v>10490</v>
      </c>
      <c r="U23" s="20">
        <v>27570</v>
      </c>
      <c r="V23" s="21"/>
    </row>
    <row r="24" spans="1:26" x14ac:dyDescent="0.35">
      <c r="A24" s="25"/>
      <c r="B24" s="26" t="s">
        <v>283</v>
      </c>
      <c r="C24" s="19">
        <v>17420</v>
      </c>
      <c r="D24" s="20">
        <v>6460</v>
      </c>
      <c r="E24" s="20">
        <v>10960</v>
      </c>
      <c r="F24" s="20"/>
      <c r="G24" s="20">
        <v>3640</v>
      </c>
      <c r="H24" s="20">
        <v>3200</v>
      </c>
      <c r="I24" s="20">
        <v>430</v>
      </c>
      <c r="J24" s="20"/>
      <c r="K24" s="20">
        <v>2890</v>
      </c>
      <c r="L24" s="20">
        <v>2550</v>
      </c>
      <c r="M24" s="20">
        <v>340</v>
      </c>
      <c r="N24" s="20"/>
      <c r="O24" s="20">
        <v>13780</v>
      </c>
      <c r="P24" s="20">
        <v>3250</v>
      </c>
      <c r="Q24" s="20">
        <v>10530</v>
      </c>
      <c r="R24" s="20"/>
      <c r="S24" s="20">
        <v>10990</v>
      </c>
      <c r="T24" s="20">
        <v>2390</v>
      </c>
      <c r="U24" s="20">
        <v>8610</v>
      </c>
      <c r="V24" s="21"/>
    </row>
    <row r="25" spans="1:26" x14ac:dyDescent="0.35">
      <c r="A25" s="27"/>
      <c r="B25" s="26" t="s">
        <v>282</v>
      </c>
      <c r="C25" s="28">
        <v>58080</v>
      </c>
      <c r="D25" s="29">
        <v>37630</v>
      </c>
      <c r="E25" s="29">
        <v>20450</v>
      </c>
      <c r="F25" s="29"/>
      <c r="G25" s="29">
        <v>21790</v>
      </c>
      <c r="H25" s="29">
        <v>19740</v>
      </c>
      <c r="I25" s="29">
        <v>2050</v>
      </c>
      <c r="J25" s="29"/>
      <c r="K25" s="29">
        <v>16780</v>
      </c>
      <c r="L25" s="29">
        <v>15230</v>
      </c>
      <c r="M25" s="29">
        <v>1550</v>
      </c>
      <c r="N25" s="29"/>
      <c r="O25" s="29">
        <v>36290</v>
      </c>
      <c r="P25" s="29">
        <v>17900</v>
      </c>
      <c r="Q25" s="29">
        <v>18390</v>
      </c>
      <c r="R25" s="29"/>
      <c r="S25" s="29">
        <v>26660</v>
      </c>
      <c r="T25" s="29">
        <v>12570</v>
      </c>
      <c r="U25" s="29">
        <v>14090</v>
      </c>
      <c r="V25" s="30"/>
    </row>
    <row r="26" spans="1:26" x14ac:dyDescent="0.35">
      <c r="A26" s="31"/>
      <c r="B26" s="32"/>
      <c r="C26" s="33"/>
      <c r="D26" s="33"/>
      <c r="E26" s="33"/>
      <c r="F26" s="33"/>
      <c r="G26" s="33"/>
      <c r="H26" s="33"/>
      <c r="I26" s="33"/>
      <c r="J26" s="33"/>
      <c r="K26" s="33"/>
      <c r="L26" s="33"/>
      <c r="M26" s="33"/>
      <c r="N26" s="33"/>
      <c r="O26" s="34"/>
      <c r="P26" s="34"/>
      <c r="Q26" s="34"/>
      <c r="R26" s="34"/>
      <c r="S26" s="34"/>
      <c r="T26" s="34"/>
      <c r="U26" s="34"/>
      <c r="V26" s="38"/>
      <c r="W26" s="38"/>
      <c r="X26" s="38"/>
      <c r="Y26" s="38"/>
      <c r="Z26" s="38"/>
    </row>
    <row r="27" spans="1:26" x14ac:dyDescent="0.35">
      <c r="A27" s="35" t="s">
        <v>22</v>
      </c>
      <c r="B27" s="36"/>
      <c r="C27" s="37"/>
      <c r="D27" s="37"/>
      <c r="E27" s="37"/>
      <c r="F27" s="37"/>
      <c r="G27" s="37"/>
      <c r="H27" s="37"/>
      <c r="I27" s="37"/>
      <c r="J27" s="37"/>
      <c r="K27" s="37"/>
      <c r="L27" s="37"/>
      <c r="M27" s="37"/>
      <c r="N27" s="37"/>
      <c r="O27" s="38"/>
      <c r="P27" s="38"/>
      <c r="Q27" s="38"/>
      <c r="R27" s="38"/>
      <c r="S27" s="38"/>
      <c r="T27" s="38"/>
      <c r="U27" s="38"/>
      <c r="V27" s="38"/>
      <c r="W27" s="38"/>
      <c r="X27" s="38"/>
      <c r="Y27" s="38"/>
      <c r="Z27" s="38"/>
    </row>
    <row r="28" spans="1:26" x14ac:dyDescent="0.35">
      <c r="A28" s="39" t="s">
        <v>23</v>
      </c>
      <c r="C28" s="37"/>
      <c r="D28" s="37"/>
      <c r="E28" s="37"/>
      <c r="F28" s="37"/>
      <c r="G28" s="37"/>
      <c r="H28" s="37"/>
      <c r="I28" s="37"/>
      <c r="J28" s="37"/>
      <c r="K28" s="37"/>
      <c r="L28" s="37"/>
      <c r="M28" s="37"/>
      <c r="N28" s="37"/>
      <c r="O28" s="38"/>
      <c r="P28" s="38"/>
      <c r="Q28" s="38"/>
      <c r="R28" s="38"/>
      <c r="S28" s="38"/>
      <c r="T28" s="38"/>
      <c r="U28" s="38"/>
      <c r="V28" s="38"/>
      <c r="W28" s="38"/>
      <c r="X28" s="38"/>
      <c r="Y28" s="38"/>
      <c r="Z28" s="38"/>
    </row>
    <row r="29" spans="1:26" x14ac:dyDescent="0.35">
      <c r="A29" s="27"/>
      <c r="B29" s="26"/>
      <c r="C29" s="26"/>
      <c r="D29" s="26"/>
      <c r="E29" s="26"/>
      <c r="F29" s="41"/>
      <c r="G29" s="26"/>
      <c r="H29" s="26"/>
      <c r="I29" s="26"/>
      <c r="J29" s="41"/>
      <c r="K29" s="41"/>
      <c r="L29" s="41"/>
      <c r="M29" s="41"/>
      <c r="N29" s="41"/>
    </row>
    <row r="30" spans="1:26" x14ac:dyDescent="0.35">
      <c r="A30" s="42"/>
      <c r="B30" s="43"/>
      <c r="C30" s="43"/>
      <c r="D30" s="43"/>
      <c r="E30" s="43"/>
      <c r="F30" s="44"/>
      <c r="G30" s="43"/>
      <c r="H30" s="43"/>
      <c r="I30" s="43"/>
      <c r="J30" s="44"/>
      <c r="K30" s="44"/>
      <c r="L30" s="44"/>
      <c r="M30" s="44"/>
      <c r="N30" s="44"/>
    </row>
    <row r="31" spans="1:26" x14ac:dyDescent="0.35">
      <c r="A31" s="45"/>
    </row>
    <row r="32" spans="1:26" x14ac:dyDescent="0.35">
      <c r="A32" s="45"/>
    </row>
    <row r="37" spans="2:9" x14ac:dyDescent="0.35">
      <c r="B37" s="1"/>
      <c r="C37" s="1"/>
      <c r="D37" s="1"/>
      <c r="E37" s="1"/>
      <c r="G37" s="1"/>
      <c r="H37" s="1"/>
      <c r="I37" s="1"/>
    </row>
    <row r="38" spans="2:9" x14ac:dyDescent="0.35">
      <c r="B38" s="1"/>
      <c r="C38" s="1"/>
      <c r="D38" s="1"/>
      <c r="E38" s="1"/>
      <c r="G38" s="1"/>
      <c r="H38" s="1"/>
      <c r="I38" s="1"/>
    </row>
    <row r="39" spans="2:9" x14ac:dyDescent="0.35">
      <c r="B39" s="1"/>
      <c r="C39" s="1"/>
      <c r="D39" s="1"/>
      <c r="E39" s="1"/>
      <c r="G39" s="1"/>
      <c r="H39" s="1"/>
      <c r="I39" s="1"/>
    </row>
    <row r="40" spans="2:9" x14ac:dyDescent="0.35">
      <c r="B40" s="1"/>
      <c r="C40" s="1"/>
      <c r="D40" s="1"/>
      <c r="E40" s="1"/>
      <c r="G40" s="1"/>
      <c r="H40" s="1"/>
      <c r="I40" s="1"/>
    </row>
    <row r="41" spans="2:9" x14ac:dyDescent="0.35">
      <c r="B41" s="1"/>
      <c r="C41" s="1"/>
      <c r="D41" s="1"/>
      <c r="E41" s="1"/>
      <c r="G41" s="1"/>
      <c r="H41" s="1"/>
      <c r="I41" s="1"/>
    </row>
    <row r="42" spans="2:9" x14ac:dyDescent="0.35">
      <c r="B42" s="1"/>
      <c r="C42" s="1"/>
      <c r="D42" s="1"/>
      <c r="E42" s="1"/>
      <c r="G42" s="1"/>
      <c r="H42" s="1"/>
      <c r="I42" s="1"/>
    </row>
    <row r="43" spans="2:9" x14ac:dyDescent="0.35">
      <c r="B43" s="1"/>
      <c r="C43" s="1"/>
      <c r="D43" s="1"/>
      <c r="E43" s="1"/>
      <c r="G43" s="1"/>
      <c r="H43" s="1"/>
      <c r="I43" s="1"/>
    </row>
    <row r="44" spans="2:9" x14ac:dyDescent="0.35">
      <c r="B44" s="1"/>
      <c r="C44" s="1"/>
      <c r="D44" s="1"/>
      <c r="E44" s="1"/>
      <c r="G44" s="1"/>
      <c r="H44" s="1"/>
      <c r="I44" s="1"/>
    </row>
    <row r="45" spans="2:9" x14ac:dyDescent="0.35">
      <c r="B45" s="1"/>
      <c r="C45" s="1"/>
      <c r="D45" s="1"/>
      <c r="E45" s="1"/>
      <c r="G45" s="1"/>
      <c r="H45" s="1"/>
      <c r="I45" s="1"/>
    </row>
  </sheetData>
  <mergeCells count="17">
    <mergeCell ref="P3:P5"/>
    <mergeCell ref="Q3:Q5"/>
    <mergeCell ref="S3:U3"/>
    <mergeCell ref="K4:M4"/>
    <mergeCell ref="S4:U4"/>
    <mergeCell ref="A1:U1"/>
    <mergeCell ref="C2:E2"/>
    <mergeCell ref="G2:N2"/>
    <mergeCell ref="O2:U2"/>
    <mergeCell ref="C3:C5"/>
    <mergeCell ref="D3:D5"/>
    <mergeCell ref="E3:E5"/>
    <mergeCell ref="G3:G5"/>
    <mergeCell ref="H3:H5"/>
    <mergeCell ref="I3:I5"/>
    <mergeCell ref="K3:N3"/>
    <mergeCell ref="O3:O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6</vt:i4>
      </vt:variant>
    </vt:vector>
  </HeadingPairs>
  <TitlesOfParts>
    <vt:vector size="14" baseType="lpstr">
      <vt:lpstr>Voorblad</vt:lpstr>
      <vt:lpstr>Inhoud</vt:lpstr>
      <vt:lpstr>Leeswijzer</vt:lpstr>
      <vt:lpstr>Toelichting</vt:lpstr>
      <vt:lpstr>Begrippen</vt:lpstr>
      <vt:lpstr>Bronbestanden</vt:lpstr>
      <vt:lpstr>Tabel U.7</vt:lpstr>
      <vt:lpstr>Tabel U.8</vt:lpstr>
      <vt:lpstr>Begrippen!Afdrukbereik</vt:lpstr>
      <vt:lpstr>Bronbestanden!Afdrukbereik</vt:lpstr>
      <vt:lpstr>Inhoud!Afdrukbereik</vt:lpstr>
      <vt:lpstr>Leeswijzer!Afdrukbereik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221202_Tabellen_SRG-Uitstroom_2021_F3</dc:title>
  <dc:subject>Tabellen</dc:subject>
  <dc:creator>Deschinger, M. (Monica, secundair Productie)</dc:creator>
  <cp:lastModifiedBy>Koperen, L.B. van (Lisanne, secundair Productie)</cp:lastModifiedBy>
  <dcterms:created xsi:type="dcterms:W3CDTF">2022-12-02T17:41:16Z</dcterms:created>
  <dcterms:modified xsi:type="dcterms:W3CDTF">2022-12-20T13:28:09Z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