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DeVolksbank\DOCUM\4-Tabellen\"/>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 name="Tabel 6" sheetId="22" r:id="rId10"/>
    <sheet name="Tabel 7" sheetId="23" r:id="rId11"/>
    <sheet name="Tabel 8" sheetId="24" r:id="rId12"/>
    <sheet name="Tabel 9" sheetId="25" r:id="rId13"/>
  </sheets>
  <definedNames>
    <definedName name="_xlnm.Print_Area" localSheetId="3">Bronbestanden!$A$1:$B$16</definedName>
    <definedName name="_xlnm.Print_Area" localSheetId="1">Inhoud!$A$1:$E$55</definedName>
    <definedName name="_xlnm.Print_Area" localSheetId="4">'Tabel 1'!$A$1:$E$15</definedName>
    <definedName name="_xlnm.Print_Area" localSheetId="5">'Tabel 2'!$A$1:$E$24</definedName>
    <definedName name="_xlnm.Print_Area" localSheetId="6">'Tabel 3'!$A$1:$E$23</definedName>
    <definedName name="_xlnm.Print_Area" localSheetId="7">'Tabel 4'!$A$1:$E$23</definedName>
    <definedName name="_xlnm.Print_Area" localSheetId="8">'Tabel 5'!$A$1:$E$21</definedName>
    <definedName name="_xlnm.Print_Area" localSheetId="9">'Tabel 6'!$A$1:$E$16</definedName>
    <definedName name="_xlnm.Print_Area" localSheetId="10">'Tabel 7'!$A$1:$E$18</definedName>
    <definedName name="_xlnm.Print_Area" localSheetId="11">'Tabel 8'!$A$1:$E$17</definedName>
    <definedName name="_xlnm.Print_Area" localSheetId="12">'Tabel 9'!$A$1:$E$23</definedName>
    <definedName name="_xlnm.Print_Area" localSheetId="2">Toelichting!$A$1:$A$51</definedName>
    <definedName name="_xlnm.Print_Area" localSheetId="0">Voorblad!$A$1:$K$56</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4" l="1"/>
  <c r="A16" i="14"/>
  <c r="A15" i="14"/>
  <c r="A14" i="14"/>
  <c r="A13" i="14"/>
  <c r="A12" i="14"/>
  <c r="A11" i="14"/>
  <c r="A10" i="14"/>
  <c r="A9" i="14"/>
</calcChain>
</file>

<file path=xl/sharedStrings.xml><?xml version="1.0" encoding="utf-8"?>
<sst xmlns="http://schemas.openxmlformats.org/spreadsheetml/2006/main" count="269" uniqueCount="169">
  <si>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</si>
  <si>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</si>
  <si>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</si>
  <si>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</si>
  <si>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</si>
  <si>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</si>
  <si>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</si>
  <si>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</si>
  <si>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</si>
  <si>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</si>
  <si>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</si>
  <si>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</si>
  <si>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</si>
  <si>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</si>
  <si>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</si>
  <si>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</si>
  <si>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</si>
  <si>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</si>
  <si>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</si>
  <si>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</si>
  <si>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</si>
  <si>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</si>
  <si>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</si>
  <si>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</si>
  <si>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</si>
  <si>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</si>
  <si>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</si>
  <si>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</si>
  <si>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</si>
  <si>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</si>
  <si>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</si>
  <si>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</si>
  <si>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</si>
  <si>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</si>
  <si>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</si>
  <si>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</si>
  <si>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</si>
  <si>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</si>
  <si>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</si>
  <si>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</si>
  <si>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</si>
  <si>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</si>
  <si>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</si>
  <si>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</si>
  <si>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</si>
  <si>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</si>
  <si>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</si>
  <si>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</si>
  <si>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</si>
  <si>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</si>
  <si>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</si>
  <si>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</si>
  <si>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</si>
  <si>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https://www.cbs.nl/nl-nl/longread/statistische-trends/2022/nieuwe-indeling-bevolking-naar-herkomst</t>
  </si>
  <si>
    <r>
      <t>Herkomstland</t>
    </r>
    <r>
      <rPr>
        <sz val="10"/>
        <rFont val="Arial"/>
        <family val="2"/>
      </rPr>
      <t xml:space="preserve"> -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Het CBS heeft in 2021 een nieuwe herkomstindeling ontwikkeld. Deze indeling wordt vanaf 2022 ingevoerd in de Barometer, ter vervanging van de migratieachtergrondindeling naar westers/niet-westers. Zie Referenties voor een toelichting op de nieuwe indeling en de totstandkoming ervan.
</t>
    </r>
  </si>
  <si>
    <t>Herkomstland werknemers de Volksbank N.V., 9 september 2022</t>
  </si>
  <si>
    <t>CBS</t>
  </si>
  <si>
    <t>Personeelsadministratie de Volksbank N.V.</t>
  </si>
  <si>
    <t>de Volksbank N.V.</t>
  </si>
  <si>
    <t>Vragen over deze publicatie kunnen gestuurd worden aan het CBS onder vermelding van het referentienummer PR002120</t>
  </si>
  <si>
    <t>Tabel 1</t>
  </si>
  <si>
    <t>Herkomstland werknemers de Volksbank N.V. naar contracttype, 9 september 2022</t>
  </si>
  <si>
    <t>Totaal</t>
  </si>
  <si>
    <t>%</t>
  </si>
  <si>
    <t>Herkomstland</t>
  </si>
  <si>
    <t>Nederland</t>
  </si>
  <si>
    <t>Europa (excl. Nederland)</t>
  </si>
  <si>
    <t>Buiten-Europa</t>
  </si>
  <si>
    <t>Franchise</t>
  </si>
  <si>
    <t>Interim</t>
  </si>
  <si>
    <t>Intern</t>
  </si>
  <si>
    <t>Bron: CBS</t>
  </si>
  <si>
    <t>Tabel 2</t>
  </si>
  <si>
    <t>Franchise - totaal</t>
  </si>
  <si>
    <t>Intern en interim - Customer &amp; Operations Hub ASN</t>
  </si>
  <si>
    <t>Intern en interim - Customer &amp; Operations Hub RegioBank/BLG</t>
  </si>
  <si>
    <t>Intern en interim - Customer &amp; Operations Hub SNS</t>
  </si>
  <si>
    <t>Intern en interim - Customer &amp; Operations Hub Wonen</t>
  </si>
  <si>
    <t>Intern en interim - Customer &amp; Operations Overig</t>
  </si>
  <si>
    <t>Intern en interim - Enabling Hub Platform</t>
  </si>
  <si>
    <t>Intern en interim - Finance</t>
  </si>
  <si>
    <t>Intern en interim - IT Overig</t>
  </si>
  <si>
    <t>Intern en interim - Risk</t>
  </si>
  <si>
    <t>Intern en interim - Staf Overig</t>
  </si>
  <si>
    <t>Intern en interim - Transformation</t>
  </si>
  <si>
    <t>Tabel 3</t>
  </si>
  <si>
    <t>Interim - Customer &amp; Operations</t>
  </si>
  <si>
    <t>Interim - Information Technology</t>
  </si>
  <si>
    <t>Interim - Overig</t>
  </si>
  <si>
    <t>.</t>
  </si>
  <si>
    <t>Intern - Customer &amp; Operations Expertise Center Business</t>
  </si>
  <si>
    <t>Intern - Customer &amp; Operations Hub SNS</t>
  </si>
  <si>
    <t>Intern - Customer &amp; Operations Overig</t>
  </si>
  <si>
    <t>Intern - Information Technology</t>
  </si>
  <si>
    <t>Intern - Risk</t>
  </si>
  <si>
    <t>Intern - Staff</t>
  </si>
  <si>
    <t>Intern - Transformation</t>
  </si>
  <si>
    <t>Tabel 4</t>
  </si>
  <si>
    <t>Intern - minder dan 1 jaar</t>
  </si>
  <si>
    <t>Intern - 1 tot 2 jaar</t>
  </si>
  <si>
    <t>Intern - 2 tot 3 jaar</t>
  </si>
  <si>
    <t>Intern - 3 tot 5 jaar</t>
  </si>
  <si>
    <t>Intern - 5 tot 10 jaar</t>
  </si>
  <si>
    <t>Intern - 10 tot 20 jaar</t>
  </si>
  <si>
    <t>Intern - 20 jaar of meer</t>
  </si>
  <si>
    <t>Franchise - minder dan 2 jaar</t>
  </si>
  <si>
    <t>Franchise - 2 jaar of meer</t>
  </si>
  <si>
    <t>Interim - minder dan 1 jaar</t>
  </si>
  <si>
    <t>Interim - 1 jaar of meer</t>
  </si>
  <si>
    <t>Tabel 5</t>
  </si>
  <si>
    <t>Interim - totaal</t>
  </si>
  <si>
    <t>Intern - 03 SR – 06 SR</t>
  </si>
  <si>
    <t>Intern - 07 SR</t>
  </si>
  <si>
    <t>Intern - 08 SR</t>
  </si>
  <si>
    <t>Intern - 09 SR</t>
  </si>
  <si>
    <t>Intern - 10 SR</t>
  </si>
  <si>
    <t>Intern - 11 SR</t>
  </si>
  <si>
    <t>Intern - 12 SR – boven CAO</t>
  </si>
  <si>
    <t>Tabel 6</t>
  </si>
  <si>
    <t>Intern - leidinggevend</t>
  </si>
  <si>
    <t>Intern - niet leidinggevend</t>
  </si>
  <si>
    <t>Tabel 7</t>
  </si>
  <si>
    <t>Franchise - man</t>
  </si>
  <si>
    <t>Franchise - vrouw</t>
  </si>
  <si>
    <t>Interim - man</t>
  </si>
  <si>
    <t>Interim - vrouw</t>
  </si>
  <si>
    <t>Intern - man</t>
  </si>
  <si>
    <t>Intern - vrouw</t>
  </si>
  <si>
    <t>Tabel 8</t>
  </si>
  <si>
    <t>Interim - geen klantcontact</t>
  </si>
  <si>
    <t>Interim - klantcontact</t>
  </si>
  <si>
    <t>Intern - geen klantcontact</t>
  </si>
  <si>
    <t>Intern - klantcontact</t>
  </si>
  <si>
    <t>Tabel 9</t>
  </si>
  <si>
    <t>Intern - jonger dan 30 jaar</t>
  </si>
  <si>
    <t>Intern - 30 tot 35 jaar</t>
  </si>
  <si>
    <t>Intern - 35 tot 40 jaar</t>
  </si>
  <si>
    <t>Intern - 40 tot 45 jaar</t>
  </si>
  <si>
    <t>Intern - 45 tot 50 jaar</t>
  </si>
  <si>
    <t>Intern - 50 tot 55 jaar</t>
  </si>
  <si>
    <t>Intern - 55 jaar of ouder</t>
  </si>
  <si>
    <t>Franchise - jonger dan 40 jaar</t>
  </si>
  <si>
    <t>Franchise - 40 jaar of ouder</t>
  </si>
  <si>
    <t>Interim - jonger dan 40 jaar</t>
  </si>
  <si>
    <t>Interim - 40 jaar of ouder</t>
  </si>
  <si>
    <t>de Volksbank N.V. heeft werknemersgegevens uit hun personeelsadministratie aan het CBS geleverd, namelijk geboortedatum, geslacht en adresgegevens, contracttype, bedrijfsonderdeel functioneel, bedrijfsonderdeel hiërarchisch, dienstjaren, functieschaal, functietype, klantcontact en leeftijd. Vanuit privacy oogpunt heeft het CBS de direct identificerende persoonsgegevens vervangen door een pseudosleutel. Vervolgens is via deze pseudosleutel het herkomstland van de werknemers afgeleid uit de BRP.</t>
  </si>
  <si>
    <t>De tabellen hebben betrekking op de werknemers van de Volksbank N.V. op peildatum 9 september 2022 waarvoor de Volksbank N.V. personeelsgegevens aan het CBS heeft geleverd, in totaal 4 642 werknemers. Voor 151 van hen heeft het CBS het herkomstland niet kunnen afleiden op basis van de Basisregistratie Personen (BRP). Deze werknemers zijn niet meegenomen in de tabellen.
Hierbij heeft de Volksbank N.V. een keuze gemaakt in de medewerkers die meegenomen zijn in dit onderzoek. Zo heeft de Volksbank N.V. zelf besloten om bijvoorbeeld externe inhuurkrachten wel of niet mee te nemen in de populatie. Ook heeft de Volksbank N.V. zelf bepaald op welke manier ervoor gezorgd wordt dat elke werknemer maar één maal voorkomt in de populatie, in het geval dat een medewerker bijvoorbeeld meerdere functies heeft binnen de organisatie.</t>
  </si>
  <si>
    <t>de Volksbank N.V. heeft werknemersgegevens uit hun personeelsadministratie aan het CBS geleverd, namelijk geboortedatum, geslacht en adresgegevens, contracttype, bedrijfsonderdeel functioneel, bedrijfsonderdeel hiërarchisch, dienstjaren, functieschaal, functietype, klantcontact en leeftijd. Vanuit privacy oogpunt heeft het CBS de direct identificerende persoonsgegevens vervangen door een pseudosleutel.</t>
  </si>
  <si>
    <t>Contracttype</t>
  </si>
  <si>
    <t>December 2022</t>
  </si>
  <si>
    <t>Herkomstland werknemers de Volksbank N.V. naar contracttype en bedrijfsonderdeel functioneel, 9 september 2022</t>
  </si>
  <si>
    <t>Herkomstland werknemers de Volksbank N.V. naar contracttype en bedrijfsonderdeel hiërarchisch, 9 september 2022</t>
  </si>
  <si>
    <t>Herkomstland werknemers de Volksbank N.V. naar contracttype en dienstjaren, 9 september 2022</t>
  </si>
  <si>
    <t>Herkomstland werknemers de Volksbank N.V. naar contracttype en functieschaal, 9 september 2022</t>
  </si>
  <si>
    <t>Herkomstland werknemers de Volksbank N.V. naar contracttype en functietype, 9 september 2022</t>
  </si>
  <si>
    <t>Herkomstland werknemers de Volksbank N.V. naar contracttype en geslacht, 9 september 2022</t>
  </si>
  <si>
    <t>Herkomstland werknemers de Volksbank N.V. naar contracttype en klantcontact, 9 september 2022</t>
  </si>
  <si>
    <t>Herkomstland werknemers de Volksbank N.V. naar contracttype en leeftijd, 9 september 2022</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</si>
  <si>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de Volksbank N.V. bevat deze maatwerktabellenset tabellen met cijfers over de culturele diversiteit van hun werknemers op 9 september 2022. </t>
  </si>
  <si>
    <t>Werknemers die niet aan de BRP gekoppeld konden worden, zijn niet meegenomen in de tabellen. Dit betrof 151 (3 %  van het totaal) werknemers van de Volksbank N.V.. Hierdoor kan vertekening in de percentages ontstaan. Hiermee dient rekening gehouden te worden bij het interpreteren van de cijfers.</t>
  </si>
  <si>
    <r>
      <t xml:space="preserve">Werknemer </t>
    </r>
    <r>
      <rPr>
        <i/>
        <sz val="10"/>
        <color theme="1"/>
        <rFont val="Arial"/>
        <family val="2"/>
      </rPr>
      <t>-</t>
    </r>
    <r>
      <rPr>
        <b/>
        <i/>
        <sz val="10"/>
        <color theme="1"/>
        <rFont val="Arial"/>
        <family val="2"/>
      </rPr>
      <t xml:space="preserve"> </t>
    </r>
    <r>
      <rPr>
        <sz val="10"/>
        <color theme="1"/>
        <rFont val="Arial"/>
        <family val="2"/>
      </rPr>
      <t>Medewerker die de Volksbank N.V. tot de populatie van het onderzoek rekent.</t>
    </r>
  </si>
  <si>
    <t>Contracttype en bedrijfsonderdeel functioneel</t>
  </si>
  <si>
    <t>Contracttype en bedrijfsonderdeel hiërarchisch</t>
  </si>
  <si>
    <t>Contracttype en dienstjaren</t>
  </si>
  <si>
    <t>contracttype en functieschaal</t>
  </si>
  <si>
    <t>Contracttype en functietype</t>
  </si>
  <si>
    <t>Contracttype en geslacht</t>
  </si>
  <si>
    <t>Contracttype en klantcontact</t>
  </si>
  <si>
    <t>Contracttype en leeftijd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</si>
</sst>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b/>
      <sz val="8"/>
      <color theme="1"/>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55">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18" fillId="0" borderId="0" xfId="0" applyNumberFormat="1" applyFont="1" applyAlignment="1">
      <alignment horizontal="right"/>
    </xf>
    <xf numFmtId="0" fontId="23" fillId="0" borderId="0" xfId="0" applyFont="1" applyAlignment="1">
      <alignment horizontal="left"/>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xf numFmtId="0" fontId="22" fillId="0" borderId="7" xfId="0" applyFont="1" applyBorder="1" applyAlignment="1">
      <alignment horizontal="left"/>
    </xf>
    <xf numFmtId="0" fontId="18" fillId="0" borderId="0" xfId="0" applyFont="1" applyAlignment="1">
      <alignment horizontal="right"/>
    </xf>
    <xf numFmtId="0" fontId="18" fillId="0" borderId="7" xfId="0" applyFont="1" applyBorder="1" applyAlignment="1">
      <alignment horizontal="righ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2.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longread/statistische-trends/2022/nieuwe-indeling-bevolking-naar-herkomst/4-de-nieuwe-indeling-naar-geboren-in-nederland-en-herkomstland"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4"/>
  <sheetViews>
    <sheetView showGridLines="0" tabSelected="1" zoomScaleNormal="100" workbookViewId="0"/>
  </sheetViews>
  <sheetFormatPr defaultColWidth="10.90625" defaultRowHeight="14.5" x14ac:dyDescent="0.35"/>
  <cols>
    <col min="1" max="11" width="9.1796875" customWidth="1"/>
  </cols>
  <sheetData>
    <row r="3" spans="1:14" ht="15.5" customHeight="1" x14ac:dyDescent="0.35">
      <c r="A3" s="6" t="s">
        <v>55</v>
      </c>
    </row>
    <row r="4" spans="1:14" ht="15.5" customHeight="1" x14ac:dyDescent="0.35">
      <c r="A4" s="6"/>
    </row>
    <row r="5" spans="1:14" ht="15" customHeight="1" x14ac:dyDescent="0.35">
      <c r="A5" s="2"/>
    </row>
    <row r="7" spans="1:14" ht="13" customHeight="1" x14ac:dyDescent="0.35">
      <c r="A7" s="3"/>
    </row>
    <row r="12" spans="1:14" x14ac:dyDescent="0.35">
      <c r="A12" s="1"/>
      <c r="B12" s="1"/>
      <c r="C12" s="1"/>
      <c r="D12" s="1"/>
      <c r="E12" s="1"/>
      <c r="F12" s="1"/>
      <c r="G12" s="1"/>
      <c r="H12" s="1"/>
      <c r="I12" s="1"/>
      <c r="J12" s="1"/>
      <c r="K12" s="1"/>
      <c r="L12" s="1"/>
      <c r="M12" s="1"/>
      <c r="N12" s="4"/>
    </row>
    <row r="13" spans="1:14" x14ac:dyDescent="0.35">
      <c r="A13" s="1"/>
      <c r="B13" s="1"/>
      <c r="C13" s="1"/>
      <c r="D13" s="1"/>
      <c r="E13" s="1"/>
      <c r="F13" s="1"/>
      <c r="G13" s="1"/>
      <c r="H13" s="1"/>
      <c r="I13" s="1"/>
      <c r="J13" s="1"/>
      <c r="K13" s="1"/>
      <c r="L13" s="1"/>
      <c r="M13" s="1"/>
      <c r="N13" s="4"/>
    </row>
    <row r="14" spans="1:14" x14ac:dyDescent="0.35">
      <c r="A14" s="1"/>
      <c r="B14" s="1"/>
      <c r="C14" s="1"/>
      <c r="D14" s="1"/>
      <c r="E14" s="1"/>
      <c r="F14" s="1"/>
      <c r="G14" s="1"/>
      <c r="H14" s="1"/>
      <c r="I14" s="1"/>
      <c r="J14" s="1"/>
      <c r="K14" s="1"/>
      <c r="L14" s="1"/>
      <c r="M14" s="1"/>
      <c r="N14" s="4"/>
    </row>
    <row r="15" spans="1:14" x14ac:dyDescent="0.35">
      <c r="A15" s="1"/>
      <c r="B15" s="1"/>
      <c r="C15" s="1"/>
      <c r="D15" s="1"/>
      <c r="E15" s="1"/>
      <c r="F15" s="1"/>
      <c r="G15" s="1"/>
      <c r="H15" s="1"/>
      <c r="I15" s="1"/>
      <c r="J15" s="1"/>
      <c r="K15" s="1"/>
      <c r="L15" s="1"/>
      <c r="M15" s="1"/>
      <c r="N15" s="4"/>
    </row>
    <row r="16" spans="1:14" x14ac:dyDescent="0.35">
      <c r="A16" s="1"/>
      <c r="B16" s="1"/>
      <c r="C16" s="1"/>
      <c r="D16" s="1"/>
      <c r="E16" s="1"/>
      <c r="F16" s="1"/>
      <c r="G16" s="1"/>
      <c r="H16" s="1"/>
      <c r="I16" s="1"/>
      <c r="J16" s="1"/>
      <c r="K16" s="1"/>
      <c r="L16" s="1"/>
      <c r="M16" s="1"/>
      <c r="N16" s="4"/>
    </row>
    <row r="17" spans="1:14" x14ac:dyDescent="0.35">
      <c r="A17" s="1"/>
      <c r="B17" s="1"/>
      <c r="C17" s="1"/>
      <c r="D17" s="1"/>
      <c r="E17" s="1"/>
      <c r="F17" s="1"/>
      <c r="G17" s="1"/>
      <c r="H17" s="1"/>
      <c r="I17" s="1"/>
      <c r="J17" s="1"/>
      <c r="K17" s="1"/>
      <c r="L17" s="1"/>
      <c r="M17" s="1"/>
      <c r="N17" s="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3" spans="1:1" x14ac:dyDescent="0.35">
      <c r="A53" t="s">
        <v>56</v>
      </c>
    </row>
    <row r="54" spans="1:1" x14ac:dyDescent="0.35">
      <c r="A54" s="5" t="s">
        <v>149</v>
      </c>
    </row>
  </sheetData>
  <pageMargins left="0.75" right="0.75" top="1" bottom="1" header="0.5" footer="0.5"/>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Normal="100" workbookViewId="0"/>
  </sheetViews>
  <sheetFormatPr defaultColWidth="10.90625" defaultRowHeight="14.5" x14ac:dyDescent="0.35"/>
  <cols>
    <col min="1" max="1" width="23.6328125" customWidth="1"/>
    <col min="2" max="2" width="6.6328125" customWidth="1"/>
    <col min="3" max="5" width="16.7265625" customWidth="1"/>
  </cols>
  <sheetData>
    <row r="1" spans="1:10" x14ac:dyDescent="0.35">
      <c r="A1" s="33" t="s">
        <v>118</v>
      </c>
      <c r="J1" s="33"/>
    </row>
    <row r="2" spans="1:10" x14ac:dyDescent="0.35">
      <c r="A2" s="52" t="s">
        <v>154</v>
      </c>
      <c r="B2" s="51"/>
      <c r="C2" s="51"/>
      <c r="D2" s="51"/>
      <c r="E2" s="51"/>
    </row>
    <row r="3" spans="1:10" x14ac:dyDescent="0.35">
      <c r="A3" s="35"/>
      <c r="B3" s="53" t="s">
        <v>62</v>
      </c>
      <c r="C3" s="54" t="s">
        <v>64</v>
      </c>
      <c r="D3" s="54"/>
      <c r="E3" s="54"/>
    </row>
    <row r="4" spans="1:10" x14ac:dyDescent="0.35">
      <c r="A4" s="36"/>
      <c r="B4" s="54"/>
      <c r="C4" s="54" t="s">
        <v>65</v>
      </c>
      <c r="D4" s="54" t="s">
        <v>66</v>
      </c>
      <c r="E4" s="54" t="s">
        <v>67</v>
      </c>
    </row>
    <row r="6" spans="1:10" x14ac:dyDescent="0.35">
      <c r="B6" s="37" t="s">
        <v>63</v>
      </c>
    </row>
    <row r="8" spans="1:10" x14ac:dyDescent="0.35">
      <c r="A8" s="35" t="s">
        <v>62</v>
      </c>
      <c r="B8" s="47">
        <v>100</v>
      </c>
      <c r="C8" s="47">
        <v>79</v>
      </c>
      <c r="D8" s="47">
        <v>5</v>
      </c>
      <c r="E8" s="47">
        <v>17</v>
      </c>
    </row>
    <row r="9" spans="1:10" x14ac:dyDescent="0.35">
      <c r="A9" s="35"/>
      <c r="B9" s="43"/>
      <c r="C9" s="43"/>
      <c r="D9" s="43"/>
      <c r="E9" s="43"/>
    </row>
    <row r="10" spans="1:10" x14ac:dyDescent="0.35">
      <c r="A10" s="48" t="s">
        <v>165</v>
      </c>
      <c r="B10" s="43"/>
      <c r="C10" s="43"/>
      <c r="D10" s="43"/>
      <c r="E10" s="43"/>
    </row>
    <row r="11" spans="1:10" x14ac:dyDescent="0.35">
      <c r="A11" s="35" t="s">
        <v>73</v>
      </c>
      <c r="B11" s="47">
        <v>100</v>
      </c>
      <c r="C11" s="47">
        <v>77</v>
      </c>
      <c r="D11" s="47">
        <v>5</v>
      </c>
      <c r="E11" s="47">
        <v>18</v>
      </c>
    </row>
    <row r="12" spans="1:10" x14ac:dyDescent="0.35">
      <c r="A12" s="35" t="s">
        <v>110</v>
      </c>
      <c r="B12" s="47">
        <v>100</v>
      </c>
      <c r="C12" s="47" t="s">
        <v>89</v>
      </c>
      <c r="D12" s="47" t="s">
        <v>89</v>
      </c>
      <c r="E12" s="47" t="s">
        <v>89</v>
      </c>
    </row>
    <row r="13" spans="1:10" x14ac:dyDescent="0.35">
      <c r="A13" s="35" t="s">
        <v>119</v>
      </c>
      <c r="B13" s="47">
        <v>100</v>
      </c>
      <c r="C13" s="47">
        <v>86</v>
      </c>
      <c r="D13" s="47">
        <v>5</v>
      </c>
      <c r="E13" s="47">
        <v>10</v>
      </c>
    </row>
    <row r="14" spans="1:10" x14ac:dyDescent="0.35">
      <c r="A14" s="35" t="s">
        <v>120</v>
      </c>
      <c r="B14" s="47">
        <v>100</v>
      </c>
      <c r="C14" s="47">
        <v>80</v>
      </c>
      <c r="D14" s="47">
        <v>5</v>
      </c>
      <c r="E14" s="47">
        <v>16</v>
      </c>
    </row>
    <row r="15" spans="1:10" x14ac:dyDescent="0.35">
      <c r="A15" s="35"/>
      <c r="B15" s="43"/>
      <c r="C15" s="43"/>
      <c r="D15" s="43"/>
      <c r="E15" s="43"/>
    </row>
    <row r="16" spans="1:10" x14ac:dyDescent="0.35">
      <c r="A16" s="38" t="s">
        <v>71</v>
      </c>
      <c r="B16" s="38"/>
      <c r="C16" s="38"/>
      <c r="D16" s="38"/>
      <c r="E16" s="38"/>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Normal="100" workbookViewId="0"/>
  </sheetViews>
  <sheetFormatPr defaultColWidth="10.90625" defaultRowHeight="14.5" x14ac:dyDescent="0.35"/>
  <cols>
    <col min="1" max="1" width="23.6328125" customWidth="1"/>
    <col min="2" max="2" width="6.6328125" customWidth="1"/>
    <col min="3" max="5" width="16.7265625" customWidth="1"/>
  </cols>
  <sheetData>
    <row r="1" spans="1:10" x14ac:dyDescent="0.35">
      <c r="A1" s="33" t="s">
        <v>121</v>
      </c>
      <c r="J1" s="33"/>
    </row>
    <row r="2" spans="1:10" x14ac:dyDescent="0.35">
      <c r="A2" s="52" t="s">
        <v>155</v>
      </c>
      <c r="B2" s="51"/>
      <c r="C2" s="51"/>
      <c r="D2" s="51"/>
      <c r="E2" s="51"/>
    </row>
    <row r="3" spans="1:10" x14ac:dyDescent="0.35">
      <c r="A3" s="35"/>
      <c r="B3" s="53" t="s">
        <v>62</v>
      </c>
      <c r="C3" s="54" t="s">
        <v>64</v>
      </c>
      <c r="D3" s="54"/>
      <c r="E3" s="54"/>
    </row>
    <row r="4" spans="1:10" x14ac:dyDescent="0.35">
      <c r="A4" s="36"/>
      <c r="B4" s="54"/>
      <c r="C4" s="54" t="s">
        <v>65</v>
      </c>
      <c r="D4" s="54" t="s">
        <v>66</v>
      </c>
      <c r="E4" s="54" t="s">
        <v>67</v>
      </c>
    </row>
    <row r="6" spans="1:10" x14ac:dyDescent="0.35">
      <c r="B6" s="37" t="s">
        <v>63</v>
      </c>
    </row>
    <row r="8" spans="1:10" x14ac:dyDescent="0.35">
      <c r="A8" s="35" t="s">
        <v>62</v>
      </c>
      <c r="B8" s="47">
        <v>100</v>
      </c>
      <c r="C8" s="47">
        <v>79</v>
      </c>
      <c r="D8" s="47">
        <v>5</v>
      </c>
      <c r="E8" s="47">
        <v>17</v>
      </c>
    </row>
    <row r="9" spans="1:10" x14ac:dyDescent="0.35">
      <c r="A9" s="35"/>
      <c r="B9" s="44"/>
      <c r="C9" s="44"/>
      <c r="D9" s="44"/>
      <c r="E9" s="44"/>
    </row>
    <row r="10" spans="1:10" x14ac:dyDescent="0.35">
      <c r="A10" s="48" t="s">
        <v>166</v>
      </c>
      <c r="B10" s="44"/>
      <c r="C10" s="44"/>
      <c r="D10" s="44"/>
      <c r="E10" s="44"/>
    </row>
    <row r="11" spans="1:10" x14ac:dyDescent="0.35">
      <c r="A11" s="35" t="s">
        <v>122</v>
      </c>
      <c r="B11" s="47">
        <v>100</v>
      </c>
      <c r="C11" s="47">
        <v>76</v>
      </c>
      <c r="D11" s="47">
        <v>7</v>
      </c>
      <c r="E11" s="47">
        <v>18</v>
      </c>
    </row>
    <row r="12" spans="1:10" x14ac:dyDescent="0.35">
      <c r="A12" s="35" t="s">
        <v>123</v>
      </c>
      <c r="B12" s="47">
        <v>100</v>
      </c>
      <c r="C12" s="47">
        <v>78</v>
      </c>
      <c r="D12" s="47">
        <v>4</v>
      </c>
      <c r="E12" s="47">
        <v>18</v>
      </c>
    </row>
    <row r="13" spans="1:10" x14ac:dyDescent="0.35">
      <c r="A13" s="35" t="s">
        <v>124</v>
      </c>
      <c r="B13" s="47">
        <v>100</v>
      </c>
      <c r="C13" s="47">
        <v>75</v>
      </c>
      <c r="D13" s="47">
        <v>4</v>
      </c>
      <c r="E13" s="47">
        <v>21</v>
      </c>
    </row>
    <row r="14" spans="1:10" x14ac:dyDescent="0.35">
      <c r="A14" s="35" t="s">
        <v>125</v>
      </c>
      <c r="B14" s="47">
        <v>100</v>
      </c>
      <c r="C14" s="47">
        <v>71</v>
      </c>
      <c r="D14" s="47">
        <v>4</v>
      </c>
      <c r="E14" s="47">
        <v>25</v>
      </c>
    </row>
    <row r="15" spans="1:10" x14ac:dyDescent="0.35">
      <c r="A15" s="35" t="s">
        <v>126</v>
      </c>
      <c r="B15" s="47">
        <v>100</v>
      </c>
      <c r="C15" s="47">
        <v>82</v>
      </c>
      <c r="D15" s="47">
        <v>4</v>
      </c>
      <c r="E15" s="47">
        <v>13</v>
      </c>
    </row>
    <row r="16" spans="1:10" x14ac:dyDescent="0.35">
      <c r="A16" s="35" t="s">
        <v>127</v>
      </c>
      <c r="B16" s="47">
        <v>100</v>
      </c>
      <c r="C16" s="47">
        <v>78</v>
      </c>
      <c r="D16" s="47">
        <v>5</v>
      </c>
      <c r="E16" s="47">
        <v>17</v>
      </c>
    </row>
    <row r="17" spans="1:5" x14ac:dyDescent="0.35">
      <c r="A17" s="35"/>
      <c r="B17" s="44"/>
      <c r="C17" s="44"/>
      <c r="D17" s="44"/>
      <c r="E17" s="44"/>
    </row>
    <row r="18" spans="1:5" x14ac:dyDescent="0.35">
      <c r="A18" s="38" t="s">
        <v>71</v>
      </c>
      <c r="B18" s="38"/>
      <c r="C18" s="38"/>
      <c r="D18" s="38"/>
      <c r="E18" s="38"/>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Normal="100" workbookViewId="0"/>
  </sheetViews>
  <sheetFormatPr defaultColWidth="10.90625" defaultRowHeight="14.5" x14ac:dyDescent="0.35"/>
  <cols>
    <col min="1" max="1" width="23.6328125" customWidth="1"/>
    <col min="2" max="2" width="6.6328125" customWidth="1"/>
    <col min="3" max="5" width="16.7265625" customWidth="1"/>
  </cols>
  <sheetData>
    <row r="1" spans="1:10" x14ac:dyDescent="0.35">
      <c r="A1" s="33" t="s">
        <v>128</v>
      </c>
      <c r="J1" s="33"/>
    </row>
    <row r="2" spans="1:10" x14ac:dyDescent="0.35">
      <c r="A2" s="52" t="s">
        <v>156</v>
      </c>
      <c r="B2" s="51"/>
      <c r="C2" s="51"/>
      <c r="D2" s="51"/>
      <c r="E2" s="51"/>
    </row>
    <row r="3" spans="1:10" x14ac:dyDescent="0.35">
      <c r="A3" s="35"/>
      <c r="B3" s="53" t="s">
        <v>62</v>
      </c>
      <c r="C3" s="54" t="s">
        <v>64</v>
      </c>
      <c r="D3" s="54"/>
      <c r="E3" s="54"/>
    </row>
    <row r="4" spans="1:10" x14ac:dyDescent="0.35">
      <c r="A4" s="36"/>
      <c r="B4" s="54"/>
      <c r="C4" s="54" t="s">
        <v>65</v>
      </c>
      <c r="D4" s="54" t="s">
        <v>66</v>
      </c>
      <c r="E4" s="54" t="s">
        <v>67</v>
      </c>
    </row>
    <row r="6" spans="1:10" x14ac:dyDescent="0.35">
      <c r="B6" s="37" t="s">
        <v>63</v>
      </c>
    </row>
    <row r="8" spans="1:10" x14ac:dyDescent="0.35">
      <c r="A8" s="35" t="s">
        <v>62</v>
      </c>
      <c r="B8" s="47">
        <v>100</v>
      </c>
      <c r="C8" s="47">
        <v>79</v>
      </c>
      <c r="D8" s="47">
        <v>5</v>
      </c>
      <c r="E8" s="47">
        <v>17</v>
      </c>
    </row>
    <row r="9" spans="1:10" x14ac:dyDescent="0.35">
      <c r="A9" s="35"/>
      <c r="B9" s="45"/>
      <c r="C9" s="45"/>
      <c r="D9" s="45"/>
      <c r="E9" s="45"/>
    </row>
    <row r="10" spans="1:10" x14ac:dyDescent="0.35">
      <c r="A10" s="48" t="s">
        <v>167</v>
      </c>
      <c r="B10" s="45"/>
      <c r="C10" s="45"/>
      <c r="D10" s="45"/>
      <c r="E10" s="45"/>
    </row>
    <row r="11" spans="1:10" x14ac:dyDescent="0.35">
      <c r="A11" s="35" t="s">
        <v>73</v>
      </c>
      <c r="B11" s="47">
        <v>100</v>
      </c>
      <c r="C11" s="47">
        <v>77</v>
      </c>
      <c r="D11" s="47">
        <v>5</v>
      </c>
      <c r="E11" s="47">
        <v>18</v>
      </c>
    </row>
    <row r="12" spans="1:10" x14ac:dyDescent="0.35">
      <c r="A12" s="35" t="s">
        <v>129</v>
      </c>
      <c r="B12" s="47">
        <v>100</v>
      </c>
      <c r="C12" s="47">
        <v>74</v>
      </c>
      <c r="D12" s="47">
        <v>5</v>
      </c>
      <c r="E12" s="47">
        <v>21</v>
      </c>
    </row>
    <row r="13" spans="1:10" x14ac:dyDescent="0.35">
      <c r="A13" s="35" t="s">
        <v>130</v>
      </c>
      <c r="B13" s="47">
        <v>100</v>
      </c>
      <c r="C13" s="47">
        <v>74</v>
      </c>
      <c r="D13" s="45" t="s">
        <v>89</v>
      </c>
      <c r="E13" s="45" t="s">
        <v>89</v>
      </c>
    </row>
    <row r="14" spans="1:10" x14ac:dyDescent="0.35">
      <c r="A14" s="35" t="s">
        <v>131</v>
      </c>
      <c r="B14" s="47">
        <v>100</v>
      </c>
      <c r="C14" s="47">
        <v>82</v>
      </c>
      <c r="D14" s="47">
        <v>5</v>
      </c>
      <c r="E14" s="47">
        <v>13</v>
      </c>
    </row>
    <row r="15" spans="1:10" x14ac:dyDescent="0.35">
      <c r="A15" s="35" t="s">
        <v>132</v>
      </c>
      <c r="B15" s="47">
        <v>100</v>
      </c>
      <c r="C15" s="47">
        <v>78</v>
      </c>
      <c r="D15" s="47">
        <v>4</v>
      </c>
      <c r="E15" s="47">
        <v>19</v>
      </c>
    </row>
    <row r="16" spans="1:10" x14ac:dyDescent="0.35">
      <c r="A16" s="35"/>
      <c r="B16" s="45"/>
      <c r="C16" s="45"/>
      <c r="D16" s="45"/>
      <c r="E16" s="45"/>
    </row>
    <row r="17" spans="1:5" x14ac:dyDescent="0.35">
      <c r="A17" s="38" t="s">
        <v>71</v>
      </c>
      <c r="B17" s="38"/>
      <c r="C17" s="38"/>
      <c r="D17" s="38"/>
      <c r="E17" s="38"/>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sheetViews>
  <sheetFormatPr defaultColWidth="10.90625" defaultRowHeight="14.5" x14ac:dyDescent="0.35"/>
  <cols>
    <col min="1" max="1" width="23.6328125" customWidth="1"/>
    <col min="2" max="2" width="6.6328125" customWidth="1"/>
    <col min="3" max="5" width="16.7265625" customWidth="1"/>
  </cols>
  <sheetData>
    <row r="1" spans="1:10" x14ac:dyDescent="0.35">
      <c r="A1" s="33" t="s">
        <v>133</v>
      </c>
      <c r="J1" s="33"/>
    </row>
    <row r="2" spans="1:10" x14ac:dyDescent="0.35">
      <c r="A2" s="52" t="s">
        <v>157</v>
      </c>
      <c r="B2" s="51"/>
      <c r="C2" s="51"/>
      <c r="D2" s="51"/>
      <c r="E2" s="51"/>
    </row>
    <row r="3" spans="1:10" x14ac:dyDescent="0.35">
      <c r="A3" s="35"/>
      <c r="B3" s="53" t="s">
        <v>62</v>
      </c>
      <c r="C3" s="54" t="s">
        <v>64</v>
      </c>
      <c r="D3" s="54"/>
      <c r="E3" s="54"/>
    </row>
    <row r="4" spans="1:10" x14ac:dyDescent="0.35">
      <c r="A4" s="36"/>
      <c r="B4" s="54"/>
      <c r="C4" s="54" t="s">
        <v>65</v>
      </c>
      <c r="D4" s="54" t="s">
        <v>66</v>
      </c>
      <c r="E4" s="54" t="s">
        <v>67</v>
      </c>
    </row>
    <row r="6" spans="1:10" x14ac:dyDescent="0.35">
      <c r="B6" s="37" t="s">
        <v>63</v>
      </c>
    </row>
    <row r="8" spans="1:10" x14ac:dyDescent="0.35">
      <c r="A8" s="35" t="s">
        <v>62</v>
      </c>
      <c r="B8" s="47">
        <v>100</v>
      </c>
      <c r="C8" s="47">
        <v>79</v>
      </c>
      <c r="D8" s="47">
        <v>5</v>
      </c>
      <c r="E8" s="47">
        <v>17</v>
      </c>
    </row>
    <row r="9" spans="1:10" x14ac:dyDescent="0.35">
      <c r="A9" s="35"/>
      <c r="B9" s="46"/>
      <c r="C9" s="46"/>
      <c r="D9" s="46"/>
      <c r="E9" s="46"/>
    </row>
    <row r="10" spans="1:10" x14ac:dyDescent="0.35">
      <c r="A10" s="48" t="s">
        <v>168</v>
      </c>
      <c r="B10" s="46"/>
      <c r="C10" s="46"/>
      <c r="D10" s="46"/>
      <c r="E10" s="46"/>
    </row>
    <row r="11" spans="1:10" x14ac:dyDescent="0.35">
      <c r="A11" s="35" t="s">
        <v>141</v>
      </c>
      <c r="B11" s="47">
        <v>100</v>
      </c>
      <c r="C11" s="47">
        <v>69</v>
      </c>
      <c r="D11" s="47">
        <v>6</v>
      </c>
      <c r="E11" s="47">
        <v>25</v>
      </c>
    </row>
    <row r="12" spans="1:10" x14ac:dyDescent="0.35">
      <c r="A12" s="35" t="s">
        <v>142</v>
      </c>
      <c r="B12" s="47">
        <v>100</v>
      </c>
      <c r="C12" s="47">
        <v>85</v>
      </c>
      <c r="D12" s="47">
        <v>4</v>
      </c>
      <c r="E12" s="47">
        <v>10</v>
      </c>
    </row>
    <row r="13" spans="1:10" x14ac:dyDescent="0.35">
      <c r="A13" s="35" t="s">
        <v>143</v>
      </c>
      <c r="B13" s="47">
        <v>100</v>
      </c>
      <c r="C13" s="47">
        <v>69</v>
      </c>
      <c r="D13" s="47">
        <v>4</v>
      </c>
      <c r="E13" s="47">
        <v>27</v>
      </c>
    </row>
    <row r="14" spans="1:10" x14ac:dyDescent="0.35">
      <c r="A14" s="35" t="s">
        <v>144</v>
      </c>
      <c r="B14" s="47">
        <v>100</v>
      </c>
      <c r="C14" s="47">
        <v>79</v>
      </c>
      <c r="D14" s="47">
        <v>4</v>
      </c>
      <c r="E14" s="47">
        <v>17</v>
      </c>
    </row>
    <row r="15" spans="1:10" x14ac:dyDescent="0.35">
      <c r="A15" s="35" t="s">
        <v>134</v>
      </c>
      <c r="B15" s="47">
        <v>100</v>
      </c>
      <c r="C15" s="47">
        <v>79</v>
      </c>
      <c r="D15" s="47">
        <v>3</v>
      </c>
      <c r="E15" s="47">
        <v>17</v>
      </c>
    </row>
    <row r="16" spans="1:10" x14ac:dyDescent="0.35">
      <c r="A16" s="35" t="s">
        <v>135</v>
      </c>
      <c r="B16" s="47">
        <v>100</v>
      </c>
      <c r="C16" s="47">
        <v>78</v>
      </c>
      <c r="D16" s="47">
        <v>4</v>
      </c>
      <c r="E16" s="47">
        <v>18</v>
      </c>
    </row>
    <row r="17" spans="1:5" x14ac:dyDescent="0.35">
      <c r="A17" s="35" t="s">
        <v>136</v>
      </c>
      <c r="B17" s="47">
        <v>100</v>
      </c>
      <c r="C17" s="47">
        <v>70</v>
      </c>
      <c r="D17" s="47">
        <v>6</v>
      </c>
      <c r="E17" s="47">
        <v>24</v>
      </c>
    </row>
    <row r="18" spans="1:5" x14ac:dyDescent="0.35">
      <c r="A18" s="35" t="s">
        <v>137</v>
      </c>
      <c r="B18" s="47">
        <v>100</v>
      </c>
      <c r="C18" s="47">
        <v>78</v>
      </c>
      <c r="D18" s="47">
        <v>5</v>
      </c>
      <c r="E18" s="47">
        <v>17</v>
      </c>
    </row>
    <row r="19" spans="1:5" x14ac:dyDescent="0.35">
      <c r="A19" s="35" t="s">
        <v>138</v>
      </c>
      <c r="B19" s="47">
        <v>100</v>
      </c>
      <c r="C19" s="47">
        <v>80</v>
      </c>
      <c r="D19" s="47">
        <v>5</v>
      </c>
      <c r="E19" s="47">
        <v>15</v>
      </c>
    </row>
    <row r="20" spans="1:5" x14ac:dyDescent="0.35">
      <c r="A20" s="35" t="s">
        <v>139</v>
      </c>
      <c r="B20" s="47">
        <v>100</v>
      </c>
      <c r="C20" s="47">
        <v>86</v>
      </c>
      <c r="D20" s="47">
        <v>5</v>
      </c>
      <c r="E20" s="47">
        <v>10</v>
      </c>
    </row>
    <row r="21" spans="1:5" x14ac:dyDescent="0.35">
      <c r="A21" s="35" t="s">
        <v>140</v>
      </c>
      <c r="B21" s="47">
        <v>100</v>
      </c>
      <c r="C21" s="47">
        <v>87</v>
      </c>
      <c r="D21" s="47">
        <v>4</v>
      </c>
      <c r="E21" s="47">
        <v>9</v>
      </c>
    </row>
    <row r="22" spans="1:5" x14ac:dyDescent="0.35">
      <c r="A22" s="35"/>
      <c r="B22" s="46"/>
      <c r="C22" s="46"/>
      <c r="D22" s="46"/>
      <c r="E22" s="46"/>
    </row>
    <row r="23" spans="1:5" x14ac:dyDescent="0.35">
      <c r="A23" s="38" t="s">
        <v>71</v>
      </c>
      <c r="B23" s="38"/>
      <c r="C23" s="38"/>
      <c r="D23" s="38"/>
      <c r="E23" s="38"/>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90625" defaultRowHeight="14.5" x14ac:dyDescent="0.35"/>
  <cols>
    <col min="1" max="1" width="15.7265625" customWidth="1"/>
    <col min="2" max="2" width="79.54296875" customWidth="1"/>
  </cols>
  <sheetData>
    <row r="1" spans="1:12" ht="15.5" customHeight="1" x14ac:dyDescent="0.35">
      <c r="A1" s="6" t="s">
        <v>0</v>
      </c>
      <c r="B1" s="7"/>
      <c r="C1" s="8"/>
      <c r="D1" s="8"/>
      <c r="E1" s="7"/>
      <c r="F1" s="7"/>
      <c r="G1" s="7"/>
    </row>
    <row r="2" spans="1:12" x14ac:dyDescent="0.35">
      <c r="A2" s="1"/>
      <c r="B2" s="1"/>
      <c r="C2" s="9"/>
      <c r="D2" s="9"/>
      <c r="E2" s="1"/>
      <c r="F2" s="1"/>
      <c r="G2" s="1"/>
      <c r="H2" s="1"/>
      <c r="I2" s="1"/>
      <c r="J2" s="1"/>
      <c r="K2" s="7"/>
      <c r="L2" s="7"/>
    </row>
    <row r="3" spans="1:12" x14ac:dyDescent="0.35">
      <c r="A3" s="1"/>
      <c r="B3" s="1"/>
      <c r="C3" s="9"/>
      <c r="D3" s="9"/>
      <c r="E3" s="1"/>
      <c r="F3" s="1"/>
      <c r="G3" s="1"/>
      <c r="H3" s="1"/>
      <c r="I3" s="1"/>
      <c r="J3" s="1"/>
      <c r="K3" s="7"/>
      <c r="L3" s="7"/>
    </row>
    <row r="4" spans="1:12" ht="13" customHeight="1" x14ac:dyDescent="0.35">
      <c r="A4" s="10" t="s">
        <v>1</v>
      </c>
      <c r="B4" s="10" t="s">
        <v>0</v>
      </c>
      <c r="D4" s="7"/>
      <c r="E4" s="7"/>
      <c r="F4" s="7"/>
      <c r="G4" s="7"/>
    </row>
    <row r="5" spans="1:12" ht="13" customHeight="1" x14ac:dyDescent="0.35">
      <c r="A5" s="10"/>
      <c r="B5" s="10"/>
      <c r="D5" s="7"/>
      <c r="E5" s="7"/>
      <c r="F5" s="7"/>
      <c r="G5" s="7"/>
    </row>
    <row r="6" spans="1:12" x14ac:dyDescent="0.35">
      <c r="A6" s="11" t="s">
        <v>2</v>
      </c>
      <c r="B6" s="7" t="s">
        <v>3</v>
      </c>
      <c r="D6" s="7"/>
      <c r="E6" s="7"/>
      <c r="F6" s="7"/>
      <c r="G6" s="7"/>
    </row>
    <row r="7" spans="1:12" x14ac:dyDescent="0.35">
      <c r="A7" s="11" t="s">
        <v>4</v>
      </c>
      <c r="B7" s="7" t="s">
        <v>5</v>
      </c>
      <c r="D7" s="7"/>
      <c r="E7" s="7"/>
      <c r="F7" s="7"/>
      <c r="G7" s="7"/>
    </row>
    <row r="8" spans="1:12" x14ac:dyDescent="0.35">
      <c r="A8" s="7"/>
      <c r="B8" s="7"/>
      <c r="D8" s="7"/>
      <c r="E8" s="7"/>
      <c r="F8" s="7"/>
      <c r="G8" s="7"/>
    </row>
    <row r="9" spans="1:12" x14ac:dyDescent="0.35">
      <c r="A9" s="32" t="str">
        <f>HYPERLINK("#'Tabel 1'!A1", "Tabel 1")</f>
        <v>Tabel 1</v>
      </c>
      <c r="B9" s="7" t="s">
        <v>61</v>
      </c>
      <c r="D9" s="7"/>
      <c r="E9" s="7"/>
      <c r="F9" s="7"/>
      <c r="G9" s="7"/>
    </row>
    <row r="10" spans="1:12" x14ac:dyDescent="0.35">
      <c r="A10" s="32" t="str">
        <f>HYPERLINK("#'Tabel 2'!A1", "Tabel 2")</f>
        <v>Tabel 2</v>
      </c>
      <c r="B10" s="7" t="s">
        <v>150</v>
      </c>
      <c r="C10" s="7"/>
      <c r="D10" s="7"/>
      <c r="E10" s="7"/>
      <c r="F10" s="7"/>
      <c r="G10" s="7"/>
    </row>
    <row r="11" spans="1:12" x14ac:dyDescent="0.35">
      <c r="A11" s="32" t="str">
        <f>HYPERLINK("#'Tabel 3'!A1", "Tabel 3")</f>
        <v>Tabel 3</v>
      </c>
      <c r="B11" s="7" t="s">
        <v>151</v>
      </c>
      <c r="C11" s="7"/>
      <c r="D11" s="7"/>
      <c r="E11" s="7"/>
      <c r="F11" s="7"/>
      <c r="G11" s="7"/>
    </row>
    <row r="12" spans="1:12" x14ac:dyDescent="0.35">
      <c r="A12" s="11" t="str">
        <f>HYPERLINK("#'Tabel 4'!A1", "Tabel 4")</f>
        <v>Tabel 4</v>
      </c>
      <c r="B12" s="7" t="s">
        <v>152</v>
      </c>
      <c r="C12" s="7"/>
      <c r="D12" s="7"/>
      <c r="E12" s="7"/>
      <c r="F12" s="7"/>
      <c r="G12" s="7"/>
    </row>
    <row r="13" spans="1:12" x14ac:dyDescent="0.35">
      <c r="A13" s="11" t="str">
        <f>HYPERLINK("#'Tabel 5'!A1", "Tabel 5")</f>
        <v>Tabel 5</v>
      </c>
      <c r="B13" s="7" t="s">
        <v>153</v>
      </c>
      <c r="C13" s="7"/>
      <c r="D13" s="7"/>
      <c r="E13" s="7"/>
      <c r="F13" s="7"/>
      <c r="G13" s="7"/>
    </row>
    <row r="14" spans="1:12" x14ac:dyDescent="0.35">
      <c r="A14" s="11" t="str">
        <f>HYPERLINK("#'Tabel 6'!A1", "Tabel 6")</f>
        <v>Tabel 6</v>
      </c>
      <c r="B14" s="7" t="s">
        <v>154</v>
      </c>
      <c r="C14" s="7"/>
      <c r="D14" s="7"/>
      <c r="E14" s="7"/>
      <c r="F14" s="4"/>
      <c r="G14" s="7"/>
    </row>
    <row r="15" spans="1:12" x14ac:dyDescent="0.35">
      <c r="A15" s="11" t="str">
        <f>HYPERLINK("#'Tabel 7'!A1", "Tabel 7")</f>
        <v>Tabel 7</v>
      </c>
      <c r="B15" s="7" t="s">
        <v>155</v>
      </c>
      <c r="C15" s="7"/>
      <c r="D15" s="7"/>
      <c r="E15" s="7"/>
      <c r="F15" s="7"/>
      <c r="G15" s="7"/>
    </row>
    <row r="16" spans="1:12" x14ac:dyDescent="0.35">
      <c r="A16" s="11" t="str">
        <f>HYPERLINK("#'Tabel 8'!A1", "Tabel 8")</f>
        <v>Tabel 8</v>
      </c>
      <c r="B16" s="7" t="s">
        <v>156</v>
      </c>
      <c r="C16" s="7"/>
      <c r="D16" s="7"/>
      <c r="E16" s="7"/>
      <c r="F16" s="7"/>
      <c r="G16" s="7"/>
    </row>
    <row r="17" spans="1:2" x14ac:dyDescent="0.35">
      <c r="A17" s="11" t="str">
        <f>HYPERLINK("#'Tabel 9'!A1", "Tabel 9")</f>
        <v>Tabel 9</v>
      </c>
      <c r="B17" s="7" t="s">
        <v>157</v>
      </c>
    </row>
    <row r="18" spans="1:2" x14ac:dyDescent="0.35">
      <c r="B18" s="7"/>
    </row>
    <row r="19" spans="1:2" x14ac:dyDescent="0.35">
      <c r="B19" s="7"/>
    </row>
    <row r="20" spans="1:2" x14ac:dyDescent="0.35">
      <c r="B20" s="7"/>
    </row>
    <row r="21" spans="1:2" x14ac:dyDescent="0.35">
      <c r="B21" s="7"/>
    </row>
    <row r="22" spans="1:2" x14ac:dyDescent="0.35">
      <c r="B22" s="7"/>
    </row>
    <row r="23" spans="1:2" x14ac:dyDescent="0.35">
      <c r="B23" s="7"/>
    </row>
    <row r="24" spans="1:2" x14ac:dyDescent="0.35">
      <c r="B24" s="7"/>
    </row>
    <row r="25" spans="1:2" x14ac:dyDescent="0.35">
      <c r="B25" s="7"/>
    </row>
    <row r="26" spans="1:2" x14ac:dyDescent="0.35">
      <c r="B26" s="7"/>
    </row>
    <row r="41" spans="1:2" x14ac:dyDescent="0.35">
      <c r="A41" s="50" t="s">
        <v>6</v>
      </c>
      <c r="B41" s="50"/>
    </row>
    <row r="42" spans="1:2" x14ac:dyDescent="0.35">
      <c r="A42" s="49" t="s">
        <v>7</v>
      </c>
      <c r="B42" s="49"/>
    </row>
    <row r="43" spans="1:2" x14ac:dyDescent="0.35">
      <c r="A43" s="49" t="s">
        <v>8</v>
      </c>
      <c r="B43" s="49"/>
    </row>
    <row r="44" spans="1:2" x14ac:dyDescent="0.35">
      <c r="A44" s="12" t="s">
        <v>9</v>
      </c>
      <c r="B44" s="12"/>
    </row>
    <row r="45" spans="1:2" x14ac:dyDescent="0.35">
      <c r="A45" s="49" t="s">
        <v>10</v>
      </c>
      <c r="B45" s="49"/>
    </row>
    <row r="46" spans="1:2" x14ac:dyDescent="0.35">
      <c r="A46" s="49" t="s">
        <v>46</v>
      </c>
      <c r="B46" s="49"/>
    </row>
    <row r="47" spans="1:2" x14ac:dyDescent="0.35">
      <c r="A47" s="49" t="s">
        <v>47</v>
      </c>
      <c r="B47" s="49"/>
    </row>
    <row r="48" spans="1:2" x14ac:dyDescent="0.35">
      <c r="A48" s="49" t="s">
        <v>48</v>
      </c>
      <c r="B48" s="49"/>
    </row>
    <row r="49" spans="1:2" x14ac:dyDescent="0.35">
      <c r="A49" s="49" t="s">
        <v>49</v>
      </c>
      <c r="B49" s="49"/>
    </row>
    <row r="50" spans="1:2" x14ac:dyDescent="0.35">
      <c r="A50" s="49" t="s">
        <v>11</v>
      </c>
      <c r="B50" s="49"/>
    </row>
    <row r="51" spans="1:2" x14ac:dyDescent="0.35">
      <c r="A51" s="12" t="s">
        <v>12</v>
      </c>
      <c r="B51" s="13"/>
    </row>
    <row r="53" spans="1:2" x14ac:dyDescent="0.35">
      <c r="A53" s="8"/>
    </row>
    <row r="54" spans="1:2" x14ac:dyDescent="0.35">
      <c r="A54" s="8" t="s">
        <v>59</v>
      </c>
    </row>
    <row r="55" spans="1:2" x14ac:dyDescent="0.35">
      <c r="A55" s="8" t="s">
        <v>43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16" t="s">
        <v>13</v>
      </c>
    </row>
    <row r="3" spans="1:2" ht="14" customHeight="1" x14ac:dyDescent="0.35">
      <c r="A3" s="17" t="s">
        <v>14</v>
      </c>
    </row>
    <row r="4" spans="1:2" ht="4.5" customHeight="1" x14ac:dyDescent="0.35"/>
    <row r="5" spans="1:2" ht="67.5" customHeight="1" x14ac:dyDescent="0.35">
      <c r="A5" s="14" t="s">
        <v>158</v>
      </c>
    </row>
    <row r="6" spans="1:2" x14ac:dyDescent="0.35">
      <c r="A6" s="14"/>
    </row>
    <row r="7" spans="1:2" ht="13.5" customHeight="1" x14ac:dyDescent="0.35">
      <c r="A7" s="17" t="s">
        <v>15</v>
      </c>
    </row>
    <row r="8" spans="1:2" ht="4.5" customHeight="1" x14ac:dyDescent="0.35"/>
    <row r="9" spans="1:2" ht="106" customHeight="1" x14ac:dyDescent="0.35">
      <c r="A9" s="14" t="s">
        <v>146</v>
      </c>
      <c r="B9" s="23"/>
    </row>
    <row r="10" spans="1:2" ht="12.75" customHeight="1" x14ac:dyDescent="0.35">
      <c r="A10" s="18"/>
    </row>
    <row r="11" spans="1:2" ht="14.25" customHeight="1" x14ac:dyDescent="0.35">
      <c r="A11" s="17" t="s">
        <v>16</v>
      </c>
    </row>
    <row r="12" spans="1:2" ht="4.5" customHeight="1" x14ac:dyDescent="0.35"/>
    <row r="13" spans="1:2" ht="69" customHeight="1" x14ac:dyDescent="0.35">
      <c r="A13" s="14" t="s">
        <v>145</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51</v>
      </c>
    </row>
    <row r="19" spans="1:1" ht="45" customHeight="1" x14ac:dyDescent="0.35">
      <c r="A19" s="14" t="s">
        <v>52</v>
      </c>
    </row>
    <row r="20" spans="1:1" ht="41" customHeight="1" x14ac:dyDescent="0.35">
      <c r="A20" s="14" t="s">
        <v>159</v>
      </c>
    </row>
    <row r="22" spans="1:1" x14ac:dyDescent="0.35">
      <c r="A22" s="14"/>
    </row>
    <row r="23" spans="1:1" ht="14" customHeight="1" x14ac:dyDescent="0.35">
      <c r="A23" s="17" t="s">
        <v>19</v>
      </c>
    </row>
    <row r="24" spans="1:1" ht="4.5" customHeight="1" x14ac:dyDescent="0.35"/>
    <row r="25" spans="1:1" ht="13" customHeight="1" x14ac:dyDescent="0.35">
      <c r="A25" s="19" t="s">
        <v>20</v>
      </c>
    </row>
    <row r="26" spans="1:1" ht="4.5" customHeight="1" x14ac:dyDescent="0.35"/>
    <row r="27" spans="1:1" ht="13" customHeight="1" x14ac:dyDescent="0.35">
      <c r="A27" s="14" t="s">
        <v>21</v>
      </c>
    </row>
    <row r="28" spans="1:1" ht="4.5" customHeight="1" x14ac:dyDescent="0.35">
      <c r="A28" s="14"/>
    </row>
    <row r="29" spans="1:1" ht="14.5" customHeight="1" x14ac:dyDescent="0.35">
      <c r="A29" s="14" t="s">
        <v>41</v>
      </c>
    </row>
    <row r="30" spans="1:1" ht="4.5" customHeight="1" x14ac:dyDescent="0.35"/>
    <row r="31" spans="1:1" ht="13" customHeight="1" x14ac:dyDescent="0.35">
      <c r="A31" s="19"/>
    </row>
    <row r="32" spans="1:1" ht="14" customHeight="1" x14ac:dyDescent="0.35">
      <c r="A32" s="17" t="s">
        <v>22</v>
      </c>
    </row>
    <row r="33" spans="1:1" ht="4.5" customHeight="1" x14ac:dyDescent="0.35"/>
    <row r="34" spans="1:1" ht="4.5" customHeight="1" x14ac:dyDescent="0.35"/>
    <row r="35" spans="1:1" ht="138" customHeight="1" x14ac:dyDescent="0.35">
      <c r="A35" s="19" t="s">
        <v>54</v>
      </c>
    </row>
    <row r="36" spans="1:1" ht="4.5" customHeight="1" x14ac:dyDescent="0.35">
      <c r="A36" s="19"/>
    </row>
    <row r="37" spans="1:1" ht="15" customHeight="1" x14ac:dyDescent="0.35">
      <c r="A37" s="19" t="s">
        <v>160</v>
      </c>
    </row>
    <row r="39" spans="1:1" ht="14" customHeight="1" x14ac:dyDescent="0.35">
      <c r="A39" s="17" t="s">
        <v>37</v>
      </c>
    </row>
    <row r="40" spans="1:1" ht="54.5" customHeight="1" x14ac:dyDescent="0.35">
      <c r="A40" s="14" t="s">
        <v>38</v>
      </c>
    </row>
    <row r="41" spans="1:1" ht="104" customHeight="1" x14ac:dyDescent="0.35">
      <c r="A41" s="14" t="s">
        <v>40</v>
      </c>
    </row>
    <row r="42" spans="1:1" x14ac:dyDescent="0.35">
      <c r="A42" s="20" t="s">
        <v>39</v>
      </c>
    </row>
    <row r="43" spans="1:1" x14ac:dyDescent="0.35">
      <c r="A43" s="21"/>
    </row>
    <row r="44" spans="1:1" ht="62.5" customHeight="1" x14ac:dyDescent="0.35">
      <c r="A44" s="14" t="s">
        <v>45</v>
      </c>
    </row>
    <row r="45" spans="1:1" ht="14.5" customHeight="1" x14ac:dyDescent="0.35">
      <c r="A45" s="22"/>
    </row>
    <row r="46" spans="1:1" ht="14" customHeight="1" x14ac:dyDescent="0.35">
      <c r="A46" s="17" t="s">
        <v>34</v>
      </c>
    </row>
    <row r="47" spans="1:1" ht="25" customHeight="1" x14ac:dyDescent="0.35">
      <c r="A47" s="15" t="s">
        <v>35</v>
      </c>
    </row>
    <row r="48" spans="1:1" x14ac:dyDescent="0.35">
      <c r="A48" s="21" t="s">
        <v>50</v>
      </c>
    </row>
    <row r="49" spans="1:1" x14ac:dyDescent="0.35">
      <c r="A49" s="21" t="s">
        <v>53</v>
      </c>
    </row>
    <row r="50" spans="1:1" x14ac:dyDescent="0.35">
      <c r="A50" s="15" t="s">
        <v>44</v>
      </c>
    </row>
    <row r="51" spans="1:1" ht="25" customHeight="1" x14ac:dyDescent="0.35">
      <c r="A51" s="15" t="s">
        <v>42</v>
      </c>
    </row>
    <row r="52" spans="1:1" x14ac:dyDescent="0.35">
      <c r="A52" s="14"/>
    </row>
    <row r="53" spans="1:1" x14ac:dyDescent="0.35">
      <c r="A53" s="14"/>
    </row>
    <row r="54" spans="1:1" x14ac:dyDescent="0.35">
      <c r="A54" s="14"/>
    </row>
  </sheetData>
  <hyperlinks>
    <hyperlink ref="A42" r:id="rId1"/>
    <hyperlink ref="A47" r:id="rId2"/>
    <hyperlink ref="A50" r:id="rId3"/>
    <hyperlink ref="A51" r:id="rId4"/>
    <hyperlink ref="A48" r:id="rId5"/>
    <hyperlink ref="A49"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90625" defaultRowHeight="14.5" x14ac:dyDescent="0.35"/>
  <cols>
    <col min="1" max="1" width="24.26953125" customWidth="1"/>
    <col min="2" max="2" width="99.26953125" customWidth="1"/>
  </cols>
  <sheetData>
    <row r="1" spans="1:2" ht="15.5" customHeight="1" x14ac:dyDescent="0.35">
      <c r="A1" s="16" t="s">
        <v>4</v>
      </c>
    </row>
    <row r="2" spans="1:2" ht="14" customHeight="1" x14ac:dyDescent="0.35">
      <c r="A2" s="17"/>
    </row>
    <row r="3" spans="1:2" ht="13" customHeight="1" x14ac:dyDescent="0.35">
      <c r="A3" s="25" t="s">
        <v>23</v>
      </c>
      <c r="B3" s="26" t="s">
        <v>24</v>
      </c>
    </row>
    <row r="4" spans="1:2" ht="169.5" customHeight="1" x14ac:dyDescent="0.35">
      <c r="A4" s="27" t="s">
        <v>25</v>
      </c>
      <c r="B4" s="28" t="s">
        <v>36</v>
      </c>
    </row>
    <row r="5" spans="1:2" x14ac:dyDescent="0.35">
      <c r="A5" s="27" t="s">
        <v>26</v>
      </c>
      <c r="B5" s="29" t="s">
        <v>27</v>
      </c>
    </row>
    <row r="6" spans="1:2" x14ac:dyDescent="0.35">
      <c r="A6" s="27" t="s">
        <v>28</v>
      </c>
      <c r="B6" s="29" t="s">
        <v>29</v>
      </c>
    </row>
    <row r="7" spans="1:2" x14ac:dyDescent="0.35">
      <c r="A7" s="27" t="s">
        <v>30</v>
      </c>
      <c r="B7" s="29" t="s">
        <v>31</v>
      </c>
    </row>
    <row r="8" spans="1:2" x14ac:dyDescent="0.35">
      <c r="A8" s="30" t="s">
        <v>32</v>
      </c>
      <c r="B8" s="31"/>
    </row>
    <row r="10" spans="1:2" ht="13" customHeight="1" x14ac:dyDescent="0.35">
      <c r="A10" s="25" t="s">
        <v>23</v>
      </c>
      <c r="B10" s="26" t="s">
        <v>57</v>
      </c>
    </row>
    <row r="11" spans="1:2" ht="53" customHeight="1" x14ac:dyDescent="0.35">
      <c r="A11" s="27" t="s">
        <v>25</v>
      </c>
      <c r="B11" s="28" t="s">
        <v>147</v>
      </c>
    </row>
    <row r="12" spans="1:2" x14ac:dyDescent="0.35">
      <c r="A12" s="27" t="s">
        <v>26</v>
      </c>
      <c r="B12" s="29" t="s">
        <v>58</v>
      </c>
    </row>
    <row r="13" spans="1:2" x14ac:dyDescent="0.35">
      <c r="A13" s="27" t="s">
        <v>28</v>
      </c>
      <c r="B13" s="29" t="s">
        <v>29</v>
      </c>
    </row>
    <row r="14" spans="1:2" x14ac:dyDescent="0.35">
      <c r="A14" s="27" t="s">
        <v>30</v>
      </c>
      <c r="B14" s="29" t="s">
        <v>33</v>
      </c>
    </row>
    <row r="15" spans="1:2" x14ac:dyDescent="0.35">
      <c r="A15" s="30" t="s">
        <v>32</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zoomScaleNormal="100" workbookViewId="0"/>
  </sheetViews>
  <sheetFormatPr defaultColWidth="10.90625" defaultRowHeight="14.5" x14ac:dyDescent="0.35"/>
  <cols>
    <col min="1" max="1" width="23.6328125" customWidth="1"/>
    <col min="2" max="2" width="6.6328125" customWidth="1"/>
    <col min="3" max="5" width="16.7265625" customWidth="1"/>
  </cols>
  <sheetData>
    <row r="1" spans="1:10" x14ac:dyDescent="0.35">
      <c r="A1" s="33" t="s">
        <v>60</v>
      </c>
      <c r="J1" s="33"/>
    </row>
    <row r="2" spans="1:10" x14ac:dyDescent="0.35">
      <c r="A2" s="51" t="s">
        <v>61</v>
      </c>
      <c r="B2" s="51"/>
      <c r="C2" s="51"/>
      <c r="D2" s="51"/>
      <c r="E2" s="51"/>
    </row>
    <row r="3" spans="1:10" x14ac:dyDescent="0.35">
      <c r="A3" s="35"/>
      <c r="B3" s="53" t="s">
        <v>62</v>
      </c>
      <c r="C3" s="54" t="s">
        <v>64</v>
      </c>
      <c r="D3" s="54"/>
      <c r="E3" s="54"/>
    </row>
    <row r="4" spans="1:10" x14ac:dyDescent="0.35">
      <c r="A4" s="36"/>
      <c r="B4" s="54"/>
      <c r="C4" s="54" t="s">
        <v>65</v>
      </c>
      <c r="D4" s="54" t="s">
        <v>66</v>
      </c>
      <c r="E4" s="54" t="s">
        <v>67</v>
      </c>
    </row>
    <row r="6" spans="1:10" x14ac:dyDescent="0.35">
      <c r="B6" s="37" t="s">
        <v>63</v>
      </c>
    </row>
    <row r="8" spans="1:10" x14ac:dyDescent="0.35">
      <c r="A8" s="35" t="s">
        <v>62</v>
      </c>
      <c r="B8" s="47">
        <v>100</v>
      </c>
      <c r="C8" s="47">
        <v>79</v>
      </c>
      <c r="D8" s="47">
        <v>5</v>
      </c>
      <c r="E8" s="47">
        <v>17</v>
      </c>
    </row>
    <row r="9" spans="1:10" x14ac:dyDescent="0.35">
      <c r="A9" s="35"/>
      <c r="B9" s="34"/>
      <c r="C9" s="34"/>
      <c r="D9" s="34"/>
      <c r="E9" s="34"/>
    </row>
    <row r="10" spans="1:10" x14ac:dyDescent="0.35">
      <c r="A10" s="37" t="s">
        <v>148</v>
      </c>
      <c r="B10" s="34"/>
      <c r="C10" s="34"/>
      <c r="D10" s="34"/>
      <c r="E10" s="34"/>
    </row>
    <row r="11" spans="1:10" x14ac:dyDescent="0.35">
      <c r="A11" s="35" t="s">
        <v>68</v>
      </c>
      <c r="B11" s="47">
        <v>100</v>
      </c>
      <c r="C11" s="47">
        <v>77</v>
      </c>
      <c r="D11" s="47">
        <v>5</v>
      </c>
      <c r="E11" s="47">
        <v>18</v>
      </c>
    </row>
    <row r="12" spans="1:10" x14ac:dyDescent="0.35">
      <c r="A12" s="35" t="s">
        <v>69</v>
      </c>
      <c r="B12" s="47">
        <v>100</v>
      </c>
      <c r="C12" s="47" t="s">
        <v>89</v>
      </c>
      <c r="D12" s="47" t="s">
        <v>89</v>
      </c>
      <c r="E12" s="47" t="s">
        <v>89</v>
      </c>
    </row>
    <row r="13" spans="1:10" x14ac:dyDescent="0.35">
      <c r="A13" s="35" t="s">
        <v>70</v>
      </c>
      <c r="B13" s="47">
        <v>100</v>
      </c>
      <c r="C13" s="47">
        <v>80</v>
      </c>
      <c r="D13" s="47">
        <v>5</v>
      </c>
      <c r="E13" s="47">
        <v>15</v>
      </c>
    </row>
    <row r="14" spans="1:10" x14ac:dyDescent="0.35">
      <c r="A14" s="35"/>
      <c r="B14" s="34"/>
      <c r="C14" s="34"/>
      <c r="D14" s="34"/>
      <c r="E14" s="34"/>
    </row>
    <row r="15" spans="1:10" x14ac:dyDescent="0.35">
      <c r="A15" s="38" t="s">
        <v>71</v>
      </c>
      <c r="B15" s="38"/>
      <c r="C15" s="38"/>
      <c r="D15" s="38"/>
      <c r="E15" s="38"/>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Normal="100" workbookViewId="0"/>
  </sheetViews>
  <sheetFormatPr defaultColWidth="10.90625" defaultRowHeight="14.5" x14ac:dyDescent="0.35"/>
  <cols>
    <col min="1" max="1" width="40.453125" customWidth="1"/>
    <col min="2" max="2" width="6.6328125" customWidth="1"/>
    <col min="3" max="5" width="16.7265625" customWidth="1"/>
  </cols>
  <sheetData>
    <row r="1" spans="1:10" x14ac:dyDescent="0.35">
      <c r="A1" s="33" t="s">
        <v>72</v>
      </c>
      <c r="J1" s="33"/>
    </row>
    <row r="2" spans="1:10" x14ac:dyDescent="0.35">
      <c r="A2" s="52" t="s">
        <v>150</v>
      </c>
      <c r="B2" s="51"/>
      <c r="C2" s="51"/>
      <c r="D2" s="51"/>
      <c r="E2" s="51"/>
    </row>
    <row r="3" spans="1:10" x14ac:dyDescent="0.35">
      <c r="A3" s="35"/>
      <c r="B3" s="53" t="s">
        <v>62</v>
      </c>
      <c r="C3" s="54" t="s">
        <v>64</v>
      </c>
      <c r="D3" s="54"/>
      <c r="E3" s="54"/>
    </row>
    <row r="4" spans="1:10" x14ac:dyDescent="0.35">
      <c r="A4" s="36"/>
      <c r="B4" s="54"/>
      <c r="C4" s="54" t="s">
        <v>65</v>
      </c>
      <c r="D4" s="54" t="s">
        <v>66</v>
      </c>
      <c r="E4" s="54" t="s">
        <v>67</v>
      </c>
    </row>
    <row r="6" spans="1:10" x14ac:dyDescent="0.35">
      <c r="B6" s="37" t="s">
        <v>63</v>
      </c>
    </row>
    <row r="8" spans="1:10" x14ac:dyDescent="0.35">
      <c r="A8" s="35" t="s">
        <v>62</v>
      </c>
      <c r="B8" s="47">
        <v>100</v>
      </c>
      <c r="C8" s="47">
        <v>79</v>
      </c>
      <c r="D8" s="47">
        <v>5</v>
      </c>
      <c r="E8" s="47">
        <v>17</v>
      </c>
    </row>
    <row r="9" spans="1:10" x14ac:dyDescent="0.35">
      <c r="A9" s="35"/>
      <c r="B9" s="39"/>
      <c r="C9" s="39"/>
      <c r="D9" s="39"/>
      <c r="E9" s="39"/>
    </row>
    <row r="10" spans="1:10" x14ac:dyDescent="0.35">
      <c r="A10" s="48" t="s">
        <v>161</v>
      </c>
      <c r="B10" s="39"/>
      <c r="C10" s="39"/>
      <c r="D10" s="39"/>
      <c r="E10" s="39"/>
    </row>
    <row r="11" spans="1:10" x14ac:dyDescent="0.35">
      <c r="A11" s="35" t="s">
        <v>73</v>
      </c>
      <c r="B11" s="47">
        <v>100</v>
      </c>
      <c r="C11" s="47">
        <v>77</v>
      </c>
      <c r="D11" s="47">
        <v>5</v>
      </c>
      <c r="E11" s="47">
        <v>18</v>
      </c>
    </row>
    <row r="12" spans="1:10" x14ac:dyDescent="0.35">
      <c r="A12" s="35" t="s">
        <v>74</v>
      </c>
      <c r="B12" s="47">
        <v>100</v>
      </c>
      <c r="C12" s="47">
        <v>79</v>
      </c>
      <c r="D12" s="47">
        <v>7</v>
      </c>
      <c r="E12" s="47">
        <v>15</v>
      </c>
    </row>
    <row r="13" spans="1:10" x14ac:dyDescent="0.35">
      <c r="A13" s="35" t="s">
        <v>75</v>
      </c>
      <c r="B13" s="47">
        <v>100</v>
      </c>
      <c r="C13" s="47">
        <v>79</v>
      </c>
      <c r="D13" s="47">
        <v>7</v>
      </c>
      <c r="E13" s="47">
        <v>15</v>
      </c>
    </row>
    <row r="14" spans="1:10" x14ac:dyDescent="0.35">
      <c r="A14" s="35" t="s">
        <v>76</v>
      </c>
      <c r="B14" s="47">
        <v>100</v>
      </c>
      <c r="C14" s="47">
        <v>79</v>
      </c>
      <c r="D14" s="47">
        <v>3</v>
      </c>
      <c r="E14" s="47">
        <v>18</v>
      </c>
    </row>
    <row r="15" spans="1:10" x14ac:dyDescent="0.35">
      <c r="A15" s="35" t="s">
        <v>77</v>
      </c>
      <c r="B15" s="47">
        <v>100</v>
      </c>
      <c r="C15" s="47">
        <v>81</v>
      </c>
      <c r="D15" s="47">
        <v>3</v>
      </c>
      <c r="E15" s="47">
        <v>16</v>
      </c>
    </row>
    <row r="16" spans="1:10" x14ac:dyDescent="0.35">
      <c r="A16" s="35" t="s">
        <v>78</v>
      </c>
      <c r="B16" s="47">
        <v>100</v>
      </c>
      <c r="C16" s="47">
        <v>77</v>
      </c>
      <c r="D16" s="47">
        <v>4</v>
      </c>
      <c r="E16" s="47">
        <v>19</v>
      </c>
    </row>
    <row r="17" spans="1:5" x14ac:dyDescent="0.35">
      <c r="A17" s="35" t="s">
        <v>79</v>
      </c>
      <c r="B17" s="47">
        <v>100</v>
      </c>
      <c r="C17" s="47">
        <v>80</v>
      </c>
      <c r="D17" s="47">
        <v>4</v>
      </c>
      <c r="E17" s="47">
        <v>16</v>
      </c>
    </row>
    <row r="18" spans="1:5" x14ac:dyDescent="0.35">
      <c r="A18" s="35" t="s">
        <v>80</v>
      </c>
      <c r="B18" s="47">
        <v>100</v>
      </c>
      <c r="C18" s="47">
        <v>75</v>
      </c>
      <c r="D18" s="47">
        <v>5</v>
      </c>
      <c r="E18" s="47">
        <v>19</v>
      </c>
    </row>
    <row r="19" spans="1:5" x14ac:dyDescent="0.35">
      <c r="A19" s="35" t="s">
        <v>81</v>
      </c>
      <c r="B19" s="47">
        <v>100</v>
      </c>
      <c r="C19" s="47">
        <v>85</v>
      </c>
      <c r="D19" s="47">
        <v>5</v>
      </c>
      <c r="E19" s="47">
        <v>10</v>
      </c>
    </row>
    <row r="20" spans="1:5" x14ac:dyDescent="0.35">
      <c r="A20" s="35" t="s">
        <v>82</v>
      </c>
      <c r="B20" s="47">
        <v>100</v>
      </c>
      <c r="C20" s="47">
        <v>78</v>
      </c>
      <c r="D20" s="47">
        <v>6</v>
      </c>
      <c r="E20" s="47">
        <v>16</v>
      </c>
    </row>
    <row r="21" spans="1:5" x14ac:dyDescent="0.35">
      <c r="A21" s="35" t="s">
        <v>83</v>
      </c>
      <c r="B21" s="47">
        <v>100</v>
      </c>
      <c r="C21" s="47">
        <v>84</v>
      </c>
      <c r="D21" s="47">
        <v>4</v>
      </c>
      <c r="E21" s="47">
        <v>11</v>
      </c>
    </row>
    <row r="22" spans="1:5" x14ac:dyDescent="0.35">
      <c r="A22" s="35" t="s">
        <v>84</v>
      </c>
      <c r="B22" s="47">
        <v>100</v>
      </c>
      <c r="C22" s="47">
        <v>73</v>
      </c>
      <c r="D22" s="47">
        <v>5</v>
      </c>
      <c r="E22" s="47">
        <v>22</v>
      </c>
    </row>
    <row r="23" spans="1:5" x14ac:dyDescent="0.35">
      <c r="A23" s="35"/>
      <c r="B23" s="39"/>
      <c r="C23" s="39"/>
      <c r="D23" s="39"/>
      <c r="E23" s="39"/>
    </row>
    <row r="24" spans="1:5" x14ac:dyDescent="0.35">
      <c r="A24" s="38" t="s">
        <v>71</v>
      </c>
      <c r="B24" s="38"/>
      <c r="C24" s="38"/>
      <c r="D24" s="38"/>
      <c r="E24" s="38"/>
    </row>
  </sheetData>
  <mergeCells count="1">
    <mergeCell ref="A2:E2"/>
  </mergeCells>
  <pageMargins left="0.7" right="0.7" top="0.75" bottom="0.75" header="0.3" footer="0.3"/>
  <pageSetup paperSize="9" scale="76"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sheetViews>
  <sheetFormatPr defaultColWidth="10.90625" defaultRowHeight="14.5" x14ac:dyDescent="0.35"/>
  <cols>
    <col min="1" max="1" width="37.6328125" customWidth="1"/>
    <col min="2" max="2" width="6.6328125" customWidth="1"/>
    <col min="3" max="5" width="16.7265625" customWidth="1"/>
  </cols>
  <sheetData>
    <row r="1" spans="1:10" x14ac:dyDescent="0.35">
      <c r="A1" s="33" t="s">
        <v>85</v>
      </c>
      <c r="J1" s="33"/>
    </row>
    <row r="2" spans="1:10" x14ac:dyDescent="0.35">
      <c r="A2" s="52" t="s">
        <v>151</v>
      </c>
      <c r="B2" s="51"/>
      <c r="C2" s="51"/>
      <c r="D2" s="51"/>
      <c r="E2" s="51"/>
    </row>
    <row r="3" spans="1:10" x14ac:dyDescent="0.35">
      <c r="A3" s="35"/>
      <c r="B3" s="53" t="s">
        <v>62</v>
      </c>
      <c r="C3" s="54" t="s">
        <v>64</v>
      </c>
      <c r="D3" s="54"/>
      <c r="E3" s="54"/>
    </row>
    <row r="4" spans="1:10" x14ac:dyDescent="0.35">
      <c r="A4" s="36"/>
      <c r="B4" s="54"/>
      <c r="C4" s="54" t="s">
        <v>65</v>
      </c>
      <c r="D4" s="54" t="s">
        <v>66</v>
      </c>
      <c r="E4" s="54" t="s">
        <v>67</v>
      </c>
    </row>
    <row r="6" spans="1:10" x14ac:dyDescent="0.35">
      <c r="B6" s="37" t="s">
        <v>63</v>
      </c>
    </row>
    <row r="8" spans="1:10" x14ac:dyDescent="0.35">
      <c r="A8" s="35" t="s">
        <v>62</v>
      </c>
      <c r="B8" s="47">
        <v>100</v>
      </c>
      <c r="C8" s="47">
        <v>79</v>
      </c>
      <c r="D8" s="47">
        <v>5</v>
      </c>
      <c r="E8" s="47">
        <v>17</v>
      </c>
    </row>
    <row r="9" spans="1:10" x14ac:dyDescent="0.35">
      <c r="A9" s="35"/>
      <c r="B9" s="40"/>
      <c r="C9" s="40"/>
      <c r="D9" s="40"/>
      <c r="E9" s="40"/>
    </row>
    <row r="10" spans="1:10" x14ac:dyDescent="0.35">
      <c r="A10" s="48" t="s">
        <v>162</v>
      </c>
      <c r="B10" s="40"/>
      <c r="C10" s="40"/>
      <c r="D10" s="40"/>
      <c r="E10" s="40"/>
    </row>
    <row r="11" spans="1:10" x14ac:dyDescent="0.35">
      <c r="A11" s="35" t="s">
        <v>73</v>
      </c>
      <c r="B11" s="47">
        <v>100</v>
      </c>
      <c r="C11" s="47">
        <v>77</v>
      </c>
      <c r="D11" s="47">
        <v>5</v>
      </c>
      <c r="E11" s="47">
        <v>18</v>
      </c>
    </row>
    <row r="12" spans="1:10" x14ac:dyDescent="0.35">
      <c r="A12" s="35" t="s">
        <v>86</v>
      </c>
      <c r="B12" s="47">
        <v>100</v>
      </c>
      <c r="C12" s="47">
        <v>75</v>
      </c>
      <c r="D12" s="47">
        <v>3</v>
      </c>
      <c r="E12" s="47">
        <v>22</v>
      </c>
    </row>
    <row r="13" spans="1:10" x14ac:dyDescent="0.35">
      <c r="A13" s="35" t="s">
        <v>87</v>
      </c>
      <c r="B13" s="47">
        <v>100</v>
      </c>
      <c r="C13" s="47">
        <v>72</v>
      </c>
      <c r="D13" s="47">
        <v>6</v>
      </c>
      <c r="E13" s="47">
        <v>22</v>
      </c>
    </row>
    <row r="14" spans="1:10" x14ac:dyDescent="0.35">
      <c r="A14" s="35" t="s">
        <v>88</v>
      </c>
      <c r="B14" s="47">
        <v>100</v>
      </c>
      <c r="C14" s="47">
        <v>75</v>
      </c>
      <c r="D14" s="40" t="s">
        <v>89</v>
      </c>
      <c r="E14" s="40" t="s">
        <v>89</v>
      </c>
    </row>
    <row r="15" spans="1:10" x14ac:dyDescent="0.35">
      <c r="A15" s="35" t="s">
        <v>90</v>
      </c>
      <c r="B15" s="47">
        <v>100</v>
      </c>
      <c r="C15" s="47">
        <v>89</v>
      </c>
      <c r="D15" s="47">
        <v>5</v>
      </c>
      <c r="E15" s="47">
        <v>6</v>
      </c>
    </row>
    <row r="16" spans="1:10" x14ac:dyDescent="0.35">
      <c r="A16" s="35" t="s">
        <v>91</v>
      </c>
      <c r="B16" s="47">
        <v>100</v>
      </c>
      <c r="C16" s="47">
        <v>77</v>
      </c>
      <c r="D16" s="47">
        <v>3</v>
      </c>
      <c r="E16" s="47">
        <v>19</v>
      </c>
    </row>
    <row r="17" spans="1:5" x14ac:dyDescent="0.35">
      <c r="A17" s="35" t="s">
        <v>92</v>
      </c>
      <c r="B17" s="47">
        <v>100</v>
      </c>
      <c r="C17" s="47">
        <v>78</v>
      </c>
      <c r="D17" s="47">
        <v>5</v>
      </c>
      <c r="E17" s="47">
        <v>18</v>
      </c>
    </row>
    <row r="18" spans="1:5" x14ac:dyDescent="0.35">
      <c r="A18" s="35" t="s">
        <v>93</v>
      </c>
      <c r="B18" s="47">
        <v>100</v>
      </c>
      <c r="C18" s="47">
        <v>85</v>
      </c>
      <c r="D18" s="47">
        <v>4</v>
      </c>
      <c r="E18" s="47">
        <v>12</v>
      </c>
    </row>
    <row r="19" spans="1:5" x14ac:dyDescent="0.35">
      <c r="A19" s="35" t="s">
        <v>94</v>
      </c>
      <c r="B19" s="47">
        <v>100</v>
      </c>
      <c r="C19" s="47">
        <v>80</v>
      </c>
      <c r="D19" s="47">
        <v>7</v>
      </c>
      <c r="E19" s="47">
        <v>14</v>
      </c>
    </row>
    <row r="20" spans="1:5" x14ac:dyDescent="0.35">
      <c r="A20" s="35" t="s">
        <v>95</v>
      </c>
      <c r="B20" s="47">
        <v>100</v>
      </c>
      <c r="C20" s="47">
        <v>79</v>
      </c>
      <c r="D20" s="47">
        <v>5</v>
      </c>
      <c r="E20" s="47">
        <v>16</v>
      </c>
    </row>
    <row r="21" spans="1:5" x14ac:dyDescent="0.35">
      <c r="A21" s="35" t="s">
        <v>96</v>
      </c>
      <c r="B21" s="47">
        <v>100</v>
      </c>
      <c r="C21" s="47">
        <v>78</v>
      </c>
      <c r="D21" s="47">
        <v>4</v>
      </c>
      <c r="E21" s="47">
        <v>18</v>
      </c>
    </row>
    <row r="22" spans="1:5" x14ac:dyDescent="0.35">
      <c r="A22" s="35"/>
      <c r="B22" s="40"/>
      <c r="C22" s="40"/>
      <c r="D22" s="40"/>
      <c r="E22" s="40"/>
    </row>
    <row r="23" spans="1:5" x14ac:dyDescent="0.35">
      <c r="A23" s="38" t="s">
        <v>71</v>
      </c>
      <c r="B23" s="38"/>
      <c r="C23" s="38"/>
      <c r="D23" s="38"/>
      <c r="E23" s="38"/>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sheetViews>
  <sheetFormatPr defaultColWidth="10.90625" defaultRowHeight="14.5" x14ac:dyDescent="0.35"/>
  <cols>
    <col min="1" max="1" width="23.6328125" customWidth="1"/>
    <col min="2" max="2" width="6.6328125" customWidth="1"/>
    <col min="3" max="5" width="16.7265625" customWidth="1"/>
  </cols>
  <sheetData>
    <row r="1" spans="1:10" x14ac:dyDescent="0.35">
      <c r="A1" s="33" t="s">
        <v>97</v>
      </c>
      <c r="J1" s="33"/>
    </row>
    <row r="2" spans="1:10" x14ac:dyDescent="0.35">
      <c r="A2" s="52" t="s">
        <v>152</v>
      </c>
      <c r="B2" s="51"/>
      <c r="C2" s="51"/>
      <c r="D2" s="51"/>
      <c r="E2" s="51"/>
    </row>
    <row r="3" spans="1:10" x14ac:dyDescent="0.35">
      <c r="A3" s="35"/>
      <c r="B3" s="53" t="s">
        <v>62</v>
      </c>
      <c r="C3" s="54" t="s">
        <v>64</v>
      </c>
      <c r="D3" s="54"/>
      <c r="E3" s="54"/>
    </row>
    <row r="4" spans="1:10" x14ac:dyDescent="0.35">
      <c r="A4" s="36"/>
      <c r="B4" s="54"/>
      <c r="C4" s="54" t="s">
        <v>65</v>
      </c>
      <c r="D4" s="54" t="s">
        <v>66</v>
      </c>
      <c r="E4" s="54" t="s">
        <v>67</v>
      </c>
    </row>
    <row r="6" spans="1:10" x14ac:dyDescent="0.35">
      <c r="B6" s="37" t="s">
        <v>63</v>
      </c>
    </row>
    <row r="8" spans="1:10" x14ac:dyDescent="0.35">
      <c r="A8" s="35" t="s">
        <v>62</v>
      </c>
      <c r="B8" s="47">
        <v>100</v>
      </c>
      <c r="C8" s="47">
        <v>79</v>
      </c>
      <c r="D8" s="47">
        <v>5</v>
      </c>
      <c r="E8" s="47">
        <v>17</v>
      </c>
    </row>
    <row r="9" spans="1:10" x14ac:dyDescent="0.35">
      <c r="A9" s="35"/>
      <c r="B9" s="41"/>
      <c r="C9" s="41"/>
      <c r="D9" s="41"/>
      <c r="E9" s="41"/>
    </row>
    <row r="10" spans="1:10" x14ac:dyDescent="0.35">
      <c r="A10" s="48" t="s">
        <v>163</v>
      </c>
      <c r="B10" s="41"/>
      <c r="C10" s="41"/>
      <c r="D10" s="41"/>
      <c r="E10" s="41"/>
    </row>
    <row r="11" spans="1:10" x14ac:dyDescent="0.35">
      <c r="A11" s="35" t="s">
        <v>105</v>
      </c>
      <c r="B11" s="47">
        <v>100</v>
      </c>
      <c r="C11" s="47">
        <v>73</v>
      </c>
      <c r="D11" s="47">
        <v>7</v>
      </c>
      <c r="E11" s="47">
        <v>19</v>
      </c>
    </row>
    <row r="12" spans="1:10" x14ac:dyDescent="0.35">
      <c r="A12" s="35" t="s">
        <v>106</v>
      </c>
      <c r="B12" s="47">
        <v>100</v>
      </c>
      <c r="C12" s="47">
        <v>79</v>
      </c>
      <c r="D12" s="47">
        <v>4</v>
      </c>
      <c r="E12" s="47">
        <v>17</v>
      </c>
    </row>
    <row r="13" spans="1:10" x14ac:dyDescent="0.35">
      <c r="A13" s="35" t="s">
        <v>107</v>
      </c>
      <c r="B13" s="47">
        <v>100</v>
      </c>
      <c r="C13" s="47">
        <v>72</v>
      </c>
      <c r="D13" s="47">
        <v>4</v>
      </c>
      <c r="E13" s="47">
        <v>24</v>
      </c>
    </row>
    <row r="14" spans="1:10" x14ac:dyDescent="0.35">
      <c r="A14" s="35" t="s">
        <v>108</v>
      </c>
      <c r="B14" s="47">
        <v>100</v>
      </c>
      <c r="C14" s="47">
        <v>76</v>
      </c>
      <c r="D14" s="47">
        <v>4</v>
      </c>
      <c r="E14" s="47">
        <v>19</v>
      </c>
    </row>
    <row r="15" spans="1:10" x14ac:dyDescent="0.35">
      <c r="A15" s="35" t="s">
        <v>98</v>
      </c>
      <c r="B15" s="47">
        <v>100</v>
      </c>
      <c r="C15" s="47">
        <v>74</v>
      </c>
      <c r="D15" s="47">
        <v>6</v>
      </c>
      <c r="E15" s="47">
        <v>20</v>
      </c>
    </row>
    <row r="16" spans="1:10" x14ac:dyDescent="0.35">
      <c r="A16" s="35" t="s">
        <v>99</v>
      </c>
      <c r="B16" s="47">
        <v>100</v>
      </c>
      <c r="C16" s="47">
        <v>74</v>
      </c>
      <c r="D16" s="47">
        <v>6</v>
      </c>
      <c r="E16" s="47">
        <v>20</v>
      </c>
    </row>
    <row r="17" spans="1:5" x14ac:dyDescent="0.35">
      <c r="A17" s="35" t="s">
        <v>100</v>
      </c>
      <c r="B17" s="47">
        <v>100</v>
      </c>
      <c r="C17" s="47">
        <v>79</v>
      </c>
      <c r="D17" s="47">
        <v>4</v>
      </c>
      <c r="E17" s="47">
        <v>16</v>
      </c>
    </row>
    <row r="18" spans="1:5" x14ac:dyDescent="0.35">
      <c r="A18" s="35" t="s">
        <v>101</v>
      </c>
      <c r="B18" s="47">
        <v>100</v>
      </c>
      <c r="C18" s="47">
        <v>82</v>
      </c>
      <c r="D18" s="47">
        <v>5</v>
      </c>
      <c r="E18" s="47">
        <v>13</v>
      </c>
    </row>
    <row r="19" spans="1:5" x14ac:dyDescent="0.35">
      <c r="A19" s="35" t="s">
        <v>102</v>
      </c>
      <c r="B19" s="47">
        <v>100</v>
      </c>
      <c r="C19" s="47">
        <v>79</v>
      </c>
      <c r="D19" s="47">
        <v>5</v>
      </c>
      <c r="E19" s="47">
        <v>16</v>
      </c>
    </row>
    <row r="20" spans="1:5" x14ac:dyDescent="0.35">
      <c r="A20" s="35" t="s">
        <v>103</v>
      </c>
      <c r="B20" s="47">
        <v>100</v>
      </c>
      <c r="C20" s="47">
        <v>80</v>
      </c>
      <c r="D20" s="47">
        <v>4</v>
      </c>
      <c r="E20" s="47">
        <v>15</v>
      </c>
    </row>
    <row r="21" spans="1:5" x14ac:dyDescent="0.35">
      <c r="A21" s="35" t="s">
        <v>104</v>
      </c>
      <c r="B21" s="47">
        <v>100</v>
      </c>
      <c r="C21" s="47">
        <v>87</v>
      </c>
      <c r="D21" s="47">
        <v>3</v>
      </c>
      <c r="E21" s="47">
        <v>10</v>
      </c>
    </row>
    <row r="22" spans="1:5" x14ac:dyDescent="0.35">
      <c r="A22" s="35"/>
      <c r="B22" s="47"/>
      <c r="C22" s="47"/>
      <c r="D22" s="47"/>
      <c r="E22" s="47"/>
    </row>
    <row r="23" spans="1:5" x14ac:dyDescent="0.35">
      <c r="A23" s="38" t="s">
        <v>71</v>
      </c>
      <c r="B23" s="38"/>
      <c r="C23" s="38"/>
      <c r="D23" s="38"/>
      <c r="E23" s="38"/>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Normal="100" workbookViewId="0"/>
  </sheetViews>
  <sheetFormatPr defaultColWidth="10.90625" defaultRowHeight="14.5" x14ac:dyDescent="0.35"/>
  <cols>
    <col min="1" max="1" width="23.6328125" customWidth="1"/>
    <col min="2" max="2" width="6.6328125" customWidth="1"/>
    <col min="3" max="5" width="16.7265625" customWidth="1"/>
  </cols>
  <sheetData>
    <row r="1" spans="1:10" x14ac:dyDescent="0.35">
      <c r="A1" s="33" t="s">
        <v>109</v>
      </c>
      <c r="J1" s="33"/>
    </row>
    <row r="2" spans="1:10" x14ac:dyDescent="0.35">
      <c r="A2" s="52" t="s">
        <v>153</v>
      </c>
      <c r="B2" s="51"/>
      <c r="C2" s="51"/>
      <c r="D2" s="51"/>
      <c r="E2" s="51"/>
    </row>
    <row r="3" spans="1:10" x14ac:dyDescent="0.35">
      <c r="A3" s="35"/>
      <c r="B3" s="53" t="s">
        <v>62</v>
      </c>
      <c r="C3" s="54" t="s">
        <v>64</v>
      </c>
      <c r="D3" s="54"/>
      <c r="E3" s="54"/>
    </row>
    <row r="4" spans="1:10" x14ac:dyDescent="0.35">
      <c r="A4" s="36"/>
      <c r="B4" s="54"/>
      <c r="C4" s="54" t="s">
        <v>65</v>
      </c>
      <c r="D4" s="54" t="s">
        <v>66</v>
      </c>
      <c r="E4" s="54" t="s">
        <v>67</v>
      </c>
    </row>
    <row r="6" spans="1:10" x14ac:dyDescent="0.35">
      <c r="B6" s="37" t="s">
        <v>63</v>
      </c>
    </row>
    <row r="8" spans="1:10" x14ac:dyDescent="0.35">
      <c r="A8" s="35" t="s">
        <v>62</v>
      </c>
      <c r="B8" s="47">
        <v>100</v>
      </c>
      <c r="C8" s="47">
        <v>79</v>
      </c>
      <c r="D8" s="47">
        <v>5</v>
      </c>
      <c r="E8" s="47">
        <v>17</v>
      </c>
    </row>
    <row r="9" spans="1:10" x14ac:dyDescent="0.35">
      <c r="A9" s="35"/>
      <c r="B9" s="42"/>
      <c r="C9" s="42"/>
      <c r="D9" s="42"/>
      <c r="E9" s="42"/>
    </row>
    <row r="10" spans="1:10" x14ac:dyDescent="0.35">
      <c r="A10" s="48" t="s">
        <v>164</v>
      </c>
      <c r="B10" s="42"/>
      <c r="C10" s="42"/>
      <c r="D10" s="42"/>
      <c r="E10" s="42"/>
    </row>
    <row r="11" spans="1:10" x14ac:dyDescent="0.35">
      <c r="A11" s="35" t="s">
        <v>73</v>
      </c>
      <c r="B11" s="47">
        <v>100</v>
      </c>
      <c r="C11" s="47">
        <v>77</v>
      </c>
      <c r="D11" s="47">
        <v>5</v>
      </c>
      <c r="E11" s="47">
        <v>18</v>
      </c>
    </row>
    <row r="12" spans="1:10" x14ac:dyDescent="0.35">
      <c r="A12" s="35" t="s">
        <v>110</v>
      </c>
      <c r="B12" s="47">
        <v>100</v>
      </c>
      <c r="C12" s="47" t="s">
        <v>89</v>
      </c>
      <c r="D12" s="47" t="s">
        <v>89</v>
      </c>
      <c r="E12" s="47" t="s">
        <v>89</v>
      </c>
    </row>
    <row r="13" spans="1:10" x14ac:dyDescent="0.35">
      <c r="A13" s="35" t="s">
        <v>111</v>
      </c>
      <c r="B13" s="47">
        <v>100</v>
      </c>
      <c r="C13" s="47">
        <v>70</v>
      </c>
      <c r="D13" s="47">
        <v>5</v>
      </c>
      <c r="E13" s="47">
        <v>26</v>
      </c>
    </row>
    <row r="14" spans="1:10" x14ac:dyDescent="0.35">
      <c r="A14" s="35" t="s">
        <v>112</v>
      </c>
      <c r="B14" s="47">
        <v>100</v>
      </c>
      <c r="C14" s="47">
        <v>83</v>
      </c>
      <c r="D14" s="47">
        <v>4</v>
      </c>
      <c r="E14" s="47">
        <v>13</v>
      </c>
    </row>
    <row r="15" spans="1:10" x14ac:dyDescent="0.35">
      <c r="A15" s="35" t="s">
        <v>113</v>
      </c>
      <c r="B15" s="47">
        <v>100</v>
      </c>
      <c r="C15" s="47">
        <v>83</v>
      </c>
      <c r="D15" s="47">
        <v>3</v>
      </c>
      <c r="E15" s="47">
        <v>14</v>
      </c>
    </row>
    <row r="16" spans="1:10" x14ac:dyDescent="0.35">
      <c r="A16" s="35" t="s">
        <v>114</v>
      </c>
      <c r="B16" s="47">
        <v>100</v>
      </c>
      <c r="C16" s="47">
        <v>82</v>
      </c>
      <c r="D16" s="47">
        <v>4</v>
      </c>
      <c r="E16" s="47">
        <v>14</v>
      </c>
    </row>
    <row r="17" spans="1:5" x14ac:dyDescent="0.35">
      <c r="A17" s="35" t="s">
        <v>115</v>
      </c>
      <c r="B17" s="47">
        <v>100</v>
      </c>
      <c r="C17" s="47">
        <v>84</v>
      </c>
      <c r="D17" s="47">
        <v>5</v>
      </c>
      <c r="E17" s="47">
        <v>11</v>
      </c>
    </row>
    <row r="18" spans="1:5" x14ac:dyDescent="0.35">
      <c r="A18" s="35" t="s">
        <v>116</v>
      </c>
      <c r="B18" s="47">
        <v>100</v>
      </c>
      <c r="C18" s="47">
        <v>85</v>
      </c>
      <c r="D18" s="47">
        <v>7</v>
      </c>
      <c r="E18" s="47">
        <v>8</v>
      </c>
    </row>
    <row r="19" spans="1:5" x14ac:dyDescent="0.35">
      <c r="A19" s="35" t="s">
        <v>117</v>
      </c>
      <c r="B19" s="47">
        <v>100</v>
      </c>
      <c r="C19" s="47">
        <v>86</v>
      </c>
      <c r="D19" s="47">
        <v>4</v>
      </c>
      <c r="E19" s="47">
        <v>10</v>
      </c>
    </row>
    <row r="20" spans="1:5" x14ac:dyDescent="0.35">
      <c r="A20" s="35"/>
      <c r="B20" s="42"/>
      <c r="C20" s="42"/>
      <c r="D20" s="42"/>
      <c r="E20" s="42"/>
    </row>
    <row r="21" spans="1:5" x14ac:dyDescent="0.35">
      <c r="A21" s="38" t="s">
        <v>71</v>
      </c>
      <c r="B21" s="38"/>
      <c r="C21" s="38"/>
      <c r="D21" s="38"/>
      <c r="E21" s="38"/>
    </row>
  </sheetData>
  <mergeCells count="1">
    <mergeCell ref="A2:E2"/>
  </mergeCells>
  <pageMargins left="0.70866141732283472"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13</vt:i4>
      </vt:variant>
    </vt:vector>
  </HeadingPairs>
  <TitlesOfParts>
    <vt:vector size="26"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secmlar</cp:lastModifiedBy>
  <cp:lastPrinted>2022-11-18T07:41:52Z</cp:lastPrinted>
  <dcterms:created xsi:type="dcterms:W3CDTF">2020-05-28T08:27:28Z</dcterms:created>
  <dcterms:modified xsi:type="dcterms:W3CDTF">2022-11-22T11:58:45Z</dcterms:modified>
</cp:coreProperties>
</file>