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OH\Werk\Nederland Handelsland\2022\Engelse editie\Tabellenset Engels\"/>
    </mc:Choice>
  </mc:AlternateContent>
  <bookViews>
    <workbookView xWindow="0" yWindow="0" windowWidth="21420" windowHeight="6465" activeTab="2"/>
  </bookViews>
  <sheets>
    <sheet name="Preface" sheetId="5" r:id="rId1"/>
    <sheet name="Contents" sheetId="6" r:id="rId2"/>
    <sheet name="Explanation" sheetId="7" r:id="rId3"/>
    <sheet name="Sources" sheetId="8" r:id="rId4"/>
    <sheet name="4.1" sheetId="1" r:id="rId5"/>
    <sheet name="4.2" sheetId="2" r:id="rId6"/>
    <sheet name="4.3" sheetId="3" r:id="rId7"/>
    <sheet name="4.4" sheetId="4" r:id="rId8"/>
    <sheet name="4.5" sheetId="9" r:id="rId9"/>
    <sheet name="4.6" sheetId="10" r:id="rId10"/>
    <sheet name="4.7" sheetId="11"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4" l="1"/>
  <c r="C13" i="4"/>
  <c r="D13" i="4"/>
  <c r="E13" i="4"/>
  <c r="F13" i="4"/>
  <c r="G13" i="4"/>
  <c r="H13" i="4"/>
  <c r="I13" i="4"/>
  <c r="G40" i="2" l="1"/>
  <c r="D34" i="2"/>
  <c r="E34" i="2"/>
  <c r="F34" i="2"/>
  <c r="G34" i="2"/>
  <c r="H34" i="2"/>
  <c r="I34" i="2"/>
  <c r="J34" i="2"/>
  <c r="D35" i="2"/>
  <c r="E35" i="2"/>
  <c r="F35" i="2"/>
  <c r="G35" i="2"/>
  <c r="H35" i="2"/>
  <c r="I35" i="2"/>
  <c r="J35" i="2"/>
  <c r="D36" i="2"/>
  <c r="E36" i="2"/>
  <c r="F36" i="2"/>
  <c r="G36" i="2"/>
  <c r="H36" i="2"/>
  <c r="I36" i="2"/>
  <c r="J36" i="2"/>
  <c r="D37" i="2"/>
  <c r="E37" i="2"/>
  <c r="F37" i="2"/>
  <c r="G37" i="2"/>
  <c r="H37" i="2"/>
  <c r="I37" i="2"/>
  <c r="J37" i="2"/>
  <c r="D38" i="2"/>
  <c r="E38" i="2"/>
  <c r="F38" i="2"/>
  <c r="G38" i="2"/>
  <c r="H38" i="2"/>
  <c r="I38" i="2"/>
  <c r="J38" i="2"/>
  <c r="D39" i="2"/>
  <c r="E39" i="2"/>
  <c r="F39" i="2"/>
  <c r="G39" i="2"/>
  <c r="H39" i="2"/>
  <c r="I39" i="2"/>
  <c r="J39" i="2"/>
  <c r="D40" i="2"/>
  <c r="E40" i="2"/>
  <c r="F40" i="2"/>
  <c r="H40" i="2"/>
  <c r="I40" i="2"/>
  <c r="J40" i="2"/>
  <c r="D41" i="2"/>
  <c r="E41" i="2"/>
  <c r="F41" i="2"/>
  <c r="G41" i="2"/>
  <c r="H41" i="2"/>
  <c r="I41" i="2"/>
  <c r="J41" i="2"/>
  <c r="D42" i="2"/>
  <c r="E42" i="2"/>
  <c r="F42" i="2"/>
  <c r="G42" i="2"/>
  <c r="H42" i="2"/>
  <c r="I42" i="2"/>
  <c r="J42" i="2"/>
  <c r="D43" i="2"/>
  <c r="E43" i="2"/>
  <c r="F43" i="2"/>
  <c r="G43" i="2"/>
  <c r="H43" i="2"/>
  <c r="I43" i="2"/>
  <c r="J43" i="2"/>
  <c r="D44" i="2"/>
  <c r="E44" i="2"/>
  <c r="F44" i="2"/>
  <c r="G44" i="2"/>
  <c r="H44" i="2"/>
  <c r="I44" i="2"/>
  <c r="J44" i="2"/>
  <c r="D45" i="2"/>
  <c r="E45" i="2"/>
  <c r="F45" i="2"/>
  <c r="G45" i="2"/>
  <c r="H45" i="2"/>
  <c r="I45" i="2"/>
  <c r="J45" i="2"/>
  <c r="D46" i="2"/>
  <c r="E46" i="2"/>
  <c r="F46" i="2"/>
  <c r="G46" i="2"/>
  <c r="H46" i="2"/>
  <c r="I46" i="2"/>
  <c r="J46" i="2"/>
  <c r="D47" i="2"/>
  <c r="E47" i="2"/>
  <c r="F47" i="2"/>
  <c r="G47" i="2"/>
  <c r="H47" i="2"/>
  <c r="I47" i="2"/>
  <c r="J47" i="2"/>
  <c r="D48" i="2"/>
  <c r="E48" i="2"/>
  <c r="F48" i="2"/>
  <c r="G48" i="2"/>
  <c r="H48" i="2"/>
  <c r="I48" i="2"/>
  <c r="J48" i="2"/>
  <c r="D49" i="2"/>
  <c r="E49" i="2"/>
  <c r="F49" i="2"/>
  <c r="G49" i="2"/>
  <c r="H49" i="2"/>
  <c r="I49" i="2"/>
  <c r="J49" i="2"/>
  <c r="D50" i="2"/>
  <c r="E50" i="2"/>
  <c r="F50" i="2"/>
  <c r="G50" i="2"/>
  <c r="H50" i="2"/>
  <c r="I50" i="2"/>
  <c r="J50" i="2"/>
  <c r="D51" i="2"/>
  <c r="E51" i="2"/>
  <c r="F51" i="2"/>
  <c r="G51" i="2"/>
  <c r="H51" i="2"/>
  <c r="I51" i="2"/>
  <c r="J51" i="2"/>
  <c r="D52" i="2"/>
  <c r="E52" i="2"/>
  <c r="F52" i="2"/>
  <c r="G52" i="2"/>
  <c r="H52" i="2"/>
  <c r="I52" i="2"/>
  <c r="J52" i="2"/>
  <c r="D53" i="2"/>
  <c r="E53" i="2"/>
  <c r="F53" i="2"/>
  <c r="G53" i="2"/>
  <c r="H53" i="2"/>
  <c r="I53" i="2"/>
  <c r="J53" i="2"/>
  <c r="D54" i="2"/>
  <c r="E54" i="2"/>
  <c r="F54" i="2"/>
  <c r="G54" i="2"/>
  <c r="H54" i="2"/>
  <c r="I54" i="2"/>
  <c r="J54" i="2"/>
  <c r="D55" i="2"/>
  <c r="E55" i="2"/>
  <c r="F55" i="2"/>
  <c r="G55" i="2"/>
  <c r="H55" i="2"/>
  <c r="I55" i="2"/>
  <c r="J55" i="2"/>
  <c r="D56" i="2"/>
  <c r="E56" i="2"/>
  <c r="F56" i="2"/>
  <c r="G56" i="2"/>
  <c r="H56" i="2"/>
  <c r="I56" i="2"/>
  <c r="J56" i="2"/>
  <c r="D57" i="2"/>
  <c r="E57" i="2"/>
  <c r="F57" i="2"/>
  <c r="G57" i="2"/>
  <c r="H57" i="2"/>
  <c r="I57" i="2"/>
  <c r="J57" i="2"/>
  <c r="C35" i="2"/>
  <c r="C36" i="2"/>
  <c r="C37" i="2"/>
  <c r="C38" i="2"/>
  <c r="C39" i="2"/>
  <c r="C40" i="2"/>
  <c r="C41" i="2"/>
  <c r="C42" i="2"/>
  <c r="C43" i="2"/>
  <c r="C44" i="2"/>
  <c r="C45" i="2"/>
  <c r="C46" i="2"/>
  <c r="C47" i="2"/>
  <c r="C48" i="2"/>
  <c r="C49" i="2"/>
  <c r="C50" i="2"/>
  <c r="C51" i="2"/>
  <c r="C52" i="2"/>
  <c r="C53" i="2"/>
  <c r="C54" i="2"/>
  <c r="C55" i="2"/>
  <c r="C56" i="2"/>
  <c r="C57" i="2"/>
  <c r="C34" i="2"/>
</calcChain>
</file>

<file path=xl/sharedStrings.xml><?xml version="1.0" encoding="utf-8"?>
<sst xmlns="http://schemas.openxmlformats.org/spreadsheetml/2006/main" count="404" uniqueCount="178">
  <si>
    <t>2020*</t>
  </si>
  <si>
    <t>%</t>
  </si>
  <si>
    <t>2021*</t>
  </si>
  <si>
    <t>2019*</t>
  </si>
  <si>
    <t>2018*</t>
  </si>
  <si>
    <t>2017*</t>
  </si>
  <si>
    <t>2016*</t>
  </si>
  <si>
    <t>2015*</t>
  </si>
  <si>
    <t>2014*</t>
  </si>
  <si>
    <t>Afkortingen</t>
  </si>
  <si>
    <t>-</t>
  </si>
  <si>
    <t>Groot-Amsterdam</t>
  </si>
  <si>
    <t>Groot-Rijnmond</t>
  </si>
  <si>
    <t>Agglomeratie 's-Gravenhage</t>
  </si>
  <si>
    <t>Zuidoost-Noord-Brabant</t>
  </si>
  <si>
    <t>Utrecht</t>
  </si>
  <si>
    <t>West-Noord-Brabant</t>
  </si>
  <si>
    <t>Noordoost-Noord-Brabant</t>
  </si>
  <si>
    <t>Het Gooi en Vechtstreek</t>
  </si>
  <si>
    <t>Zuidoost-Zuid-Holland</t>
  </si>
  <si>
    <t>Agglomeratie Leiden en Bollenstreek</t>
  </si>
  <si>
    <t>Noord-Limburg</t>
  </si>
  <si>
    <t>Agglomeratie Haarlem</t>
  </si>
  <si>
    <t>Zuid-Limburg</t>
  </si>
  <si>
    <t>Delft en Westland</t>
  </si>
  <si>
    <t>Overig Groningen</t>
  </si>
  <si>
    <t>Arnhem/Nijmegen</t>
  </si>
  <si>
    <t>Noord-Overijssel</t>
  </si>
  <si>
    <t>Zeeuwsch-Vlaanderen</t>
  </si>
  <si>
    <t>Veluwe</t>
  </si>
  <si>
    <t>Twente</t>
  </si>
  <si>
    <t>Midden-Noord-Brabant</t>
  </si>
  <si>
    <t>Oost-Zuid-Holland</t>
  </si>
  <si>
    <t>Flevoland</t>
  </si>
  <si>
    <t>Delfzijl en omgeving</t>
  </si>
  <si>
    <t>Overig Zeeland</t>
  </si>
  <si>
    <t>Midden-Limburg</t>
  </si>
  <si>
    <t>Alkmaar en omgeving</t>
  </si>
  <si>
    <t>Achterhoek</t>
  </si>
  <si>
    <t>Zuidwest-Gelderland</t>
  </si>
  <si>
    <t>Zuidwest-Drenthe</t>
  </si>
  <si>
    <t>Zaanstreek</t>
  </si>
  <si>
    <t>Kop van Noord-Holland</t>
  </si>
  <si>
    <t>IJmond</t>
  </si>
  <si>
    <t>Zuidoost-Drenthe</t>
  </si>
  <si>
    <t>Noord-Friesland</t>
  </si>
  <si>
    <t>Noord-Drenthe</t>
  </si>
  <si>
    <t>Zuidoost-Friesland</t>
  </si>
  <si>
    <t>Zuidwest-Overijssel</t>
  </si>
  <si>
    <t>Zuidwest-Friesland</t>
  </si>
  <si>
    <t>Oost-Groningen</t>
  </si>
  <si>
    <t>Chapter 4: Internationale trade in services</t>
  </si>
  <si>
    <t>Statistics Netherlands</t>
  </si>
  <si>
    <t>November 2022</t>
  </si>
  <si>
    <t>Dutch Trade in Facts and Figures 2022: Exports, imports and investments</t>
  </si>
  <si>
    <t>Contents</t>
  </si>
  <si>
    <t>Sheet</t>
  </si>
  <si>
    <t>Explanation</t>
  </si>
  <si>
    <t>Sources</t>
  </si>
  <si>
    <t>Explanation of the tables</t>
  </si>
  <si>
    <t>Service imports by type of service, 2014-2021</t>
  </si>
  <si>
    <t>Service exports by type of service, 2014-2021</t>
  </si>
  <si>
    <t>Service exports by Dutch region, 2014-2021</t>
  </si>
  <si>
    <t>Service imports by Dutch region, 2014-2021</t>
  </si>
  <si>
    <t>Service exports by region, 2020</t>
  </si>
  <si>
    <t>Service imports by region, 2020</t>
  </si>
  <si>
    <t>Services traders as a proportion of total traders per region, 2020</t>
  </si>
  <si>
    <t>Table 4.1</t>
  </si>
  <si>
    <t>Table 4.2</t>
  </si>
  <si>
    <t>Table 4.3</t>
  </si>
  <si>
    <t>Table 4.4</t>
  </si>
  <si>
    <t>Table 4.5</t>
  </si>
  <si>
    <t>Table 4.6</t>
  </si>
  <si>
    <t>Table 4.7</t>
  </si>
  <si>
    <t>Explanation of symbols</t>
  </si>
  <si>
    <t>Empty cell = figure not applicable</t>
  </si>
  <si>
    <t>. = figure is unknown or insufficiently reliable</t>
  </si>
  <si>
    <t>0 (0.0) = less than half of unit concerned</t>
  </si>
  <si>
    <t>* = provisional figures</t>
  </si>
  <si>
    <t>** = revised provisional figures</t>
  </si>
  <si>
    <t>x = publication prohibited (confidential figure)</t>
  </si>
  <si>
    <t>- = (between two numbers) inclusive</t>
  </si>
  <si>
    <t>2016–2017= 2016 to 2017 inclusive</t>
  </si>
  <si>
    <t>2016/2017 = average for the years 2016 to 2017 inclusive</t>
  </si>
  <si>
    <t>2016/’17 = crop year, financial year, school year, etc., beginning in 2016 and ending in 2017</t>
  </si>
  <si>
    <t>2004/’05–2016/’17 = crop year, financial year, school year, etc., 2004/’05 to 2016/’17 inclusive</t>
  </si>
  <si>
    <t xml:space="preserve">Due to rounding, some totals may not correspond to the sum of the separate figures.
</t>
  </si>
  <si>
    <t>Dutch Trade in Facts and Figures 2022 - Exports, imports and investment is a publication which was developed by the CBS Expertise Centre for Globalisation at the request of the Dutch Ministry of Foreign Affairs. In 2019 the first release was published. This publication will carry annual updates on a set of key economic figures and indicators. The publication contains many time series, primarily at an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The chapters present the key trends, figures and developments; the underlying data that form the basis are presented in these tables, with a separate set of tables for each individual chapter.</t>
  </si>
  <si>
    <t>Introduction</t>
  </si>
  <si>
    <t>Explanation of the tables (chapter 4)</t>
  </si>
  <si>
    <t>Population</t>
  </si>
  <si>
    <t>Explanation of the figures</t>
  </si>
  <si>
    <t>Description of the source files</t>
  </si>
  <si>
    <t>Description of methodology</t>
  </si>
  <si>
    <t>Glossary</t>
  </si>
  <si>
    <t>References</t>
  </si>
  <si>
    <r>
      <rPr>
        <b/>
        <i/>
        <sz val="9"/>
        <color rgb="FF000000"/>
        <rFont val="Arial"/>
        <family val="2"/>
      </rPr>
      <t>Export of services</t>
    </r>
    <r>
      <rPr>
        <sz val="9"/>
        <color rgb="FF000000"/>
        <rFont val="Arial"/>
        <family val="2"/>
      </rPr>
      <t xml:space="preserve"> - The flows of services (sales, exchanges and donations) provided by residents (of the Netherlands) to non-residents. Export of services includes but is not limited to services provided by Dutch logistics companies abroad, port services provided to foreign vessels, ship repair and work contracted abroad by Dutch contractors. The export of services also includes expenditure in the Netherlands by non-residents.</t>
    </r>
  </si>
  <si>
    <r>
      <rPr>
        <b/>
        <i/>
        <sz val="9"/>
        <color rgb="FF000000"/>
        <rFont val="Arial"/>
        <family val="2"/>
      </rPr>
      <t>Import of services</t>
    </r>
    <r>
      <rPr>
        <sz val="9"/>
        <color rgb="FF000000"/>
        <rFont val="Arial"/>
        <family val="2"/>
      </rPr>
      <t xml:space="preserve"> - The value of services rendered to Dutch enterprises (and individuals) by non-residents (i.e. enterprises based outside the Netherlands), including expenditure by Dutch travellers abroad.</t>
    </r>
  </si>
  <si>
    <r>
      <rPr>
        <b/>
        <i/>
        <sz val="9"/>
        <color rgb="FF000000"/>
        <rFont val="Arial"/>
        <family val="2"/>
      </rPr>
      <t>Services</t>
    </r>
    <r>
      <rPr>
        <sz val="9"/>
        <color rgb="FF000000"/>
        <rFont val="Arial"/>
        <family val="2"/>
      </rPr>
      <t xml:space="preserve"> - Products which are not tangible. For example, transportation services, business services and personal, cultural or recreational services. The international nature of a service is determined by the parties in the service transaction. International services are service transactions taking place between a resident and a non-resident.</t>
    </r>
  </si>
  <si>
    <r>
      <t xml:space="preserve">BR </t>
    </r>
    <r>
      <rPr>
        <sz val="9"/>
        <rFont val="Arial"/>
        <family val="2"/>
      </rPr>
      <t xml:space="preserve">- </t>
    </r>
    <r>
      <rPr>
        <i/>
        <sz val="9"/>
        <rFont val="Arial"/>
        <family val="2"/>
      </rPr>
      <t>General Business Register</t>
    </r>
  </si>
  <si>
    <r>
      <rPr>
        <b/>
        <i/>
        <sz val="9"/>
        <color theme="1"/>
        <rFont val="Arial"/>
        <family val="2"/>
      </rPr>
      <t>BD</t>
    </r>
    <r>
      <rPr>
        <i/>
        <sz val="9"/>
        <color theme="1"/>
        <rFont val="Arial"/>
        <family val="2"/>
      </rPr>
      <t xml:space="preserve"> - Business demographic data</t>
    </r>
  </si>
  <si>
    <r>
      <t xml:space="preserve">CBS </t>
    </r>
    <r>
      <rPr>
        <sz val="9"/>
        <rFont val="Arial"/>
        <family val="2"/>
      </rPr>
      <t>-</t>
    </r>
    <r>
      <rPr>
        <b/>
        <i/>
        <sz val="9"/>
        <rFont val="Arial"/>
        <family val="2"/>
      </rPr>
      <t xml:space="preserve"> </t>
    </r>
    <r>
      <rPr>
        <i/>
        <sz val="9"/>
        <rFont val="Arial"/>
        <family val="2"/>
      </rPr>
      <t>Statistics Netherlands</t>
    </r>
  </si>
  <si>
    <t xml:space="preserve">Figures on the import and export of services relate to the total trade in services between the Netherlands and non-residents. Where the figures relate to the number of firms with international trade in services by region, a link has been made between international trade and all enterprise untis that appear in the Dutch Business Register (BR) of the relevant year. Since not all international trade can be linked to an enterprise registered in the BR, these figures differ from the marginal totals in the other tables and with what is published on Statline. </t>
  </si>
  <si>
    <t>The figures show how much services the Netherlands imports and exports, broken down by type of service and by the firms with international trade in services by region. The figures in the tables are gross figures and not value added.</t>
  </si>
  <si>
    <t xml:space="preserve">For the calculation of the figures in Chapter 4, CBS used the International Trade in Services statistics (ITSS), business demographic data (BD) and the Regiobase. The ITSS contains data on imports, exports and the balance of services by resident enterprises and individuals in the Netherlands, broken down by type of service and by country (group). Definitions of the types of services as applied by all EU memberstates as of 2014 are based on the 'Balance of Payments Manual 6' (BPM6). </t>
  </si>
  <si>
    <t>Sources (chapter 4)</t>
  </si>
  <si>
    <t>Source</t>
  </si>
  <si>
    <t>Business demographic data (BD)</t>
  </si>
  <si>
    <t>General description</t>
  </si>
  <si>
    <t>The BD business demographic data are based on the General Business Register (BR). The BR is a system in which identifying data and structural data on all enterprises and institutions are recorded. The statistical units of business unit, enterprise group and local business unit are derived from this system. The BD is an extended version of the BR in which method breaks have been corrected, the trade sequence between enterprises is recorded, and supplementary data on the individual enterprises have been added. In addition, the BD provides information on certain ‘events’. An event is a documentation of a certain event or change occurring within the enterprise population: for example, establishment, acquisition, or liquidation of an enterprise.</t>
  </si>
  <si>
    <t>Supplier</t>
  </si>
  <si>
    <t>CBS with input from the Dutch Chamber of Commerce (KvK), Tax and Customs Administration, Employee Insurance Agency (UWV) and Dutch central bank (DNB).</t>
  </si>
  <si>
    <t>Integral or sample survey</t>
  </si>
  <si>
    <t>Integral</t>
  </si>
  <si>
    <t>Periodicity</t>
  </si>
  <si>
    <t>Quarterly</t>
  </si>
  <si>
    <t>Details</t>
  </si>
  <si>
    <r>
      <rPr>
        <b/>
        <sz val="10"/>
        <rFont val="Arial"/>
        <family val="2"/>
      </rPr>
      <t>Source</t>
    </r>
  </si>
  <si>
    <t>General Business Register (BR)</t>
  </si>
  <si>
    <r>
      <rPr>
        <sz val="10"/>
        <rFont val="Arial"/>
        <family val="2"/>
      </rPr>
      <t>General description</t>
    </r>
  </si>
  <si>
    <t>The General Business Register (BR) constitutes the backbone of the statistical process in the production of CBS economic statistics. The BR is a system in which identifying data and structure data on all companies and institutions (including self-employed persons) have been recorded. The statistical units of business unit, enterprise group and local business unit are derived from this system. The BR contains information on the economic activity and number of employed persons. In addition, the BR provides information on certain ‘events’. An event is a documentation of a certain event or change occurring within the enterprise population: for example, establishment, acquisition, or liquidation of an enterprise.</t>
  </si>
  <si>
    <r>
      <rPr>
        <sz val="10"/>
        <rFont val="Arial"/>
        <family val="2"/>
      </rPr>
      <t>Supplier</t>
    </r>
  </si>
  <si>
    <t>CBS, with input from the Dutch Chamber of Commerce (KvK), Tax and Customs Administration, Employee Insurance Agency (UWV) and Dutch central bank (DNB).</t>
  </si>
  <si>
    <r>
      <rPr>
        <sz val="10"/>
        <rFont val="Arial"/>
        <family val="2"/>
      </rPr>
      <t>Integral or sample survey</t>
    </r>
  </si>
  <si>
    <r>
      <rPr>
        <sz val="10"/>
        <rFont val="Arial"/>
        <family val="2"/>
      </rPr>
      <t>Integral</t>
    </r>
  </si>
  <si>
    <r>
      <rPr>
        <sz val="10"/>
        <rFont val="Arial"/>
        <family val="2"/>
      </rPr>
      <t>Periodicity</t>
    </r>
  </si>
  <si>
    <r>
      <rPr>
        <sz val="10"/>
        <color theme="1"/>
        <rFont val="Arial"/>
        <family val="2"/>
      </rPr>
      <t>Data are updated continually.</t>
    </r>
  </si>
  <si>
    <r>
      <rPr>
        <sz val="10"/>
        <rFont val="Arial"/>
        <family val="2"/>
      </rPr>
      <t>Details</t>
    </r>
  </si>
  <si>
    <r>
      <rPr>
        <sz val="10"/>
        <rFont val="Arial"/>
        <family val="2"/>
      </rPr>
      <t xml:space="preserve"> -</t>
    </r>
  </si>
  <si>
    <t>International Trade in Service statistics (ITSS)</t>
  </si>
  <si>
    <t>The basis of statistics on imports and exports of services are the integral microdatasets (Smit &amp; Wong, 2019). Development of microdata 2012-2017 (CBS Heerlen/The Hague), commissioned by the Dutch Ministry of Foreign Affairs. This dataset includes estimates of the value of service imports and exports by all enterprises in the Netherlands over the years 2012-2017. The estimate is made on the basis of surveys held among enterprises regarding their international trade in services and in goods as well as various VAT sources.</t>
  </si>
  <si>
    <t>CBS, with input from the Tax and Customs Administration (regarding VAT).</t>
  </si>
  <si>
    <t>Annually</t>
  </si>
  <si>
    <t>International trade; imports and exports of services by country, quarterly (CBS, 2020b)</t>
  </si>
  <si>
    <r>
      <rPr>
        <sz val="10"/>
        <rFont val="Arial"/>
        <family val="2"/>
      </rPr>
      <t xml:space="preserve">This StatLine table contains data on imports, exports and net services by resident enterprises and individuals, broken down by type of service and by country (group).  Definitions of the types of services as applied by all EU countries memberstates as of 2014 are based on the 'Balance of Payments Manual 6' (BPM6). </t>
    </r>
  </si>
  <si>
    <t>CBS</t>
  </si>
  <si>
    <t>For the years prior to 2014, the figures are not available according to the classification of the Balance of Payments Manual 6. The figures are available via the following link: https://opendata.cbs.nl/statline/#/CBS/en/dataset/82616ENG/table?dl=29B2E</t>
  </si>
  <si>
    <t>Exports by type of service</t>
  </si>
  <si>
    <t>SA Manufacturing services</t>
  </si>
  <si>
    <t>SB Maintenance and repair services</t>
  </si>
  <si>
    <t>SC Transport services</t>
  </si>
  <si>
    <t>SC1 Sea transport</t>
  </si>
  <si>
    <t>SC2 Air transport</t>
  </si>
  <si>
    <t>SC3 Other activities transport</t>
  </si>
  <si>
    <t>SC4 Postal and courier services</t>
  </si>
  <si>
    <t>SD Travel</t>
  </si>
  <si>
    <t>SDA Business travel</t>
  </si>
  <si>
    <t>SDB Private travel</t>
  </si>
  <si>
    <t>SE Construction services</t>
  </si>
  <si>
    <t>SF Insurance services</t>
  </si>
  <si>
    <t>SG Financial services</t>
  </si>
  <si>
    <t>SH Use of intellectual property n.e.c.</t>
  </si>
  <si>
    <t>SI Telecommunication, computer and information services</t>
  </si>
  <si>
    <t>SJ Other business services</t>
  </si>
  <si>
    <t>SJ1 Research and development (R&amp;D)</t>
  </si>
  <si>
    <t>SJ2 Professional and management consultancy services</t>
  </si>
  <si>
    <t>SJ3 Technical, trade-related and other business services</t>
  </si>
  <si>
    <t>SK Personal, cultural and recreational services</t>
  </si>
  <si>
    <t>SK1 Audiovisual and related services</t>
  </si>
  <si>
    <t>SK2 Other personal, cultural and recreational services</t>
  </si>
  <si>
    <t>SL Government services n.e.c.</t>
  </si>
  <si>
    <t>Total</t>
  </si>
  <si>
    <t>Share of exports by type of service in total service exports</t>
  </si>
  <si>
    <t>* Provisional figures</t>
  </si>
  <si>
    <t>x million euros</t>
  </si>
  <si>
    <t>Imports by type of service</t>
  </si>
  <si>
    <t>Share of imports by type of service in total service imports</t>
  </si>
  <si>
    <t>Europe</t>
  </si>
  <si>
    <t>Africa</t>
  </si>
  <si>
    <t>Asia</t>
  </si>
  <si>
    <t>Other</t>
  </si>
  <si>
    <t>Oceania</t>
  </si>
  <si>
    <t>North America</t>
  </si>
  <si>
    <t>Central and South America</t>
  </si>
  <si>
    <t>Figures on Dutch international trade in services are available on a quarterly and an annual basis. Provisional quarterly figures are available one quarter after the end of the reporting period. With the publication of each new quarter, figures over the previous quarter and foregoing quarters (where applicable) are adjusted based on new source material (revised provisional figures). Once all four quarters of a given year have become available, an annual figure is calculated on the basis of the four quarterly figures. The annual figure becomes available in the latter half of the following year. The same calculation method is applied in the following year for the definitive figure. The quarterly figures over the same year are revised at that time as well. 
Due to a redesign in 2020, two separate sets of time series are developed and linked. See description of methodology in the sheet Explanation for further details.</t>
  </si>
  <si>
    <r>
      <t>CBS (2021a).</t>
    </r>
    <r>
      <rPr>
        <i/>
        <sz val="9"/>
        <color theme="1"/>
        <rFont val="Arial"/>
        <family val="2"/>
      </rPr>
      <t xml:space="preserve"> Internationale handel; invoer en uitvoer van diensten 2014-2020.</t>
    </r>
    <r>
      <rPr>
        <sz val="9"/>
        <color theme="1"/>
        <rFont val="Arial"/>
        <family val="2"/>
      </rPr>
      <t xml:space="preserve"> Consulted on https://opendata.cbs.nl/statline/#/CBS/nl/dataset/82616NED/table?ts=1659943719956</t>
    </r>
  </si>
  <si>
    <r>
      <t xml:space="preserve">CBS (2021b). </t>
    </r>
    <r>
      <rPr>
        <i/>
        <sz val="9"/>
        <color theme="1"/>
        <rFont val="Arial"/>
        <family val="2"/>
      </rPr>
      <t>Internationale handel; invoer en uitvoer van diensten naar land, kwartaal</t>
    </r>
    <r>
      <rPr>
        <sz val="9"/>
        <color theme="1"/>
        <rFont val="Arial"/>
        <family val="2"/>
      </rPr>
      <t>. Consulted on op https://opendata.cbs.nl/statline/#/CBS/nl/dataset/84765NED/table?ts=1659940984575</t>
    </r>
  </si>
  <si>
    <t xml:space="preserve">
Due to a redesign of the ITSS in 2020, there is a break in the existing series of statistics on international trade in services. In effect, this has created two separate time series: the original time series running between 2014 and 2020, and the new time series starting in 2020, the year of the redesign, to which all subsequent quarters are added. In order to map developments over a longer time span, time series are developed in which trend developments from the original series are linked to the values and developments in the 'new' series. Use has been made of the fact that 2020 is available in both time series.
The times series reconstructed for this publication simply take over the values from the new series starting in the first quarter of 2020. For the calculation of all previous quarters, trend developments in the old series are used, which are retroactively imposed onto the values from the new series. For this purpose, for each quarter up to the fourth quarter of 2019 inclusive, the ratios between the values of that quarter and the average values over the whole of 2020 are calculated on the basis of the original series. We then apply these factors to the average values for 2020 according to the new series, filling the years before 2020 quarter by quarter and series for series. For a limited number of service-flow-country combinations with a small share of the total international service trade, this method leads to unstable estimates, which is why we adjust these series manually. Since these are flows that are limited in size, this has no substantial influence on the total flows.
The described methodology returns individual series to the lowest aggregation level in terms of type of service, partner (country of destination or origin) and service flow (import and export). We subsequently use a linking table to aggregate the values from individual series the lowest level of detail to higher-level services and countries (for example, from a specific service such as 'transport over sea'  to the umbrella service 'transport services' and at the same time from specific countries to for example continents or the Eurozone). The current resulting time series is provisional and may be further improved in the future where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</si>
</sst>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mm\ yyyy"/>
  </numFmts>
  <fonts count="23" x14ac:knownFonts="1">
    <font>
      <sz val="11"/>
      <color theme="1"/>
      <name val="Calibri"/>
      <family val="2"/>
      <scheme val="minor"/>
    </font>
    <font>
      <b/>
      <sz val="9"/>
      <color theme="1"/>
      <name val="Arial"/>
      <family val="2"/>
    </font>
    <font>
      <sz val="9"/>
      <color theme="1"/>
      <name val="Arial"/>
      <family val="2"/>
    </font>
    <font>
      <i/>
      <sz val="9"/>
      <color theme="1"/>
      <name val="Arial"/>
      <family val="2"/>
    </font>
    <font>
      <b/>
      <sz val="9"/>
      <name val="Arial"/>
      <family val="2"/>
    </font>
    <font>
      <sz val="10"/>
      <name val="Arial"/>
      <family val="2"/>
    </font>
    <font>
      <sz val="9"/>
      <name val="Arial"/>
      <family val="2"/>
    </font>
    <font>
      <sz val="9"/>
      <color rgb="FFFF0000"/>
      <name val="Arial"/>
      <family val="2"/>
    </font>
    <font>
      <sz val="9"/>
      <color rgb="FF0070C0"/>
      <name val="Arial"/>
      <family val="2"/>
    </font>
    <font>
      <b/>
      <sz val="12"/>
      <name val="Arial"/>
      <family val="2"/>
    </font>
    <font>
      <sz val="10"/>
      <color theme="1"/>
      <name val="Arial"/>
      <family val="2"/>
    </font>
    <font>
      <sz val="10"/>
      <color rgb="FF0070C0"/>
      <name val="Arial"/>
      <family val="2"/>
    </font>
    <font>
      <i/>
      <sz val="10"/>
      <name val="Arial"/>
      <family val="2"/>
    </font>
    <font>
      <u/>
      <sz val="10"/>
      <color theme="10"/>
      <name val="Arial"/>
      <family val="2"/>
    </font>
    <font>
      <b/>
      <sz val="10"/>
      <name val="Arial"/>
      <family val="2"/>
    </font>
    <font>
      <sz val="9"/>
      <color rgb="FF000000"/>
      <name val="Arial"/>
      <family val="2"/>
    </font>
    <font>
      <b/>
      <i/>
      <sz val="9"/>
      <color rgb="FF000000"/>
      <name val="Arial"/>
      <family val="2"/>
    </font>
    <font>
      <b/>
      <i/>
      <sz val="9"/>
      <name val="Arial"/>
      <family val="2"/>
    </font>
    <font>
      <i/>
      <sz val="9"/>
      <name val="Arial"/>
      <family val="2"/>
    </font>
    <font>
      <b/>
      <i/>
      <sz val="9"/>
      <color theme="1"/>
      <name val="Arial"/>
      <family val="2"/>
    </font>
    <font>
      <b/>
      <sz val="9"/>
      <color rgb="FF000000"/>
      <name val="Arial"/>
      <family val="2"/>
    </font>
    <font>
      <b/>
      <sz val="12"/>
      <color theme="1"/>
      <name val="Arial"/>
      <family val="2"/>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indexed="9"/>
        <bgColor indexed="64"/>
      </patternFill>
    </fill>
    <fill>
      <patternFill patternType="solid">
        <fgColor rgb="FFFFFFFF"/>
        <bgColor indexed="64"/>
      </patternFill>
    </fill>
  </fills>
  <borders count="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xf numFmtId="0" fontId="13" fillId="0" borderId="0" applyNumberFormat="0" applyFill="0" applyBorder="0" applyAlignment="0" applyProtection="0"/>
    <xf numFmtId="0" fontId="5" fillId="0" borderId="0"/>
  </cellStyleXfs>
  <cellXfs count="102">
    <xf numFmtId="0" fontId="0" fillId="0" borderId="0" xfId="0"/>
    <xf numFmtId="0" fontId="1" fillId="2" borderId="0" xfId="0" applyFont="1" applyFill="1"/>
    <xf numFmtId="0" fontId="2" fillId="2" borderId="0" xfId="0" applyFont="1" applyFill="1"/>
    <xf numFmtId="0" fontId="2" fillId="0" borderId="0" xfId="0" applyFont="1" applyFill="1"/>
    <xf numFmtId="0" fontId="2" fillId="2" borderId="1" xfId="0" applyFont="1" applyFill="1" applyBorder="1"/>
    <xf numFmtId="0" fontId="2" fillId="2" borderId="0" xfId="0" applyFont="1" applyFill="1" applyBorder="1"/>
    <xf numFmtId="0" fontId="2" fillId="0" borderId="0" xfId="0" applyFont="1" applyFill="1" applyBorder="1"/>
    <xf numFmtId="0" fontId="3" fillId="2" borderId="2" xfId="0" applyFont="1" applyFill="1" applyBorder="1" applyAlignment="1"/>
    <xf numFmtId="0" fontId="3" fillId="0" borderId="2" xfId="0" applyFont="1" applyBorder="1" applyAlignment="1"/>
    <xf numFmtId="0" fontId="2" fillId="2" borderId="2" xfId="0" applyFont="1" applyFill="1" applyBorder="1"/>
    <xf numFmtId="0" fontId="2" fillId="0" borderId="0" xfId="0" applyFont="1" applyBorder="1"/>
    <xf numFmtId="0" fontId="3" fillId="0" borderId="0" xfId="0" applyFont="1" applyBorder="1"/>
    <xf numFmtId="164" fontId="2" fillId="0" borderId="0" xfId="0" applyNumberFormat="1" applyFont="1" applyFill="1"/>
    <xf numFmtId="164" fontId="2" fillId="2" borderId="0" xfId="0" applyNumberFormat="1" applyFont="1" applyFill="1"/>
    <xf numFmtId="0" fontId="2" fillId="2" borderId="3" xfId="0" applyFont="1" applyFill="1" applyBorder="1"/>
    <xf numFmtId="0" fontId="2" fillId="0" borderId="3" xfId="0" applyFont="1" applyFill="1" applyBorder="1"/>
    <xf numFmtId="0" fontId="1" fillId="2" borderId="0" xfId="0" applyFont="1" applyFill="1" applyAlignment="1">
      <alignment horizontal="left" vertical="top"/>
    </xf>
    <xf numFmtId="0" fontId="2" fillId="2" borderId="0" xfId="0" applyFont="1" applyFill="1" applyAlignment="1">
      <alignment horizontal="right" vertical="top"/>
    </xf>
    <xf numFmtId="0" fontId="2" fillId="0" borderId="0" xfId="0" applyFont="1" applyFill="1" applyAlignment="1">
      <alignment horizontal="right" vertical="top"/>
    </xf>
    <xf numFmtId="0" fontId="2" fillId="0" borderId="2" xfId="0" applyFont="1" applyFill="1" applyBorder="1" applyAlignment="1">
      <alignment horizontal="right" vertical="top"/>
    </xf>
    <xf numFmtId="0" fontId="2" fillId="2" borderId="1" xfId="0" applyFont="1" applyFill="1" applyBorder="1" applyAlignment="1">
      <alignment horizontal="left" wrapText="1"/>
    </xf>
    <xf numFmtId="0" fontId="2" fillId="2" borderId="0" xfId="0" applyFont="1" applyFill="1" applyBorder="1" applyAlignment="1">
      <alignment horizontal="left" wrapText="1"/>
    </xf>
    <xf numFmtId="0" fontId="2" fillId="2" borderId="0" xfId="0" applyFont="1" applyFill="1" applyAlignment="1">
      <alignment horizontal="left" vertical="top"/>
    </xf>
    <xf numFmtId="0" fontId="3" fillId="0" borderId="2" xfId="0" applyFont="1" applyBorder="1" applyAlignment="1">
      <alignment horizontal="right" vertical="top"/>
    </xf>
    <xf numFmtId="0" fontId="2" fillId="0" borderId="0" xfId="0" applyFont="1"/>
    <xf numFmtId="3" fontId="2" fillId="0" borderId="0" xfId="0" applyNumberFormat="1" applyFont="1" applyAlignment="1">
      <alignment horizontal="right"/>
    </xf>
    <xf numFmtId="0" fontId="2" fillId="2" borderId="2" xfId="0" applyFont="1" applyFill="1" applyBorder="1" applyAlignment="1">
      <alignment horizontal="right" vertical="top"/>
    </xf>
    <xf numFmtId="0" fontId="2" fillId="0" borderId="2" xfId="0" applyFont="1" applyBorder="1" applyAlignment="1">
      <alignment horizontal="right"/>
    </xf>
    <xf numFmtId="0" fontId="2" fillId="2" borderId="0" xfId="0" applyFont="1" applyFill="1" applyBorder="1" applyAlignment="1">
      <alignment horizontal="right" vertical="top"/>
    </xf>
    <xf numFmtId="0" fontId="2" fillId="0" borderId="0" xfId="0" applyFont="1" applyAlignment="1">
      <alignment horizontal="right"/>
    </xf>
    <xf numFmtId="1" fontId="2" fillId="0" borderId="0" xfId="0" applyNumberFormat="1" applyFont="1" applyFill="1"/>
    <xf numFmtId="0" fontId="0" fillId="0" borderId="2" xfId="0" applyBorder="1"/>
    <xf numFmtId="164" fontId="2" fillId="2" borderId="1" xfId="0" applyNumberFormat="1" applyFont="1" applyFill="1" applyBorder="1"/>
    <xf numFmtId="1" fontId="2" fillId="2" borderId="0" xfId="0" applyNumberFormat="1" applyFont="1" applyFill="1"/>
    <xf numFmtId="0" fontId="2" fillId="0" borderId="1" xfId="0" applyFont="1" applyFill="1" applyBorder="1" applyAlignment="1">
      <alignment horizontal="left"/>
    </xf>
    <xf numFmtId="0" fontId="4" fillId="3" borderId="0" xfId="0" applyFont="1" applyFill="1" applyBorder="1"/>
    <xf numFmtId="0" fontId="6" fillId="4" borderId="0" xfId="1" applyFont="1" applyFill="1"/>
    <xf numFmtId="0" fontId="4" fillId="4" borderId="0" xfId="1" applyFont="1" applyFill="1"/>
    <xf numFmtId="0" fontId="7" fillId="4" borderId="0" xfId="1" applyFont="1" applyFill="1"/>
    <xf numFmtId="0" fontId="8" fillId="2" borderId="0" xfId="1" applyFont="1" applyFill="1"/>
    <xf numFmtId="0" fontId="6" fillId="4" borderId="0" xfId="1" applyFont="1" applyFill="1" applyAlignment="1">
      <alignment wrapText="1"/>
    </xf>
    <xf numFmtId="165" fontId="6" fillId="4" borderId="0" xfId="1" quotePrefix="1" applyNumberFormat="1" applyFont="1" applyFill="1" applyAlignment="1">
      <alignment horizontal="left"/>
    </xf>
    <xf numFmtId="0" fontId="9" fillId="4" borderId="0" xfId="1" applyFont="1" applyFill="1"/>
    <xf numFmtId="0" fontId="5" fillId="2" borderId="0" xfId="1" applyFont="1" applyFill="1" applyAlignment="1"/>
    <xf numFmtId="0" fontId="5" fillId="4" borderId="0" xfId="1" applyFont="1" applyFill="1" applyAlignment="1"/>
    <xf numFmtId="0" fontId="5" fillId="4" borderId="0" xfId="1" applyFont="1" applyFill="1"/>
    <xf numFmtId="0" fontId="10" fillId="0" borderId="0" xfId="0" applyFont="1"/>
    <xf numFmtId="0" fontId="11" fillId="4" borderId="0" xfId="1" applyFont="1" applyFill="1" applyAlignment="1"/>
    <xf numFmtId="0" fontId="11" fillId="2" borderId="0" xfId="1" applyFont="1" applyFill="1" applyAlignment="1"/>
    <xf numFmtId="0" fontId="11" fillId="4" borderId="0" xfId="1" applyFont="1" applyFill="1"/>
    <xf numFmtId="0" fontId="12" fillId="4" borderId="0" xfId="1" applyFont="1" applyFill="1" applyAlignment="1"/>
    <xf numFmtId="0" fontId="12" fillId="2" borderId="0" xfId="1" applyFont="1" applyFill="1" applyAlignment="1"/>
    <xf numFmtId="0" fontId="2" fillId="0" borderId="0" xfId="0" applyFont="1" applyAlignment="1"/>
    <xf numFmtId="0" fontId="2" fillId="2" borderId="0" xfId="0" applyFont="1" applyFill="1" applyBorder="1" applyAlignment="1">
      <alignment wrapText="1"/>
    </xf>
    <xf numFmtId="0" fontId="15" fillId="0" borderId="0" xfId="0" applyFont="1"/>
    <xf numFmtId="0" fontId="4" fillId="2" borderId="0" xfId="0" applyFont="1" applyFill="1" applyBorder="1" applyAlignment="1">
      <alignment horizontal="left" vertical="top" wrapText="1"/>
    </xf>
    <xf numFmtId="0" fontId="10" fillId="0" borderId="0" xfId="0" applyFont="1" applyBorder="1" applyAlignment="1">
      <alignment horizontal="left" vertical="top" wrapText="1"/>
    </xf>
    <xf numFmtId="0" fontId="14" fillId="2" borderId="4"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0" xfId="1" applyFont="1" applyFill="1" applyBorder="1" applyAlignment="1">
      <alignment horizontal="left" vertical="top" wrapText="1"/>
    </xf>
    <xf numFmtId="0" fontId="5" fillId="2" borderId="0" xfId="1" applyFont="1" applyFill="1" applyBorder="1" applyAlignment="1">
      <alignment horizontal="justify" wrapText="1"/>
    </xf>
    <xf numFmtId="0" fontId="5" fillId="2" borderId="4" xfId="1" applyFont="1" applyFill="1" applyBorder="1" applyAlignment="1">
      <alignment horizontal="left" wrapText="1"/>
    </xf>
    <xf numFmtId="164" fontId="2" fillId="0" borderId="0" xfId="0" applyNumberFormat="1" applyFont="1" applyBorder="1"/>
    <xf numFmtId="1" fontId="2" fillId="0" borderId="0" xfId="0" applyNumberFormat="1" applyFont="1" applyBorder="1"/>
    <xf numFmtId="0" fontId="13" fillId="4" borderId="0" xfId="2" applyFill="1" applyAlignment="1"/>
    <xf numFmtId="0" fontId="13" fillId="0" borderId="0" xfId="2"/>
    <xf numFmtId="164" fontId="2" fillId="2" borderId="0" xfId="0" applyNumberFormat="1" applyFont="1" applyFill="1" applyBorder="1"/>
    <xf numFmtId="1" fontId="3" fillId="0" borderId="0" xfId="0" applyNumberFormat="1" applyFont="1" applyFill="1"/>
    <xf numFmtId="0" fontId="2" fillId="2" borderId="2" xfId="0" applyFont="1" applyFill="1" applyBorder="1" applyAlignment="1">
      <alignment horizontal="right" wrapText="1"/>
    </xf>
    <xf numFmtId="0" fontId="2" fillId="0" borderId="2" xfId="0" applyFont="1" applyFill="1" applyBorder="1" applyAlignment="1">
      <alignment horizontal="right" wrapText="1"/>
    </xf>
    <xf numFmtId="0" fontId="13" fillId="2" borderId="0" xfId="2" applyFill="1" applyAlignment="1"/>
    <xf numFmtId="0" fontId="6" fillId="5" borderId="0" xfId="1" applyFont="1" applyFill="1" applyAlignment="1">
      <alignment vertical="center"/>
    </xf>
    <xf numFmtId="0" fontId="6" fillId="2" borderId="0" xfId="1" applyFont="1" applyFill="1" applyAlignment="1">
      <alignment vertical="center"/>
    </xf>
    <xf numFmtId="0" fontId="6" fillId="5" borderId="0" xfId="1" quotePrefix="1" applyFont="1" applyFill="1" applyAlignment="1">
      <alignment vertical="center"/>
    </xf>
    <xf numFmtId="0" fontId="6" fillId="0" borderId="0" xfId="0" applyFont="1" applyFill="1" applyBorder="1" applyAlignment="1">
      <alignment wrapText="1"/>
    </xf>
    <xf numFmtId="0" fontId="15" fillId="3" borderId="0" xfId="0" applyFont="1" applyFill="1" applyBorder="1" applyAlignment="1">
      <alignment wrapText="1"/>
    </xf>
    <xf numFmtId="0" fontId="15" fillId="0" borderId="0" xfId="0" applyFont="1" applyAlignment="1">
      <alignment wrapText="1"/>
    </xf>
    <xf numFmtId="0" fontId="17" fillId="2" borderId="0" xfId="1" applyFont="1" applyFill="1" applyAlignment="1">
      <alignment horizontal="left" vertical="top" wrapText="1"/>
    </xf>
    <xf numFmtId="0" fontId="3" fillId="2" borderId="0" xfId="0" applyFont="1" applyFill="1" applyAlignment="1">
      <alignment horizontal="justify" vertical="center"/>
    </xf>
    <xf numFmtId="0" fontId="1" fillId="0"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10" fillId="2" borderId="4" xfId="3" applyFont="1" applyFill="1" applyBorder="1" applyAlignment="1">
      <alignment horizontal="left" vertical="justify" wrapText="1"/>
    </xf>
    <xf numFmtId="0" fontId="14" fillId="2" borderId="4" xfId="1" applyFont="1" applyFill="1" applyBorder="1" applyAlignment="1">
      <alignment horizontal="left" wrapText="1"/>
    </xf>
    <xf numFmtId="0" fontId="19" fillId="2" borderId="0" xfId="0" applyFont="1" applyFill="1"/>
    <xf numFmtId="0" fontId="3" fillId="2" borderId="0" xfId="0" applyFont="1" applyFill="1" applyBorder="1" applyAlignment="1"/>
    <xf numFmtId="0" fontId="1" fillId="2" borderId="0" xfId="0" applyFont="1" applyFill="1" applyBorder="1" applyAlignment="1">
      <alignment wrapText="1"/>
    </xf>
    <xf numFmtId="0" fontId="2" fillId="0" borderId="0" xfId="0" applyFont="1" applyFill="1" applyBorder="1" applyAlignment="1">
      <alignment wrapText="1"/>
    </xf>
    <xf numFmtId="0" fontId="1" fillId="0" borderId="0" xfId="0" applyFont="1" applyFill="1" applyBorder="1" applyAlignment="1">
      <alignment wrapText="1"/>
    </xf>
    <xf numFmtId="0" fontId="20" fillId="0" borderId="0" xfId="0" applyFont="1" applyFill="1" applyBorder="1" applyAlignment="1">
      <alignment wrapText="1"/>
    </xf>
    <xf numFmtId="0" fontId="20" fillId="3" borderId="0" xfId="0" applyFont="1" applyFill="1" applyBorder="1" applyAlignment="1">
      <alignment wrapText="1"/>
    </xf>
    <xf numFmtId="0" fontId="6" fillId="2" borderId="0" xfId="1" applyFont="1" applyFill="1"/>
    <xf numFmtId="0" fontId="7" fillId="2" borderId="0" xfId="1" applyFont="1" applyFill="1" applyAlignment="1">
      <alignment wrapText="1"/>
    </xf>
    <xf numFmtId="0" fontId="6" fillId="2" borderId="0" xfId="1" applyFont="1" applyFill="1" applyAlignment="1">
      <alignment wrapText="1"/>
    </xf>
    <xf numFmtId="0" fontId="6" fillId="2" borderId="0" xfId="1" applyFont="1" applyFill="1" applyAlignment="1">
      <alignment horizontal="left" vertical="top" wrapText="1"/>
    </xf>
    <xf numFmtId="0" fontId="16" fillId="3" borderId="0" xfId="0" applyFont="1" applyFill="1" applyBorder="1" applyAlignment="1">
      <alignment wrapText="1"/>
    </xf>
    <xf numFmtId="0" fontId="21" fillId="2" borderId="0" xfId="0" applyFont="1" applyFill="1" applyBorder="1"/>
    <xf numFmtId="0" fontId="6" fillId="5" borderId="0" xfId="1" applyFont="1" applyFill="1" applyAlignment="1">
      <alignment vertical="center"/>
    </xf>
    <xf numFmtId="0" fontId="6" fillId="5" borderId="0" xfId="1" applyFont="1" applyFill="1" applyAlignment="1">
      <alignment vertical="center" wrapText="1"/>
    </xf>
    <xf numFmtId="0" fontId="4" fillId="5" borderId="0" xfId="1" applyFont="1" applyFill="1" applyAlignment="1">
      <alignment vertical="center"/>
    </xf>
    <xf numFmtId="0" fontId="9" fillId="2" borderId="0" xfId="0" applyFont="1" applyFill="1" applyBorder="1" applyAlignment="1">
      <alignment horizontal="left" vertical="top" wrapText="1"/>
    </xf>
    <xf numFmtId="0" fontId="22" fillId="0" borderId="0" xfId="0" applyFont="1" applyAlignment="1"/>
  </cellXfs>
  <cellStyles count="4">
    <cellStyle name="Hyperlink" xfId="2" builtinId="8"/>
    <cellStyle name="Normal 2 2" xfId="3"/>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1"/>
  <sheetViews>
    <sheetView workbookViewId="0">
      <selection activeCell="A35" sqref="A35"/>
    </sheetView>
  </sheetViews>
  <sheetFormatPr defaultColWidth="8.85546875" defaultRowHeight="12" x14ac:dyDescent="0.2"/>
  <cols>
    <col min="1" max="1" width="122" style="36" bestFit="1" customWidth="1"/>
    <col min="2" max="11" width="9.140625" style="36" customWidth="1"/>
    <col min="12" max="256" width="8.85546875" style="36"/>
    <col min="257" max="257" width="122" style="36" bestFit="1" customWidth="1"/>
    <col min="258" max="267" width="9.140625" style="36" customWidth="1"/>
    <col min="268" max="512" width="8.85546875" style="36"/>
    <col min="513" max="513" width="122" style="36" bestFit="1" customWidth="1"/>
    <col min="514" max="523" width="9.140625" style="36" customWidth="1"/>
    <col min="524" max="768" width="8.85546875" style="36"/>
    <col min="769" max="769" width="122" style="36" bestFit="1" customWidth="1"/>
    <col min="770" max="779" width="9.140625" style="36" customWidth="1"/>
    <col min="780" max="1024" width="8.85546875" style="36"/>
    <col min="1025" max="1025" width="122" style="36" bestFit="1" customWidth="1"/>
    <col min="1026" max="1035" width="9.140625" style="36" customWidth="1"/>
    <col min="1036" max="1280" width="8.85546875" style="36"/>
    <col min="1281" max="1281" width="122" style="36" bestFit="1" customWidth="1"/>
    <col min="1282" max="1291" width="9.140625" style="36" customWidth="1"/>
    <col min="1292" max="1536" width="8.85546875" style="36"/>
    <col min="1537" max="1537" width="122" style="36" bestFit="1" customWidth="1"/>
    <col min="1538" max="1547" width="9.140625" style="36" customWidth="1"/>
    <col min="1548" max="1792" width="8.85546875" style="36"/>
    <col min="1793" max="1793" width="122" style="36" bestFit="1" customWidth="1"/>
    <col min="1794" max="1803" width="9.140625" style="36" customWidth="1"/>
    <col min="1804" max="2048" width="8.85546875" style="36"/>
    <col min="2049" max="2049" width="122" style="36" bestFit="1" customWidth="1"/>
    <col min="2050" max="2059" width="9.140625" style="36" customWidth="1"/>
    <col min="2060" max="2304" width="8.85546875" style="36"/>
    <col min="2305" max="2305" width="122" style="36" bestFit="1" customWidth="1"/>
    <col min="2306" max="2315" width="9.140625" style="36" customWidth="1"/>
    <col min="2316" max="2560" width="8.85546875" style="36"/>
    <col min="2561" max="2561" width="122" style="36" bestFit="1" customWidth="1"/>
    <col min="2562" max="2571" width="9.140625" style="36" customWidth="1"/>
    <col min="2572" max="2816" width="8.85546875" style="36"/>
    <col min="2817" max="2817" width="122" style="36" bestFit="1" customWidth="1"/>
    <col min="2818" max="2827" width="9.140625" style="36" customWidth="1"/>
    <col min="2828" max="3072" width="8.85546875" style="36"/>
    <col min="3073" max="3073" width="122" style="36" bestFit="1" customWidth="1"/>
    <col min="3074" max="3083" width="9.140625" style="36" customWidth="1"/>
    <col min="3084" max="3328" width="8.85546875" style="36"/>
    <col min="3329" max="3329" width="122" style="36" bestFit="1" customWidth="1"/>
    <col min="3330" max="3339" width="9.140625" style="36" customWidth="1"/>
    <col min="3340" max="3584" width="8.85546875" style="36"/>
    <col min="3585" max="3585" width="122" style="36" bestFit="1" customWidth="1"/>
    <col min="3586" max="3595" width="9.140625" style="36" customWidth="1"/>
    <col min="3596" max="3840" width="8.85546875" style="36"/>
    <col min="3841" max="3841" width="122" style="36" bestFit="1" customWidth="1"/>
    <col min="3842" max="3851" width="9.140625" style="36" customWidth="1"/>
    <col min="3852" max="4096" width="8.85546875" style="36"/>
    <col min="4097" max="4097" width="122" style="36" bestFit="1" customWidth="1"/>
    <col min="4098" max="4107" width="9.140625" style="36" customWidth="1"/>
    <col min="4108" max="4352" width="8.85546875" style="36"/>
    <col min="4353" max="4353" width="122" style="36" bestFit="1" customWidth="1"/>
    <col min="4354" max="4363" width="9.140625" style="36" customWidth="1"/>
    <col min="4364" max="4608" width="8.85546875" style="36"/>
    <col min="4609" max="4609" width="122" style="36" bestFit="1" customWidth="1"/>
    <col min="4610" max="4619" width="9.140625" style="36" customWidth="1"/>
    <col min="4620" max="4864" width="8.85546875" style="36"/>
    <col min="4865" max="4865" width="122" style="36" bestFit="1" customWidth="1"/>
    <col min="4866" max="4875" width="9.140625" style="36" customWidth="1"/>
    <col min="4876" max="5120" width="8.85546875" style="36"/>
    <col min="5121" max="5121" width="122" style="36" bestFit="1" customWidth="1"/>
    <col min="5122" max="5131" width="9.140625" style="36" customWidth="1"/>
    <col min="5132" max="5376" width="8.85546875" style="36"/>
    <col min="5377" max="5377" width="122" style="36" bestFit="1" customWidth="1"/>
    <col min="5378" max="5387" width="9.140625" style="36" customWidth="1"/>
    <col min="5388" max="5632" width="8.85546875" style="36"/>
    <col min="5633" max="5633" width="122" style="36" bestFit="1" customWidth="1"/>
    <col min="5634" max="5643" width="9.140625" style="36" customWidth="1"/>
    <col min="5644" max="5888" width="8.85546875" style="36"/>
    <col min="5889" max="5889" width="122" style="36" bestFit="1" customWidth="1"/>
    <col min="5890" max="5899" width="9.140625" style="36" customWidth="1"/>
    <col min="5900" max="6144" width="8.85546875" style="36"/>
    <col min="6145" max="6145" width="122" style="36" bestFit="1" customWidth="1"/>
    <col min="6146" max="6155" width="9.140625" style="36" customWidth="1"/>
    <col min="6156" max="6400" width="8.85546875" style="36"/>
    <col min="6401" max="6401" width="122" style="36" bestFit="1" customWidth="1"/>
    <col min="6402" max="6411" width="9.140625" style="36" customWidth="1"/>
    <col min="6412" max="6656" width="8.85546875" style="36"/>
    <col min="6657" max="6657" width="122" style="36" bestFit="1" customWidth="1"/>
    <col min="6658" max="6667" width="9.140625" style="36" customWidth="1"/>
    <col min="6668" max="6912" width="8.85546875" style="36"/>
    <col min="6913" max="6913" width="122" style="36" bestFit="1" customWidth="1"/>
    <col min="6914" max="6923" width="9.140625" style="36" customWidth="1"/>
    <col min="6924" max="7168" width="8.85546875" style="36"/>
    <col min="7169" max="7169" width="122" style="36" bestFit="1" customWidth="1"/>
    <col min="7170" max="7179" width="9.140625" style="36" customWidth="1"/>
    <col min="7180" max="7424" width="8.85546875" style="36"/>
    <col min="7425" max="7425" width="122" style="36" bestFit="1" customWidth="1"/>
    <col min="7426" max="7435" width="9.140625" style="36" customWidth="1"/>
    <col min="7436" max="7680" width="8.85546875" style="36"/>
    <col min="7681" max="7681" width="122" style="36" bestFit="1" customWidth="1"/>
    <col min="7682" max="7691" width="9.140625" style="36" customWidth="1"/>
    <col min="7692" max="7936" width="8.85546875" style="36"/>
    <col min="7937" max="7937" width="122" style="36" bestFit="1" customWidth="1"/>
    <col min="7938" max="7947" width="9.140625" style="36" customWidth="1"/>
    <col min="7948" max="8192" width="8.85546875" style="36"/>
    <col min="8193" max="8193" width="122" style="36" bestFit="1" customWidth="1"/>
    <col min="8194" max="8203" width="9.140625" style="36" customWidth="1"/>
    <col min="8204" max="8448" width="8.85546875" style="36"/>
    <col min="8449" max="8449" width="122" style="36" bestFit="1" customWidth="1"/>
    <col min="8450" max="8459" width="9.140625" style="36" customWidth="1"/>
    <col min="8460" max="8704" width="8.85546875" style="36"/>
    <col min="8705" max="8705" width="122" style="36" bestFit="1" customWidth="1"/>
    <col min="8706" max="8715" width="9.140625" style="36" customWidth="1"/>
    <col min="8716" max="8960" width="8.85546875" style="36"/>
    <col min="8961" max="8961" width="122" style="36" bestFit="1" customWidth="1"/>
    <col min="8962" max="8971" width="9.140625" style="36" customWidth="1"/>
    <col min="8972" max="9216" width="8.85546875" style="36"/>
    <col min="9217" max="9217" width="122" style="36" bestFit="1" customWidth="1"/>
    <col min="9218" max="9227" width="9.140625" style="36" customWidth="1"/>
    <col min="9228" max="9472" width="8.85546875" style="36"/>
    <col min="9473" max="9473" width="122" style="36" bestFit="1" customWidth="1"/>
    <col min="9474" max="9483" width="9.140625" style="36" customWidth="1"/>
    <col min="9484" max="9728" width="8.85546875" style="36"/>
    <col min="9729" max="9729" width="122" style="36" bestFit="1" customWidth="1"/>
    <col min="9730" max="9739" width="9.140625" style="36" customWidth="1"/>
    <col min="9740" max="9984" width="8.85546875" style="36"/>
    <col min="9985" max="9985" width="122" style="36" bestFit="1" customWidth="1"/>
    <col min="9986" max="9995" width="9.140625" style="36" customWidth="1"/>
    <col min="9996" max="10240" width="8.85546875" style="36"/>
    <col min="10241" max="10241" width="122" style="36" bestFit="1" customWidth="1"/>
    <col min="10242" max="10251" width="9.140625" style="36" customWidth="1"/>
    <col min="10252" max="10496" width="8.85546875" style="36"/>
    <col min="10497" max="10497" width="122" style="36" bestFit="1" customWidth="1"/>
    <col min="10498" max="10507" width="9.140625" style="36" customWidth="1"/>
    <col min="10508" max="10752" width="8.85546875" style="36"/>
    <col min="10753" max="10753" width="122" style="36" bestFit="1" customWidth="1"/>
    <col min="10754" max="10763" width="9.140625" style="36" customWidth="1"/>
    <col min="10764" max="11008" width="8.85546875" style="36"/>
    <col min="11009" max="11009" width="122" style="36" bestFit="1" customWidth="1"/>
    <col min="11010" max="11019" width="9.140625" style="36" customWidth="1"/>
    <col min="11020" max="11264" width="8.85546875" style="36"/>
    <col min="11265" max="11265" width="122" style="36" bestFit="1" customWidth="1"/>
    <col min="11266" max="11275" width="9.140625" style="36" customWidth="1"/>
    <col min="11276" max="11520" width="8.85546875" style="36"/>
    <col min="11521" max="11521" width="122" style="36" bestFit="1" customWidth="1"/>
    <col min="11522" max="11531" width="9.140625" style="36" customWidth="1"/>
    <col min="11532" max="11776" width="8.85546875" style="36"/>
    <col min="11777" max="11777" width="122" style="36" bestFit="1" customWidth="1"/>
    <col min="11778" max="11787" width="9.140625" style="36" customWidth="1"/>
    <col min="11788" max="12032" width="8.85546875" style="36"/>
    <col min="12033" max="12033" width="122" style="36" bestFit="1" customWidth="1"/>
    <col min="12034" max="12043" width="9.140625" style="36" customWidth="1"/>
    <col min="12044" max="12288" width="8.85546875" style="36"/>
    <col min="12289" max="12289" width="122" style="36" bestFit="1" customWidth="1"/>
    <col min="12290" max="12299" width="9.140625" style="36" customWidth="1"/>
    <col min="12300" max="12544" width="8.85546875" style="36"/>
    <col min="12545" max="12545" width="122" style="36" bestFit="1" customWidth="1"/>
    <col min="12546" max="12555" width="9.140625" style="36" customWidth="1"/>
    <col min="12556" max="12800" width="8.85546875" style="36"/>
    <col min="12801" max="12801" width="122" style="36" bestFit="1" customWidth="1"/>
    <col min="12802" max="12811" width="9.140625" style="36" customWidth="1"/>
    <col min="12812" max="13056" width="8.85546875" style="36"/>
    <col min="13057" max="13057" width="122" style="36" bestFit="1" customWidth="1"/>
    <col min="13058" max="13067" width="9.140625" style="36" customWidth="1"/>
    <col min="13068" max="13312" width="8.85546875" style="36"/>
    <col min="13313" max="13313" width="122" style="36" bestFit="1" customWidth="1"/>
    <col min="13314" max="13323" width="9.140625" style="36" customWidth="1"/>
    <col min="13324" max="13568" width="8.85546875" style="36"/>
    <col min="13569" max="13569" width="122" style="36" bestFit="1" customWidth="1"/>
    <col min="13570" max="13579" width="9.140625" style="36" customWidth="1"/>
    <col min="13580" max="13824" width="8.85546875" style="36"/>
    <col min="13825" max="13825" width="122" style="36" bestFit="1" customWidth="1"/>
    <col min="13826" max="13835" width="9.140625" style="36" customWidth="1"/>
    <col min="13836" max="14080" width="8.85546875" style="36"/>
    <col min="14081" max="14081" width="122" style="36" bestFit="1" customWidth="1"/>
    <col min="14082" max="14091" width="9.140625" style="36" customWidth="1"/>
    <col min="14092" max="14336" width="8.85546875" style="36"/>
    <col min="14337" max="14337" width="122" style="36" bestFit="1" customWidth="1"/>
    <col min="14338" max="14347" width="9.140625" style="36" customWidth="1"/>
    <col min="14348" max="14592" width="8.85546875" style="36"/>
    <col min="14593" max="14593" width="122" style="36" bestFit="1" customWidth="1"/>
    <col min="14594" max="14603" width="9.140625" style="36" customWidth="1"/>
    <col min="14604" max="14848" width="8.85546875" style="36"/>
    <col min="14849" max="14849" width="122" style="36" bestFit="1" customWidth="1"/>
    <col min="14850" max="14859" width="9.140625" style="36" customWidth="1"/>
    <col min="14860" max="15104" width="8.85546875" style="36"/>
    <col min="15105" max="15105" width="122" style="36" bestFit="1" customWidth="1"/>
    <col min="15106" max="15115" width="9.140625" style="36" customWidth="1"/>
    <col min="15116" max="15360" width="8.85546875" style="36"/>
    <col min="15361" max="15361" width="122" style="36" bestFit="1" customWidth="1"/>
    <col min="15362" max="15371" width="9.140625" style="36" customWidth="1"/>
    <col min="15372" max="15616" width="8.85546875" style="36"/>
    <col min="15617" max="15617" width="122" style="36" bestFit="1" customWidth="1"/>
    <col min="15618" max="15627" width="9.140625" style="36" customWidth="1"/>
    <col min="15628" max="15872" width="8.85546875" style="36"/>
    <col min="15873" max="15873" width="122" style="36" bestFit="1" customWidth="1"/>
    <col min="15874" max="15883" width="9.140625" style="36" customWidth="1"/>
    <col min="15884" max="16128" width="8.85546875" style="36"/>
    <col min="16129" max="16129" width="122" style="36" bestFit="1" customWidth="1"/>
    <col min="16130" max="16139" width="9.140625" style="36" customWidth="1"/>
    <col min="16140" max="16384" width="8.85546875" style="36"/>
  </cols>
  <sheetData>
    <row r="3" spans="1:14" x14ac:dyDescent="0.2">
      <c r="A3" s="35" t="s">
        <v>54</v>
      </c>
    </row>
    <row r="4" spans="1:14" x14ac:dyDescent="0.2">
      <c r="A4" s="36" t="s">
        <v>51</v>
      </c>
    </row>
    <row r="5" spans="1:14" x14ac:dyDescent="0.2">
      <c r="A5" s="37"/>
    </row>
    <row r="7" spans="1:14" x14ac:dyDescent="0.2">
      <c r="A7" s="37"/>
    </row>
    <row r="8" spans="1:14" x14ac:dyDescent="0.2">
      <c r="A8" s="38"/>
    </row>
    <row r="12" spans="1:14" x14ac:dyDescent="0.2">
      <c r="A12" s="39"/>
      <c r="B12" s="39"/>
      <c r="C12" s="39"/>
      <c r="D12" s="39"/>
      <c r="E12" s="39"/>
      <c r="F12" s="39"/>
      <c r="G12" s="39"/>
      <c r="H12" s="39"/>
      <c r="I12" s="39"/>
      <c r="J12" s="39"/>
      <c r="K12" s="39"/>
      <c r="L12" s="39"/>
      <c r="M12" s="39"/>
      <c r="N12" s="38"/>
    </row>
    <row r="13" spans="1:14" x14ac:dyDescent="0.2">
      <c r="A13" s="39"/>
      <c r="B13" s="39"/>
      <c r="C13" s="39"/>
      <c r="D13" s="39"/>
      <c r="E13" s="39"/>
      <c r="F13" s="39"/>
      <c r="G13" s="39"/>
      <c r="H13" s="39"/>
      <c r="I13" s="39"/>
      <c r="J13" s="39"/>
      <c r="K13" s="39"/>
      <c r="L13" s="39"/>
      <c r="M13" s="39"/>
      <c r="N13" s="38"/>
    </row>
    <row r="14" spans="1:14" x14ac:dyDescent="0.2">
      <c r="A14" s="39"/>
      <c r="B14" s="39"/>
      <c r="C14" s="39"/>
      <c r="D14" s="39"/>
      <c r="E14" s="39"/>
      <c r="F14" s="39"/>
      <c r="G14" s="39"/>
      <c r="H14" s="39"/>
      <c r="I14" s="39"/>
      <c r="J14" s="39"/>
      <c r="K14" s="39"/>
      <c r="L14" s="39"/>
      <c r="M14" s="39"/>
      <c r="N14" s="38"/>
    </row>
    <row r="15" spans="1:14" x14ac:dyDescent="0.2">
      <c r="A15" s="39"/>
      <c r="B15" s="39"/>
      <c r="C15" s="39"/>
      <c r="D15" s="39"/>
      <c r="E15" s="39"/>
      <c r="F15" s="39"/>
      <c r="G15" s="39"/>
      <c r="H15" s="39"/>
      <c r="I15" s="39"/>
      <c r="J15" s="39"/>
      <c r="K15" s="39"/>
      <c r="L15" s="39"/>
      <c r="M15" s="39"/>
      <c r="N15" s="38"/>
    </row>
    <row r="16" spans="1:14" x14ac:dyDescent="0.2">
      <c r="A16" s="39"/>
      <c r="B16" s="39"/>
      <c r="C16" s="39"/>
      <c r="D16" s="39"/>
      <c r="E16" s="39"/>
      <c r="F16" s="39"/>
      <c r="G16" s="39"/>
      <c r="H16" s="39"/>
      <c r="I16" s="39"/>
      <c r="J16" s="39"/>
      <c r="K16" s="39"/>
      <c r="L16" s="39"/>
      <c r="M16" s="39"/>
      <c r="N16" s="38"/>
    </row>
    <row r="30" spans="1:1" x14ac:dyDescent="0.2">
      <c r="A30" s="40" t="s">
        <v>52</v>
      </c>
    </row>
    <row r="31" spans="1:1" x14ac:dyDescent="0.2">
      <c r="A31" s="41" t="s">
        <v>53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election activeCell="A3" sqref="A3"/>
    </sheetView>
  </sheetViews>
  <sheetFormatPr defaultRowHeight="15" x14ac:dyDescent="0.25"/>
  <cols>
    <col min="1" max="1" width="39.140625" customWidth="1"/>
    <col min="2" max="2" width="9.5703125" bestFit="1" customWidth="1"/>
  </cols>
  <sheetData>
    <row r="1" spans="1:2" x14ac:dyDescent="0.25">
      <c r="A1" s="1" t="s">
        <v>72</v>
      </c>
    </row>
    <row r="2" spans="1:2" x14ac:dyDescent="0.25">
      <c r="A2" s="1" t="s">
        <v>65</v>
      </c>
    </row>
    <row r="3" spans="1:2" x14ac:dyDescent="0.25">
      <c r="A3" s="1"/>
    </row>
    <row r="4" spans="1:2" x14ac:dyDescent="0.25">
      <c r="A4" s="10"/>
      <c r="B4" s="85" t="s">
        <v>164</v>
      </c>
    </row>
    <row r="5" spans="1:2" x14ac:dyDescent="0.25">
      <c r="A5" s="63" t="s">
        <v>50</v>
      </c>
      <c r="B5" s="63">
        <v>128.38066406249999</v>
      </c>
    </row>
    <row r="6" spans="1:2" x14ac:dyDescent="0.25">
      <c r="A6" s="63" t="s">
        <v>34</v>
      </c>
      <c r="B6" s="63">
        <v>428.11843750000003</v>
      </c>
    </row>
    <row r="7" spans="1:2" x14ac:dyDescent="0.25">
      <c r="A7" s="63" t="s">
        <v>25</v>
      </c>
      <c r="B7" s="63">
        <v>939.24318749999998</v>
      </c>
    </row>
    <row r="8" spans="1:2" x14ac:dyDescent="0.25">
      <c r="A8" s="63" t="s">
        <v>45</v>
      </c>
      <c r="B8" s="63">
        <v>274.47987499999999</v>
      </c>
    </row>
    <row r="9" spans="1:2" x14ac:dyDescent="0.25">
      <c r="A9" s="63" t="s">
        <v>49</v>
      </c>
      <c r="B9" s="63">
        <v>164.99376562500001</v>
      </c>
    </row>
    <row r="10" spans="1:2" x14ac:dyDescent="0.25">
      <c r="A10" s="63" t="s">
        <v>47</v>
      </c>
      <c r="B10" s="63">
        <v>273.84984374999999</v>
      </c>
    </row>
    <row r="11" spans="1:2" x14ac:dyDescent="0.25">
      <c r="A11" s="63" t="s">
        <v>46</v>
      </c>
      <c r="B11" s="63">
        <v>171.94340625000001</v>
      </c>
    </row>
    <row r="12" spans="1:2" x14ac:dyDescent="0.25">
      <c r="A12" s="63" t="s">
        <v>44</v>
      </c>
      <c r="B12" s="63">
        <v>263.38749999999999</v>
      </c>
    </row>
    <row r="13" spans="1:2" x14ac:dyDescent="0.25">
      <c r="A13" s="63" t="s">
        <v>40</v>
      </c>
      <c r="B13" s="63">
        <v>432.34446874999998</v>
      </c>
    </row>
    <row r="14" spans="1:2" x14ac:dyDescent="0.25">
      <c r="A14" s="63" t="s">
        <v>27</v>
      </c>
      <c r="B14" s="63">
        <v>2069.7241250000002</v>
      </c>
    </row>
    <row r="15" spans="1:2" x14ac:dyDescent="0.25">
      <c r="A15" s="63" t="s">
        <v>48</v>
      </c>
      <c r="B15" s="63">
        <v>236.13106250000001</v>
      </c>
    </row>
    <row r="16" spans="1:2" x14ac:dyDescent="0.25">
      <c r="A16" s="63" t="s">
        <v>30</v>
      </c>
      <c r="B16" s="63">
        <v>1121.8723749999999</v>
      </c>
    </row>
    <row r="17" spans="1:2" x14ac:dyDescent="0.25">
      <c r="A17" s="63" t="s">
        <v>29</v>
      </c>
      <c r="B17" s="63">
        <v>1298.785625</v>
      </c>
    </row>
    <row r="18" spans="1:2" x14ac:dyDescent="0.25">
      <c r="A18" s="63" t="s">
        <v>38</v>
      </c>
      <c r="B18" s="63">
        <v>667.69024999999999</v>
      </c>
    </row>
    <row r="19" spans="1:2" x14ac:dyDescent="0.25">
      <c r="A19" s="63" t="s">
        <v>26</v>
      </c>
      <c r="B19" s="63">
        <v>2965.1469999999999</v>
      </c>
    </row>
    <row r="20" spans="1:2" x14ac:dyDescent="0.25">
      <c r="A20" s="63" t="s">
        <v>39</v>
      </c>
      <c r="B20" s="63">
        <v>504.26778124999998</v>
      </c>
    </row>
    <row r="21" spans="1:2" x14ac:dyDescent="0.25">
      <c r="A21" s="63" t="s">
        <v>15</v>
      </c>
      <c r="B21" s="63">
        <v>5884.3980000000001</v>
      </c>
    </row>
    <row r="22" spans="1:2" x14ac:dyDescent="0.25">
      <c r="A22" s="63" t="s">
        <v>42</v>
      </c>
      <c r="B22" s="63">
        <v>553.81775000000005</v>
      </c>
    </row>
    <row r="23" spans="1:2" x14ac:dyDescent="0.25">
      <c r="A23" s="63" t="s">
        <v>37</v>
      </c>
      <c r="B23" s="63">
        <v>218.95315625000001</v>
      </c>
    </row>
    <row r="24" spans="1:2" x14ac:dyDescent="0.25">
      <c r="A24" s="63" t="s">
        <v>43</v>
      </c>
      <c r="B24" s="63">
        <v>686.00824999999998</v>
      </c>
    </row>
    <row r="25" spans="1:2" x14ac:dyDescent="0.25">
      <c r="A25" s="63" t="s">
        <v>22</v>
      </c>
      <c r="B25" s="63">
        <v>1854.821375</v>
      </c>
    </row>
    <row r="26" spans="1:2" x14ac:dyDescent="0.25">
      <c r="A26" s="63" t="s">
        <v>41</v>
      </c>
      <c r="B26" s="63">
        <v>389.54540624999998</v>
      </c>
    </row>
    <row r="27" spans="1:2" x14ac:dyDescent="0.25">
      <c r="A27" s="63" t="s">
        <v>11</v>
      </c>
      <c r="B27" s="63">
        <v>75405.983999999997</v>
      </c>
    </row>
    <row r="28" spans="1:2" x14ac:dyDescent="0.25">
      <c r="A28" s="63" t="s">
        <v>18</v>
      </c>
      <c r="B28" s="63">
        <v>4316.8999999999996</v>
      </c>
    </row>
    <row r="29" spans="1:2" x14ac:dyDescent="0.25">
      <c r="A29" s="63" t="s">
        <v>20</v>
      </c>
      <c r="B29" s="63">
        <v>1938.0108749999999</v>
      </c>
    </row>
    <row r="30" spans="1:2" x14ac:dyDescent="0.25">
      <c r="A30" s="63" t="s">
        <v>13</v>
      </c>
      <c r="B30" s="63">
        <v>9580.1180000000004</v>
      </c>
    </row>
    <row r="31" spans="1:2" x14ac:dyDescent="0.25">
      <c r="A31" s="63" t="s">
        <v>24</v>
      </c>
      <c r="B31" s="63">
        <v>1084.517625</v>
      </c>
    </row>
    <row r="32" spans="1:2" x14ac:dyDescent="0.25">
      <c r="A32" s="63" t="s">
        <v>32</v>
      </c>
      <c r="B32" s="63">
        <v>1222.069</v>
      </c>
    </row>
    <row r="33" spans="1:2" x14ac:dyDescent="0.25">
      <c r="A33" s="63" t="s">
        <v>12</v>
      </c>
      <c r="B33" s="63">
        <v>20679.214</v>
      </c>
    </row>
    <row r="34" spans="1:2" x14ac:dyDescent="0.25">
      <c r="A34" s="63" t="s">
        <v>19</v>
      </c>
      <c r="B34" s="63">
        <v>2062.5684999999999</v>
      </c>
    </row>
    <row r="35" spans="1:2" x14ac:dyDescent="0.25">
      <c r="A35" s="63" t="s">
        <v>28</v>
      </c>
      <c r="B35" s="63">
        <v>530.62743750000004</v>
      </c>
    </row>
    <row r="36" spans="1:2" x14ac:dyDescent="0.25">
      <c r="A36" s="63" t="s">
        <v>35</v>
      </c>
      <c r="B36" s="63">
        <v>490.72653124999999</v>
      </c>
    </row>
    <row r="37" spans="1:2" x14ac:dyDescent="0.25">
      <c r="A37" s="63" t="s">
        <v>16</v>
      </c>
      <c r="B37" s="63">
        <v>3490.8575000000001</v>
      </c>
    </row>
    <row r="38" spans="1:2" x14ac:dyDescent="0.25">
      <c r="A38" s="63" t="s">
        <v>31</v>
      </c>
      <c r="B38" s="63">
        <v>1011.0058125</v>
      </c>
    </row>
    <row r="39" spans="1:2" x14ac:dyDescent="0.25">
      <c r="A39" s="63" t="s">
        <v>17</v>
      </c>
      <c r="B39" s="63">
        <v>2855.8942499999998</v>
      </c>
    </row>
    <row r="40" spans="1:2" x14ac:dyDescent="0.25">
      <c r="A40" s="63" t="s">
        <v>14</v>
      </c>
      <c r="B40" s="63">
        <v>5989.2965000000004</v>
      </c>
    </row>
    <row r="41" spans="1:2" x14ac:dyDescent="0.25">
      <c r="A41" s="63" t="s">
        <v>21</v>
      </c>
      <c r="B41" s="63">
        <v>2505.1455000000001</v>
      </c>
    </row>
    <row r="42" spans="1:2" x14ac:dyDescent="0.25">
      <c r="A42" s="63" t="s">
        <v>36</v>
      </c>
      <c r="B42" s="63">
        <v>1058.9361249999999</v>
      </c>
    </row>
    <row r="43" spans="1:2" x14ac:dyDescent="0.25">
      <c r="A43" s="63" t="s">
        <v>23</v>
      </c>
      <c r="B43" s="63">
        <v>2669.7802499999998</v>
      </c>
    </row>
    <row r="44" spans="1:2" x14ac:dyDescent="0.25">
      <c r="A44" s="63" t="s">
        <v>33</v>
      </c>
      <c r="B44" s="63">
        <v>1116.175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election activeCell="E5" sqref="E5"/>
    </sheetView>
  </sheetViews>
  <sheetFormatPr defaultRowHeight="15" x14ac:dyDescent="0.25"/>
  <cols>
    <col min="1" max="1" width="39.140625" customWidth="1"/>
  </cols>
  <sheetData>
    <row r="1" spans="1:2" x14ac:dyDescent="0.25">
      <c r="A1" s="1" t="s">
        <v>73</v>
      </c>
    </row>
    <row r="2" spans="1:2" x14ac:dyDescent="0.25">
      <c r="A2" s="1" t="s">
        <v>66</v>
      </c>
    </row>
    <row r="3" spans="1:2" x14ac:dyDescent="0.25">
      <c r="A3" s="1"/>
    </row>
    <row r="4" spans="1:2" x14ac:dyDescent="0.25">
      <c r="A4" s="63"/>
      <c r="B4" s="63" t="s">
        <v>1</v>
      </c>
    </row>
    <row r="5" spans="1:2" x14ac:dyDescent="0.25">
      <c r="A5" s="63" t="s">
        <v>50</v>
      </c>
      <c r="B5" s="62">
        <v>18.943089430894307</v>
      </c>
    </row>
    <row r="6" spans="1:2" x14ac:dyDescent="0.25">
      <c r="A6" s="63" t="s">
        <v>34</v>
      </c>
      <c r="B6" s="62">
        <v>20.688073394495412</v>
      </c>
    </row>
    <row r="7" spans="1:2" x14ac:dyDescent="0.25">
      <c r="A7" s="63" t="s">
        <v>25</v>
      </c>
      <c r="B7" s="62">
        <v>19.772112784859019</v>
      </c>
    </row>
    <row r="8" spans="1:2" x14ac:dyDescent="0.25">
      <c r="A8" s="63" t="s">
        <v>45</v>
      </c>
      <c r="B8" s="62">
        <v>16.174480989036621</v>
      </c>
    </row>
    <row r="9" spans="1:2" x14ac:dyDescent="0.25">
      <c r="A9" s="63" t="s">
        <v>49</v>
      </c>
      <c r="B9" s="62">
        <v>18.308724832214764</v>
      </c>
    </row>
    <row r="10" spans="1:2" x14ac:dyDescent="0.25">
      <c r="A10" s="63" t="s">
        <v>47</v>
      </c>
      <c r="B10" s="62">
        <v>18.236220472440944</v>
      </c>
    </row>
    <row r="11" spans="1:2" x14ac:dyDescent="0.25">
      <c r="A11" s="63" t="s">
        <v>46</v>
      </c>
      <c r="B11" s="62">
        <v>17.800511508951406</v>
      </c>
    </row>
    <row r="12" spans="1:2" x14ac:dyDescent="0.25">
      <c r="A12" s="63" t="s">
        <v>44</v>
      </c>
      <c r="B12" s="62">
        <v>20.348258706467661</v>
      </c>
    </row>
    <row r="13" spans="1:2" x14ac:dyDescent="0.25">
      <c r="A13" s="63" t="s">
        <v>40</v>
      </c>
      <c r="B13" s="62">
        <v>20.11173184357542</v>
      </c>
    </row>
    <row r="14" spans="1:2" x14ac:dyDescent="0.25">
      <c r="A14" s="63" t="s">
        <v>27</v>
      </c>
      <c r="B14" s="62">
        <v>20.706072221101472</v>
      </c>
    </row>
    <row r="15" spans="1:2" x14ac:dyDescent="0.25">
      <c r="A15" s="63" t="s">
        <v>48</v>
      </c>
      <c r="B15" s="62">
        <v>22.600619195046441</v>
      </c>
    </row>
    <row r="16" spans="1:2" x14ac:dyDescent="0.25">
      <c r="A16" s="63" t="s">
        <v>30</v>
      </c>
      <c r="B16" s="62">
        <v>22.432119418350275</v>
      </c>
    </row>
    <row r="17" spans="1:2" x14ac:dyDescent="0.25">
      <c r="A17" s="63" t="s">
        <v>29</v>
      </c>
      <c r="B17" s="62">
        <v>20.085945893153628</v>
      </c>
    </row>
    <row r="18" spans="1:2" x14ac:dyDescent="0.25">
      <c r="A18" s="63" t="s">
        <v>38</v>
      </c>
      <c r="B18" s="62">
        <v>21.645618063528509</v>
      </c>
    </row>
    <row r="19" spans="1:2" x14ac:dyDescent="0.25">
      <c r="A19" s="63" t="s">
        <v>26</v>
      </c>
      <c r="B19" s="62">
        <v>20.905930267209698</v>
      </c>
    </row>
    <row r="20" spans="1:2" x14ac:dyDescent="0.25">
      <c r="A20" s="63" t="s">
        <v>39</v>
      </c>
      <c r="B20" s="62">
        <v>20.581229156741305</v>
      </c>
    </row>
    <row r="21" spans="1:2" x14ac:dyDescent="0.25">
      <c r="A21" s="63" t="s">
        <v>15</v>
      </c>
      <c r="B21" s="62">
        <v>20.667104974797283</v>
      </c>
    </row>
    <row r="22" spans="1:2" x14ac:dyDescent="0.25">
      <c r="A22" s="63" t="s">
        <v>42</v>
      </c>
      <c r="B22" s="62">
        <v>16.194802834817374</v>
      </c>
    </row>
    <row r="23" spans="1:2" x14ac:dyDescent="0.25">
      <c r="A23" s="63" t="s">
        <v>37</v>
      </c>
      <c r="B23" s="62">
        <v>18.79617669852751</v>
      </c>
    </row>
    <row r="24" spans="1:2" x14ac:dyDescent="0.25">
      <c r="A24" s="63" t="s">
        <v>43</v>
      </c>
      <c r="B24" s="62">
        <v>17.668711656441719</v>
      </c>
    </row>
    <row r="25" spans="1:2" x14ac:dyDescent="0.25">
      <c r="A25" s="63" t="s">
        <v>22</v>
      </c>
      <c r="B25" s="62">
        <v>21.128958237723726</v>
      </c>
    </row>
    <row r="26" spans="1:2" x14ac:dyDescent="0.25">
      <c r="A26" s="63" t="s">
        <v>41</v>
      </c>
      <c r="B26" s="62">
        <v>16.827534605312383</v>
      </c>
    </row>
    <row r="27" spans="1:2" x14ac:dyDescent="0.25">
      <c r="A27" s="63" t="s">
        <v>11</v>
      </c>
      <c r="B27" s="62">
        <v>23.344103919840727</v>
      </c>
    </row>
    <row r="28" spans="1:2" x14ac:dyDescent="0.25">
      <c r="A28" s="63" t="s">
        <v>18</v>
      </c>
      <c r="B28" s="62">
        <v>21.71000935453695</v>
      </c>
    </row>
    <row r="29" spans="1:2" x14ac:dyDescent="0.25">
      <c r="A29" s="63" t="s">
        <v>20</v>
      </c>
      <c r="B29" s="62">
        <v>19.430226943505552</v>
      </c>
    </row>
    <row r="30" spans="1:2" x14ac:dyDescent="0.25">
      <c r="A30" s="63" t="s">
        <v>13</v>
      </c>
      <c r="B30" s="62">
        <v>16.56969696969697</v>
      </c>
    </row>
    <row r="31" spans="1:2" x14ac:dyDescent="0.25">
      <c r="A31" s="63" t="s">
        <v>24</v>
      </c>
      <c r="B31" s="62">
        <v>21.35483870967742</v>
      </c>
    </row>
    <row r="32" spans="1:2" x14ac:dyDescent="0.25">
      <c r="A32" s="63" t="s">
        <v>32</v>
      </c>
      <c r="B32" s="62">
        <v>18.744868035190613</v>
      </c>
    </row>
    <row r="33" spans="1:2" x14ac:dyDescent="0.25">
      <c r="A33" s="63" t="s">
        <v>12</v>
      </c>
      <c r="B33" s="62">
        <v>19.803877669815968</v>
      </c>
    </row>
    <row r="34" spans="1:2" x14ac:dyDescent="0.25">
      <c r="A34" s="63" t="s">
        <v>19</v>
      </c>
      <c r="B34" s="62">
        <v>21.713747645951038</v>
      </c>
    </row>
    <row r="35" spans="1:2" x14ac:dyDescent="0.25">
      <c r="A35" s="63" t="s">
        <v>28</v>
      </c>
      <c r="B35" s="62">
        <v>36.273885350318466</v>
      </c>
    </row>
    <row r="36" spans="1:2" x14ac:dyDescent="0.25">
      <c r="A36" s="63" t="s">
        <v>35</v>
      </c>
      <c r="B36" s="62">
        <v>20.663580246913579</v>
      </c>
    </row>
    <row r="37" spans="1:2" x14ac:dyDescent="0.25">
      <c r="A37" s="63" t="s">
        <v>16</v>
      </c>
      <c r="B37" s="62">
        <v>24.494500846023691</v>
      </c>
    </row>
    <row r="38" spans="1:2" x14ac:dyDescent="0.25">
      <c r="A38" s="63" t="s">
        <v>31</v>
      </c>
      <c r="B38" s="62">
        <v>22.065868263473053</v>
      </c>
    </row>
    <row r="39" spans="1:2" x14ac:dyDescent="0.25">
      <c r="A39" s="63" t="s">
        <v>17</v>
      </c>
      <c r="B39" s="62">
        <v>21.381629515757112</v>
      </c>
    </row>
    <row r="40" spans="1:2" x14ac:dyDescent="0.25">
      <c r="A40" s="63" t="s">
        <v>14</v>
      </c>
      <c r="B40" s="62">
        <v>24.099378881987576</v>
      </c>
    </row>
    <row r="41" spans="1:2" x14ac:dyDescent="0.25">
      <c r="A41" s="63" t="s">
        <v>21</v>
      </c>
      <c r="B41" s="62">
        <v>25.444776119402984</v>
      </c>
    </row>
    <row r="42" spans="1:2" x14ac:dyDescent="0.25">
      <c r="A42" s="63" t="s">
        <v>36</v>
      </c>
      <c r="B42" s="62">
        <v>27.986067131095631</v>
      </c>
    </row>
    <row r="43" spans="1:2" x14ac:dyDescent="0.25">
      <c r="A43" s="63" t="s">
        <v>23</v>
      </c>
      <c r="B43" s="62">
        <v>26.801327369787909</v>
      </c>
    </row>
    <row r="44" spans="1:2" x14ac:dyDescent="0.25">
      <c r="A44" s="63" t="s">
        <v>33</v>
      </c>
      <c r="B44" s="62">
        <v>19.242761692650333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2.75" x14ac:dyDescent="0.2"/>
  <cols>
    <col min="1" max="1" width="14.28515625" style="46" customWidth="1"/>
    <col min="2" max="2" width="79.28515625" style="46" customWidth="1"/>
    <col min="3" max="16384" width="9.140625" style="46"/>
  </cols>
  <sheetData>
    <row r="1" spans="1:14" ht="15.75" x14ac:dyDescent="0.25">
      <c r="A1" s="42" t="s">
        <v>55</v>
      </c>
      <c r="B1" s="43"/>
      <c r="C1" s="44"/>
      <c r="D1" s="44"/>
      <c r="E1" s="44"/>
      <c r="F1" s="44"/>
      <c r="G1" s="44"/>
      <c r="H1" s="45"/>
      <c r="I1" s="45"/>
      <c r="J1" s="45"/>
      <c r="K1" s="45"/>
      <c r="L1" s="45"/>
      <c r="M1" s="45"/>
      <c r="N1" s="45"/>
    </row>
    <row r="2" spans="1:14" x14ac:dyDescent="0.2">
      <c r="A2" s="47"/>
      <c r="B2" s="48"/>
      <c r="C2" s="47"/>
      <c r="D2" s="47"/>
      <c r="E2" s="47"/>
      <c r="F2" s="47"/>
      <c r="G2" s="47"/>
      <c r="H2" s="49"/>
      <c r="I2" s="49"/>
      <c r="J2" s="49"/>
      <c r="K2" s="45"/>
      <c r="L2" s="45"/>
      <c r="M2" s="45"/>
      <c r="N2" s="45"/>
    </row>
    <row r="3" spans="1:14" x14ac:dyDescent="0.2">
      <c r="A3" s="47"/>
      <c r="B3" s="48"/>
      <c r="C3" s="47"/>
      <c r="D3" s="47"/>
      <c r="E3" s="47"/>
      <c r="F3" s="47"/>
      <c r="G3" s="47"/>
      <c r="H3" s="49"/>
      <c r="I3" s="49"/>
      <c r="J3" s="49"/>
      <c r="K3" s="45"/>
      <c r="L3" s="45"/>
      <c r="M3" s="45"/>
      <c r="N3" s="45"/>
    </row>
    <row r="4" spans="1:14" x14ac:dyDescent="0.2">
      <c r="A4" s="50" t="s">
        <v>56</v>
      </c>
      <c r="B4" s="51" t="s">
        <v>55</v>
      </c>
      <c r="C4" s="45"/>
      <c r="D4" s="44"/>
      <c r="E4" s="44"/>
      <c r="F4" s="44"/>
      <c r="G4" s="44"/>
      <c r="H4" s="45"/>
      <c r="I4" s="45"/>
      <c r="J4" s="45"/>
      <c r="K4" s="45"/>
      <c r="L4" s="45"/>
      <c r="M4" s="45"/>
      <c r="N4" s="45"/>
    </row>
    <row r="5" spans="1:14" x14ac:dyDescent="0.2">
      <c r="A5" s="50"/>
      <c r="B5" s="51"/>
      <c r="C5" s="45"/>
      <c r="D5" s="44"/>
      <c r="E5" s="44"/>
      <c r="F5" s="44"/>
      <c r="G5" s="44"/>
      <c r="H5" s="45"/>
      <c r="I5" s="45"/>
      <c r="J5" s="45"/>
      <c r="K5" s="45"/>
      <c r="L5" s="45"/>
      <c r="M5" s="45"/>
      <c r="N5" s="45"/>
    </row>
    <row r="6" spans="1:14" x14ac:dyDescent="0.2">
      <c r="A6" s="44" t="s">
        <v>57</v>
      </c>
      <c r="B6" s="70" t="s">
        <v>59</v>
      </c>
      <c r="C6" s="45"/>
      <c r="D6" s="44"/>
      <c r="E6" s="44"/>
      <c r="F6" s="44"/>
      <c r="G6" s="44"/>
      <c r="H6" s="45"/>
      <c r="I6" s="45"/>
      <c r="J6" s="45"/>
      <c r="K6" s="45"/>
      <c r="L6" s="45"/>
      <c r="M6" s="45"/>
      <c r="N6" s="45"/>
    </row>
    <row r="7" spans="1:14" x14ac:dyDescent="0.2">
      <c r="A7" s="44" t="s">
        <v>58</v>
      </c>
      <c r="B7" s="70" t="s">
        <v>58</v>
      </c>
      <c r="C7" s="45"/>
      <c r="D7" s="44"/>
      <c r="E7" s="44"/>
      <c r="F7" s="44"/>
      <c r="G7" s="44"/>
      <c r="H7" s="45"/>
      <c r="I7" s="45"/>
      <c r="J7" s="45"/>
      <c r="K7" s="45"/>
      <c r="L7" s="45"/>
      <c r="M7" s="45"/>
      <c r="N7" s="45"/>
    </row>
    <row r="8" spans="1:14" x14ac:dyDescent="0.2">
      <c r="A8" s="44" t="s">
        <v>67</v>
      </c>
      <c r="B8" s="64" t="s">
        <v>61</v>
      </c>
      <c r="C8" s="45"/>
      <c r="D8" s="44"/>
      <c r="E8" s="44"/>
      <c r="F8" s="44"/>
      <c r="G8" s="44"/>
      <c r="H8" s="45"/>
      <c r="I8" s="45"/>
      <c r="J8" s="45"/>
      <c r="K8" s="45"/>
      <c r="L8" s="45"/>
      <c r="M8" s="45"/>
      <c r="N8" s="45"/>
    </row>
    <row r="9" spans="1:14" x14ac:dyDescent="0.2">
      <c r="A9" s="44" t="s">
        <v>68</v>
      </c>
      <c r="B9" s="64" t="s">
        <v>60</v>
      </c>
      <c r="C9" s="45"/>
      <c r="D9" s="44"/>
      <c r="E9" s="44"/>
      <c r="F9" s="44"/>
      <c r="G9" s="44"/>
      <c r="H9" s="45"/>
      <c r="I9" s="45"/>
      <c r="J9" s="45"/>
      <c r="K9" s="45"/>
      <c r="L9" s="45"/>
      <c r="M9" s="45"/>
      <c r="N9" s="45"/>
    </row>
    <row r="10" spans="1:14" x14ac:dyDescent="0.2">
      <c r="A10" s="44" t="s">
        <v>69</v>
      </c>
      <c r="B10" s="64" t="s">
        <v>62</v>
      </c>
      <c r="C10" s="45"/>
      <c r="D10" s="44"/>
      <c r="E10" s="44"/>
      <c r="F10" s="44"/>
      <c r="G10" s="44"/>
      <c r="H10" s="45"/>
      <c r="I10" s="45"/>
      <c r="J10" s="45"/>
      <c r="K10" s="45"/>
      <c r="L10" s="45"/>
      <c r="M10" s="45"/>
      <c r="N10" s="45"/>
    </row>
    <row r="11" spans="1:14" x14ac:dyDescent="0.2">
      <c r="A11" s="44" t="s">
        <v>70</v>
      </c>
      <c r="B11" s="64" t="s">
        <v>63</v>
      </c>
      <c r="C11" s="45"/>
      <c r="D11" s="44"/>
      <c r="E11" s="44"/>
      <c r="F11" s="44"/>
      <c r="G11" s="44"/>
      <c r="H11" s="45"/>
      <c r="I11" s="45"/>
      <c r="J11" s="45"/>
      <c r="K11" s="45"/>
      <c r="L11" s="45"/>
      <c r="M11" s="45"/>
      <c r="N11" s="45"/>
    </row>
    <row r="12" spans="1:14" x14ac:dyDescent="0.2">
      <c r="A12" s="44" t="s">
        <v>71</v>
      </c>
      <c r="B12" s="64" t="s">
        <v>64</v>
      </c>
      <c r="C12" s="45"/>
      <c r="D12" s="44"/>
      <c r="E12" s="44"/>
      <c r="F12" s="44"/>
      <c r="G12" s="44"/>
      <c r="H12" s="45"/>
      <c r="I12" s="45"/>
      <c r="J12" s="45"/>
      <c r="K12" s="45"/>
      <c r="L12" s="45"/>
      <c r="M12" s="45"/>
      <c r="N12" s="45"/>
    </row>
    <row r="13" spans="1:14" x14ac:dyDescent="0.2">
      <c r="A13" s="44" t="s">
        <v>72</v>
      </c>
      <c r="B13" s="64" t="s">
        <v>65</v>
      </c>
      <c r="C13" s="44"/>
      <c r="D13" s="44"/>
      <c r="E13" s="44"/>
      <c r="F13" s="44"/>
      <c r="G13" s="44"/>
      <c r="H13" s="45"/>
      <c r="I13" s="45"/>
      <c r="J13" s="45"/>
      <c r="K13" s="45"/>
      <c r="L13" s="45"/>
      <c r="M13" s="45"/>
      <c r="N13" s="45"/>
    </row>
    <row r="14" spans="1:14" x14ac:dyDescent="0.2">
      <c r="A14" s="44" t="s">
        <v>73</v>
      </c>
      <c r="B14" s="65" t="s">
        <v>66</v>
      </c>
      <c r="C14" s="44"/>
      <c r="D14" s="44"/>
      <c r="E14" s="44"/>
      <c r="F14" s="44"/>
      <c r="G14" s="44"/>
      <c r="H14" s="45"/>
      <c r="I14" s="45"/>
      <c r="J14" s="45"/>
      <c r="K14" s="45"/>
      <c r="L14" s="45"/>
      <c r="M14" s="45"/>
      <c r="N14" s="45"/>
    </row>
    <row r="17" spans="1:2" x14ac:dyDescent="0.2">
      <c r="A17" s="99" t="s">
        <v>74</v>
      </c>
      <c r="B17" s="99"/>
    </row>
    <row r="18" spans="1:2" x14ac:dyDescent="0.2">
      <c r="A18" s="97" t="s">
        <v>75</v>
      </c>
      <c r="B18" s="97"/>
    </row>
    <row r="19" spans="1:2" x14ac:dyDescent="0.2">
      <c r="A19" s="97" t="s">
        <v>76</v>
      </c>
      <c r="B19" s="97"/>
    </row>
    <row r="20" spans="1:2" x14ac:dyDescent="0.2">
      <c r="A20" s="71" t="s">
        <v>77</v>
      </c>
      <c r="B20" s="71"/>
    </row>
    <row r="21" spans="1:2" x14ac:dyDescent="0.2">
      <c r="A21" s="71" t="s">
        <v>78</v>
      </c>
      <c r="B21" s="72"/>
    </row>
    <row r="22" spans="1:2" x14ac:dyDescent="0.2">
      <c r="A22" s="97" t="s">
        <v>79</v>
      </c>
      <c r="B22" s="97"/>
    </row>
    <row r="23" spans="1:2" x14ac:dyDescent="0.2">
      <c r="A23" s="97" t="s">
        <v>80</v>
      </c>
      <c r="B23" s="97"/>
    </row>
    <row r="24" spans="1:2" x14ac:dyDescent="0.2">
      <c r="A24" s="73" t="s">
        <v>81</v>
      </c>
      <c r="B24" s="71"/>
    </row>
    <row r="25" spans="1:2" x14ac:dyDescent="0.2">
      <c r="A25" s="97" t="s">
        <v>82</v>
      </c>
      <c r="B25" s="97"/>
    </row>
    <row r="26" spans="1:2" x14ac:dyDescent="0.2">
      <c r="A26" s="97" t="s">
        <v>83</v>
      </c>
      <c r="B26" s="97"/>
    </row>
    <row r="27" spans="1:2" x14ac:dyDescent="0.2">
      <c r="A27" s="97" t="s">
        <v>84</v>
      </c>
      <c r="B27" s="97"/>
    </row>
    <row r="28" spans="1:2" x14ac:dyDescent="0.2">
      <c r="A28" s="97" t="s">
        <v>85</v>
      </c>
      <c r="B28" s="97"/>
    </row>
    <row r="29" spans="1:2" x14ac:dyDescent="0.2">
      <c r="A29" s="98" t="s">
        <v>86</v>
      </c>
      <c r="B29" s="97"/>
    </row>
  </sheetData>
  <mergeCells count="10">
    <mergeCell ref="A17:B17"/>
    <mergeCell ref="A18:B18"/>
    <mergeCell ref="A19:B19"/>
    <mergeCell ref="A22:B22"/>
    <mergeCell ref="A23:B23"/>
    <mergeCell ref="A28:B28"/>
    <mergeCell ref="A29:B29"/>
    <mergeCell ref="A25:B25"/>
    <mergeCell ref="A26:B26"/>
    <mergeCell ref="A27:B27"/>
  </mergeCells>
  <hyperlinks>
    <hyperlink ref="B6" location="Explanation!A1" display="Explanation of the tables"/>
    <hyperlink ref="B7" location="Sources!A1" display="Sources"/>
    <hyperlink ref="B8" location="'4.1'!A1" display="Export van diensten per dienstensoort, 2014-2021"/>
    <hyperlink ref="B9" location="'4.2'!A1" display="Import van diensten per dienstensoort, 2014-2021"/>
    <hyperlink ref="B12" location="'4.5'!A1" display="Export van diensten naar regio, 2020"/>
    <hyperlink ref="B13" location="'4.6'!A1" display="Import van diensten naar regio, 2020"/>
    <hyperlink ref="B14" location="'4.7'!A1" display="Aantal vestigingen met dienstenhandel als aandeel in het totale aantal vestigingen per regio, 2020"/>
    <hyperlink ref="B10" location="'4.3'!A1" display="Export van diensten naar regio, 2014-2021"/>
    <hyperlink ref="B11" location="'4.4'!A1" display="Import van diensten naar regio, 2014-202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showGridLines="0" tabSelected="1" topLeftCell="A10" zoomScaleNormal="100" workbookViewId="0">
      <selection activeCell="A17" sqref="A17"/>
    </sheetView>
  </sheetViews>
  <sheetFormatPr defaultColWidth="14.42578125" defaultRowHeight="12" x14ac:dyDescent="0.2"/>
  <cols>
    <col min="1" max="1" width="147.85546875" style="52" customWidth="1"/>
    <col min="2" max="26" width="8.7109375" style="52" customWidth="1"/>
    <col min="27" max="16384" width="14.42578125" style="52"/>
  </cols>
  <sheetData>
    <row r="1" spans="1:1" ht="23.25" customHeight="1" x14ac:dyDescent="0.25">
      <c r="A1" s="96" t="s">
        <v>89</v>
      </c>
    </row>
    <row r="2" spans="1:1" ht="15.75" customHeight="1" x14ac:dyDescent="0.2">
      <c r="A2" s="53"/>
    </row>
    <row r="3" spans="1:1" ht="15.75" customHeight="1" x14ac:dyDescent="0.2">
      <c r="A3" s="86" t="s">
        <v>88</v>
      </c>
    </row>
    <row r="4" spans="1:1" ht="68.25" customHeight="1" x14ac:dyDescent="0.2">
      <c r="A4" s="74" t="s">
        <v>87</v>
      </c>
    </row>
    <row r="5" spans="1:1" ht="13.5" customHeight="1" x14ac:dyDescent="0.2">
      <c r="A5" s="87"/>
    </row>
    <row r="6" spans="1:1" ht="18" customHeight="1" x14ac:dyDescent="0.2">
      <c r="A6" s="88" t="s">
        <v>90</v>
      </c>
    </row>
    <row r="7" spans="1:1" ht="48" x14ac:dyDescent="0.2">
      <c r="A7" s="87" t="s">
        <v>102</v>
      </c>
    </row>
    <row r="8" spans="1:1" ht="14.25" customHeight="1" x14ac:dyDescent="0.2">
      <c r="A8" s="87"/>
    </row>
    <row r="9" spans="1:1" ht="15.75" customHeight="1" x14ac:dyDescent="0.2">
      <c r="A9" s="88" t="s">
        <v>91</v>
      </c>
    </row>
    <row r="10" spans="1:1" ht="33" customHeight="1" x14ac:dyDescent="0.2">
      <c r="A10" s="87" t="s">
        <v>103</v>
      </c>
    </row>
    <row r="11" spans="1:1" ht="15.75" customHeight="1" x14ac:dyDescent="0.2">
      <c r="A11" s="87"/>
    </row>
    <row r="12" spans="1:1" ht="15.75" customHeight="1" x14ac:dyDescent="0.2">
      <c r="A12" s="88" t="s">
        <v>92</v>
      </c>
    </row>
    <row r="13" spans="1:1" ht="42" customHeight="1" x14ac:dyDescent="0.2">
      <c r="A13" s="87" t="s">
        <v>104</v>
      </c>
    </row>
    <row r="14" spans="1:1" ht="15.75" customHeight="1" x14ac:dyDescent="0.2">
      <c r="A14" s="87"/>
    </row>
    <row r="15" spans="1:1" ht="15.75" customHeight="1" x14ac:dyDescent="0.2">
      <c r="A15" s="89" t="s">
        <v>93</v>
      </c>
    </row>
    <row r="16" spans="1:1" ht="207.75" customHeight="1" x14ac:dyDescent="0.2">
      <c r="A16" s="87" t="s">
        <v>177</v>
      </c>
    </row>
    <row r="17" spans="1:6" ht="29.25" customHeight="1" x14ac:dyDescent="0.2">
      <c r="A17" s="87"/>
    </row>
    <row r="18" spans="1:6" ht="14.25" customHeight="1" x14ac:dyDescent="0.2">
      <c r="A18" s="53"/>
    </row>
    <row r="19" spans="1:6" ht="15.75" customHeight="1" x14ac:dyDescent="0.2">
      <c r="A19" s="90" t="s">
        <v>94</v>
      </c>
    </row>
    <row r="20" spans="1:6" ht="15.75" customHeight="1" x14ac:dyDescent="0.2">
      <c r="A20" s="90"/>
    </row>
    <row r="21" spans="1:6" ht="27" customHeight="1" x14ac:dyDescent="0.2">
      <c r="A21" s="76" t="s">
        <v>98</v>
      </c>
    </row>
    <row r="22" spans="1:6" ht="15.75" customHeight="1" x14ac:dyDescent="0.2"/>
    <row r="23" spans="1:6" ht="25.5" customHeight="1" x14ac:dyDescent="0.2">
      <c r="A23" s="76" t="s">
        <v>97</v>
      </c>
    </row>
    <row r="24" spans="1:6" ht="15.75" customHeight="1" x14ac:dyDescent="0.2">
      <c r="A24" s="76"/>
    </row>
    <row r="25" spans="1:6" ht="42" customHeight="1" x14ac:dyDescent="0.2">
      <c r="A25" s="75" t="s">
        <v>96</v>
      </c>
    </row>
    <row r="26" spans="1:6" ht="15.75" customHeight="1" x14ac:dyDescent="0.2">
      <c r="A26" s="75"/>
    </row>
    <row r="27" spans="1:6" ht="14.25" customHeight="1" x14ac:dyDescent="0.2">
      <c r="A27" s="53"/>
    </row>
    <row r="28" spans="1:6" s="91" customFormat="1" x14ac:dyDescent="0.2">
      <c r="A28" s="77" t="s">
        <v>9</v>
      </c>
      <c r="F28" s="92"/>
    </row>
    <row r="29" spans="1:6" s="91" customFormat="1" x14ac:dyDescent="0.2">
      <c r="A29" s="77" t="s">
        <v>99</v>
      </c>
      <c r="F29" s="93"/>
    </row>
    <row r="30" spans="1:6" s="91" customFormat="1" x14ac:dyDescent="0.2">
      <c r="A30" s="78" t="s">
        <v>100</v>
      </c>
      <c r="F30" s="93"/>
    </row>
    <row r="31" spans="1:6" s="91" customFormat="1" x14ac:dyDescent="0.2">
      <c r="A31" s="77" t="s">
        <v>101</v>
      </c>
      <c r="F31" s="93"/>
    </row>
    <row r="32" spans="1:6" s="91" customFormat="1" x14ac:dyDescent="0.2">
      <c r="A32" s="94"/>
      <c r="F32" s="93"/>
    </row>
    <row r="33" spans="1:6" s="91" customFormat="1" x14ac:dyDescent="0.2">
      <c r="A33" s="94"/>
      <c r="F33" s="93"/>
    </row>
    <row r="34" spans="1:6" ht="15.75" customHeight="1" x14ac:dyDescent="0.2">
      <c r="A34" s="95" t="s">
        <v>95</v>
      </c>
    </row>
    <row r="35" spans="1:6" ht="15.75" customHeight="1" x14ac:dyDescent="0.2">
      <c r="A35" s="95"/>
    </row>
    <row r="36" spans="1:6" ht="33.75" customHeight="1" x14ac:dyDescent="0.2">
      <c r="A36" s="53" t="s">
        <v>175</v>
      </c>
    </row>
    <row r="37" spans="1:6" ht="15.75" customHeight="1" x14ac:dyDescent="0.2">
      <c r="A37" s="95"/>
    </row>
    <row r="38" spans="1:6" ht="28.5" customHeight="1" x14ac:dyDescent="0.2">
      <c r="A38" s="53" t="s">
        <v>176</v>
      </c>
    </row>
    <row r="39" spans="1:6" ht="15.75" customHeight="1" x14ac:dyDescent="0.2">
      <c r="A39" s="54"/>
    </row>
    <row r="40" spans="1:6" s="91" customFormat="1" x14ac:dyDescent="0.2">
      <c r="F40" s="93"/>
    </row>
    <row r="41" spans="1:6" ht="15.75" customHeight="1" x14ac:dyDescent="0.2">
      <c r="A41" s="54"/>
    </row>
    <row r="43" spans="1:6" ht="15.75" customHeight="1" x14ac:dyDescent="0.2">
      <c r="A43" s="54"/>
    </row>
    <row r="45" spans="1:6" ht="15.75" customHeight="1" x14ac:dyDescent="0.2">
      <c r="A45" s="54"/>
    </row>
    <row r="52" spans="1:1" ht="15.75" customHeight="1" x14ac:dyDescent="0.2">
      <c r="A52" s="54"/>
    </row>
    <row r="53" spans="1:1" ht="15.75" customHeight="1" x14ac:dyDescent="0.2">
      <c r="A53" s="54"/>
    </row>
    <row r="54" spans="1:1" ht="15.75" customHeight="1" x14ac:dyDescent="0.2">
      <c r="A54" s="54"/>
    </row>
    <row r="55" spans="1:1" ht="15.75" customHeight="1" x14ac:dyDescent="0.2">
      <c r="A55" s="5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topLeftCell="A16" zoomScaleNormal="100" workbookViewId="0">
      <selection activeCell="B35" sqref="B35"/>
    </sheetView>
  </sheetViews>
  <sheetFormatPr defaultColWidth="9.140625" defaultRowHeight="12" x14ac:dyDescent="0.2"/>
  <cols>
    <col min="1" max="1" width="27.7109375" style="24" customWidth="1"/>
    <col min="2" max="2" width="99.28515625" style="24" customWidth="1"/>
    <col min="3" max="16384" width="9.140625" style="24"/>
  </cols>
  <sheetData>
    <row r="1" spans="1:2" ht="15.75" x14ac:dyDescent="0.25">
      <c r="A1" s="100" t="s">
        <v>105</v>
      </c>
      <c r="B1" s="101"/>
    </row>
    <row r="2" spans="1:2" x14ac:dyDescent="0.2">
      <c r="A2" s="55"/>
    </row>
    <row r="3" spans="1:2" s="46" customFormat="1" ht="12.75" x14ac:dyDescent="0.2">
      <c r="A3" s="79" t="s">
        <v>106</v>
      </c>
      <c r="B3" s="79" t="s">
        <v>107</v>
      </c>
    </row>
    <row r="4" spans="1:2" s="46" customFormat="1" ht="84" x14ac:dyDescent="0.2">
      <c r="A4" s="80" t="s">
        <v>108</v>
      </c>
      <c r="B4" s="81" t="s">
        <v>109</v>
      </c>
    </row>
    <row r="5" spans="1:2" s="46" customFormat="1" ht="24" x14ac:dyDescent="0.2">
      <c r="A5" s="80" t="s">
        <v>110</v>
      </c>
      <c r="B5" s="81" t="s">
        <v>111</v>
      </c>
    </row>
    <row r="6" spans="1:2" s="46" customFormat="1" ht="12.75" x14ac:dyDescent="0.2">
      <c r="A6" s="80" t="s">
        <v>112</v>
      </c>
      <c r="B6" s="80" t="s">
        <v>113</v>
      </c>
    </row>
    <row r="7" spans="1:2" s="46" customFormat="1" ht="12.75" x14ac:dyDescent="0.2">
      <c r="A7" s="80" t="s">
        <v>114</v>
      </c>
      <c r="B7" s="80" t="s">
        <v>115</v>
      </c>
    </row>
    <row r="8" spans="1:2" s="46" customFormat="1" ht="12.75" x14ac:dyDescent="0.2">
      <c r="A8" s="80" t="s">
        <v>116</v>
      </c>
      <c r="B8" s="80" t="s">
        <v>10</v>
      </c>
    </row>
    <row r="9" spans="1:2" s="46" customFormat="1" ht="12.75" x14ac:dyDescent="0.2">
      <c r="A9" s="56"/>
      <c r="B9" s="56"/>
    </row>
    <row r="10" spans="1:2" s="46" customFormat="1" ht="12.75" x14ac:dyDescent="0.2">
      <c r="A10" s="57" t="s">
        <v>117</v>
      </c>
      <c r="B10" s="57" t="s">
        <v>118</v>
      </c>
    </row>
    <row r="11" spans="1:2" s="46" customFormat="1" ht="89.25" x14ac:dyDescent="0.2">
      <c r="A11" s="58" t="s">
        <v>119</v>
      </c>
      <c r="B11" s="61" t="s">
        <v>120</v>
      </c>
    </row>
    <row r="12" spans="1:2" s="46" customFormat="1" ht="25.5" x14ac:dyDescent="0.2">
      <c r="A12" s="58" t="s">
        <v>121</v>
      </c>
      <c r="B12" s="61" t="s">
        <v>122</v>
      </c>
    </row>
    <row r="13" spans="1:2" s="46" customFormat="1" ht="12.75" x14ac:dyDescent="0.2">
      <c r="A13" s="58" t="s">
        <v>123</v>
      </c>
      <c r="B13" s="61" t="s">
        <v>124</v>
      </c>
    </row>
    <row r="14" spans="1:2" s="46" customFormat="1" ht="12.75" x14ac:dyDescent="0.2">
      <c r="A14" s="58" t="s">
        <v>125</v>
      </c>
      <c r="B14" s="82" t="s">
        <v>126</v>
      </c>
    </row>
    <row r="15" spans="1:2" s="46" customFormat="1" ht="12.75" x14ac:dyDescent="0.2">
      <c r="A15" s="58" t="s">
        <v>127</v>
      </c>
      <c r="B15" s="61" t="s">
        <v>128</v>
      </c>
    </row>
    <row r="16" spans="1:2" s="46" customFormat="1" ht="12.75" x14ac:dyDescent="0.2">
      <c r="A16" s="59"/>
      <c r="B16" s="60"/>
    </row>
    <row r="17" spans="1:2" s="46" customFormat="1" ht="12.75" x14ac:dyDescent="0.2">
      <c r="A17" s="59"/>
      <c r="B17" s="60"/>
    </row>
    <row r="18" spans="1:2" s="46" customFormat="1" ht="12.75" x14ac:dyDescent="0.2">
      <c r="A18" s="79" t="s">
        <v>106</v>
      </c>
      <c r="B18" s="79" t="s">
        <v>129</v>
      </c>
    </row>
    <row r="19" spans="1:2" s="46" customFormat="1" ht="60" x14ac:dyDescent="0.2">
      <c r="A19" s="80" t="s">
        <v>108</v>
      </c>
      <c r="B19" s="81" t="s">
        <v>130</v>
      </c>
    </row>
    <row r="20" spans="1:2" s="46" customFormat="1" ht="12.75" x14ac:dyDescent="0.2">
      <c r="A20" s="80" t="s">
        <v>110</v>
      </c>
      <c r="B20" s="81" t="s">
        <v>131</v>
      </c>
    </row>
    <row r="21" spans="1:2" s="46" customFormat="1" ht="12.75" x14ac:dyDescent="0.2">
      <c r="A21" s="80" t="s">
        <v>112</v>
      </c>
      <c r="B21" s="80" t="s">
        <v>113</v>
      </c>
    </row>
    <row r="22" spans="1:2" s="46" customFormat="1" ht="12.75" x14ac:dyDescent="0.2">
      <c r="A22" s="80" t="s">
        <v>114</v>
      </c>
      <c r="B22" s="81" t="s">
        <v>132</v>
      </c>
    </row>
    <row r="23" spans="1:2" s="46" customFormat="1" ht="12.75" x14ac:dyDescent="0.2">
      <c r="A23" s="80" t="s">
        <v>116</v>
      </c>
      <c r="B23" s="80" t="s">
        <v>10</v>
      </c>
    </row>
    <row r="24" spans="1:2" s="46" customFormat="1" ht="12.75" x14ac:dyDescent="0.2"/>
    <row r="25" spans="1:2" s="46" customFormat="1" ht="12.75" x14ac:dyDescent="0.2"/>
    <row r="26" spans="1:2" s="46" customFormat="1" ht="12.75" x14ac:dyDescent="0.2">
      <c r="A26" s="57" t="s">
        <v>117</v>
      </c>
      <c r="B26" s="83" t="s">
        <v>133</v>
      </c>
    </row>
    <row r="27" spans="1:2" s="46" customFormat="1" ht="38.25" x14ac:dyDescent="0.2">
      <c r="A27" s="81" t="s">
        <v>119</v>
      </c>
      <c r="B27" s="81" t="s">
        <v>134</v>
      </c>
    </row>
    <row r="28" spans="1:2" s="46" customFormat="1" ht="12.75" x14ac:dyDescent="0.2">
      <c r="A28" s="81" t="s">
        <v>121</v>
      </c>
      <c r="B28" s="81" t="s">
        <v>135</v>
      </c>
    </row>
    <row r="29" spans="1:2" s="46" customFormat="1" ht="12.75" x14ac:dyDescent="0.2">
      <c r="A29" s="81" t="s">
        <v>123</v>
      </c>
      <c r="B29" s="81" t="s">
        <v>113</v>
      </c>
    </row>
    <row r="30" spans="1:2" s="46" customFormat="1" ht="120" x14ac:dyDescent="0.2">
      <c r="A30" s="81" t="s">
        <v>125</v>
      </c>
      <c r="B30" s="81" t="s">
        <v>174</v>
      </c>
    </row>
    <row r="31" spans="1:2" s="46" customFormat="1" ht="36" x14ac:dyDescent="0.2">
      <c r="A31" s="81" t="s">
        <v>127</v>
      </c>
      <c r="B31" s="81" t="s">
        <v>136</v>
      </c>
    </row>
    <row r="32" spans="1:2" s="46" customFormat="1" ht="12.75" x14ac:dyDescent="0.2"/>
    <row r="33" s="46" customFormat="1" ht="12.75" x14ac:dyDescent="0.2"/>
    <row r="34" s="46" customFormat="1" ht="12.75" x14ac:dyDescent="0.2"/>
    <row r="35" s="46" customFormat="1" ht="12.75" x14ac:dyDescent="0.2"/>
    <row r="36" s="46" customFormat="1" ht="12.75" x14ac:dyDescent="0.2"/>
    <row r="37" s="46" customFormat="1" ht="12.75" x14ac:dyDescent="0.2"/>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workbookViewId="0">
      <selection activeCell="B20" sqref="B20"/>
    </sheetView>
  </sheetViews>
  <sheetFormatPr defaultRowHeight="15" x14ac:dyDescent="0.25"/>
  <cols>
    <col min="2" max="2" width="58.28515625" customWidth="1"/>
  </cols>
  <sheetData>
    <row r="1" spans="1:10" x14ac:dyDescent="0.25">
      <c r="A1" s="1" t="s">
        <v>67</v>
      </c>
      <c r="B1" s="2"/>
    </row>
    <row r="2" spans="1:10" x14ac:dyDescent="0.25">
      <c r="A2" s="1" t="s">
        <v>61</v>
      </c>
      <c r="B2" s="2"/>
    </row>
    <row r="3" spans="1:10" x14ac:dyDescent="0.25">
      <c r="A3" s="4"/>
      <c r="B3" s="4"/>
      <c r="C3" s="34" t="s">
        <v>8</v>
      </c>
      <c r="D3" s="34" t="s">
        <v>7</v>
      </c>
      <c r="E3" s="34" t="s">
        <v>6</v>
      </c>
      <c r="F3" s="34" t="s">
        <v>5</v>
      </c>
      <c r="G3" s="34" t="s">
        <v>4</v>
      </c>
      <c r="H3" s="34" t="s">
        <v>3</v>
      </c>
      <c r="I3" s="34" t="s">
        <v>0</v>
      </c>
      <c r="J3" s="34" t="s">
        <v>2</v>
      </c>
    </row>
    <row r="4" spans="1:10" x14ac:dyDescent="0.25">
      <c r="A4" s="5"/>
      <c r="B4" s="5"/>
    </row>
    <row r="5" spans="1:10" x14ac:dyDescent="0.25">
      <c r="A5" s="5"/>
      <c r="B5" s="5"/>
      <c r="C5" s="7" t="s">
        <v>164</v>
      </c>
      <c r="D5" s="31"/>
      <c r="E5" s="31"/>
      <c r="F5" s="31"/>
      <c r="G5" s="31"/>
      <c r="H5" s="31"/>
      <c r="I5" s="31"/>
      <c r="J5" s="31"/>
    </row>
    <row r="6" spans="1:10" x14ac:dyDescent="0.25">
      <c r="A6" s="84" t="s">
        <v>137</v>
      </c>
      <c r="B6" s="2"/>
    </row>
    <row r="7" spans="1:10" x14ac:dyDescent="0.25">
      <c r="A7" s="2"/>
      <c r="B7" s="10" t="s">
        <v>138</v>
      </c>
      <c r="C7" s="30">
        <v>5292</v>
      </c>
      <c r="D7" s="30">
        <v>5402</v>
      </c>
      <c r="E7" s="30">
        <v>5127</v>
      </c>
      <c r="F7" s="30">
        <v>5509</v>
      </c>
      <c r="G7" s="30">
        <v>6269</v>
      </c>
      <c r="H7" s="30">
        <v>6517</v>
      </c>
      <c r="I7" s="30">
        <v>5732</v>
      </c>
      <c r="J7" s="30">
        <v>7846</v>
      </c>
    </row>
    <row r="8" spans="1:10" x14ac:dyDescent="0.25">
      <c r="A8" s="2"/>
      <c r="B8" s="10" t="s">
        <v>139</v>
      </c>
      <c r="C8" s="30">
        <v>1795</v>
      </c>
      <c r="D8" s="30">
        <v>1946</v>
      </c>
      <c r="E8" s="30">
        <v>1917</v>
      </c>
      <c r="F8" s="30">
        <v>2028</v>
      </c>
      <c r="G8" s="30">
        <v>2199</v>
      </c>
      <c r="H8" s="30">
        <v>2291</v>
      </c>
      <c r="I8" s="30">
        <v>2111</v>
      </c>
      <c r="J8" s="30">
        <v>2273</v>
      </c>
    </row>
    <row r="9" spans="1:10" x14ac:dyDescent="0.25">
      <c r="A9" s="2"/>
      <c r="B9" s="10" t="s">
        <v>140</v>
      </c>
      <c r="C9" s="30">
        <v>32256</v>
      </c>
      <c r="D9" s="30">
        <v>33076</v>
      </c>
      <c r="E9" s="30">
        <v>32359</v>
      </c>
      <c r="F9" s="30">
        <v>33815</v>
      </c>
      <c r="G9" s="30">
        <v>41827</v>
      </c>
      <c r="H9" s="30">
        <v>42820</v>
      </c>
      <c r="I9" s="30">
        <v>39188</v>
      </c>
      <c r="J9" s="30">
        <v>47215</v>
      </c>
    </row>
    <row r="10" spans="1:10" x14ac:dyDescent="0.25">
      <c r="A10" s="2"/>
      <c r="B10" s="10" t="s">
        <v>141</v>
      </c>
      <c r="C10" s="30">
        <v>9958</v>
      </c>
      <c r="D10" s="30">
        <v>10293</v>
      </c>
      <c r="E10" s="30">
        <v>9589</v>
      </c>
      <c r="F10" s="30">
        <v>9696</v>
      </c>
      <c r="G10" s="30">
        <v>10255</v>
      </c>
      <c r="H10" s="30">
        <v>10531</v>
      </c>
      <c r="I10" s="30">
        <v>10646</v>
      </c>
      <c r="J10" s="30">
        <v>13173</v>
      </c>
    </row>
    <row r="11" spans="1:10" x14ac:dyDescent="0.25">
      <c r="A11" s="2"/>
      <c r="B11" s="10" t="s">
        <v>142</v>
      </c>
      <c r="C11" s="30">
        <v>8356</v>
      </c>
      <c r="D11" s="30">
        <v>8482</v>
      </c>
      <c r="E11" s="30">
        <v>8080</v>
      </c>
      <c r="F11" s="30">
        <v>8819</v>
      </c>
      <c r="G11" s="30">
        <v>15035</v>
      </c>
      <c r="H11" s="30">
        <v>15374</v>
      </c>
      <c r="I11" s="30">
        <v>12003</v>
      </c>
      <c r="J11" s="30">
        <v>14059</v>
      </c>
    </row>
    <row r="12" spans="1:10" x14ac:dyDescent="0.25">
      <c r="A12" s="2"/>
      <c r="B12" s="10" t="s">
        <v>143</v>
      </c>
      <c r="C12" s="30">
        <v>13253</v>
      </c>
      <c r="D12" s="30">
        <v>13466</v>
      </c>
      <c r="E12" s="30">
        <v>13792</v>
      </c>
      <c r="F12" s="30">
        <v>14061</v>
      </c>
      <c r="G12" s="30">
        <v>14924</v>
      </c>
      <c r="H12" s="30">
        <v>15721</v>
      </c>
      <c r="I12" s="30">
        <v>15173</v>
      </c>
      <c r="J12" s="30">
        <v>18456</v>
      </c>
    </row>
    <row r="13" spans="1:10" x14ac:dyDescent="0.25">
      <c r="A13" s="2"/>
      <c r="B13" s="10" t="s">
        <v>144</v>
      </c>
      <c r="C13" s="30">
        <v>688</v>
      </c>
      <c r="D13" s="30">
        <v>834</v>
      </c>
      <c r="E13" s="30">
        <v>896</v>
      </c>
      <c r="F13" s="30">
        <v>1237</v>
      </c>
      <c r="G13" s="30">
        <v>1612</v>
      </c>
      <c r="H13" s="30">
        <v>1193</v>
      </c>
      <c r="I13" s="30">
        <v>1364</v>
      </c>
      <c r="J13" s="30">
        <v>1526</v>
      </c>
    </row>
    <row r="14" spans="1:10" x14ac:dyDescent="0.25">
      <c r="A14" s="2"/>
      <c r="B14" s="10" t="s">
        <v>145</v>
      </c>
      <c r="C14" s="30">
        <v>11089</v>
      </c>
      <c r="D14" s="30">
        <v>12493</v>
      </c>
      <c r="E14" s="30">
        <v>13491</v>
      </c>
      <c r="F14" s="30">
        <v>15167</v>
      </c>
      <c r="G14" s="30">
        <v>16236</v>
      </c>
      <c r="H14" s="30">
        <v>17623</v>
      </c>
      <c r="I14" s="30">
        <v>8769</v>
      </c>
      <c r="J14" s="30">
        <v>8155</v>
      </c>
    </row>
    <row r="15" spans="1:10" x14ac:dyDescent="0.25">
      <c r="A15" s="2"/>
      <c r="B15" s="10" t="s">
        <v>146</v>
      </c>
      <c r="C15" s="30">
        <v>3678</v>
      </c>
      <c r="D15" s="30">
        <v>3980</v>
      </c>
      <c r="E15" s="30">
        <v>4407</v>
      </c>
      <c r="F15" s="30">
        <v>4990</v>
      </c>
      <c r="G15" s="30">
        <v>5542</v>
      </c>
      <c r="H15" s="30">
        <v>6106</v>
      </c>
      <c r="I15" s="30">
        <v>3004</v>
      </c>
      <c r="J15" s="30">
        <v>2845</v>
      </c>
    </row>
    <row r="16" spans="1:10" x14ac:dyDescent="0.25">
      <c r="A16" s="2"/>
      <c r="B16" s="10" t="s">
        <v>147</v>
      </c>
      <c r="C16" s="30">
        <v>7410</v>
      </c>
      <c r="D16" s="30">
        <v>8512</v>
      </c>
      <c r="E16" s="30">
        <v>9083</v>
      </c>
      <c r="F16" s="30">
        <v>10176</v>
      </c>
      <c r="G16" s="30">
        <v>10693</v>
      </c>
      <c r="H16" s="30">
        <v>11517</v>
      </c>
      <c r="I16" s="30">
        <v>5765</v>
      </c>
      <c r="J16" s="30">
        <v>5310</v>
      </c>
    </row>
    <row r="17" spans="1:10" x14ac:dyDescent="0.25">
      <c r="A17" s="2"/>
      <c r="B17" s="10" t="s">
        <v>148</v>
      </c>
      <c r="C17" s="30">
        <v>2770</v>
      </c>
      <c r="D17" s="30">
        <v>3550</v>
      </c>
      <c r="E17" s="30">
        <v>2642</v>
      </c>
      <c r="F17" s="30">
        <v>3235</v>
      </c>
      <c r="G17" s="30">
        <v>2975</v>
      </c>
      <c r="H17" s="30">
        <v>3259</v>
      </c>
      <c r="I17" s="30">
        <v>2606</v>
      </c>
      <c r="J17" s="30">
        <v>2812</v>
      </c>
    </row>
    <row r="18" spans="1:10" x14ac:dyDescent="0.25">
      <c r="A18" s="2"/>
      <c r="B18" s="10" t="s">
        <v>149</v>
      </c>
      <c r="C18" s="30">
        <v>905</v>
      </c>
      <c r="D18" s="30">
        <v>976</v>
      </c>
      <c r="E18" s="30">
        <v>1072</v>
      </c>
      <c r="F18" s="30">
        <v>1144</v>
      </c>
      <c r="G18" s="30">
        <v>1346</v>
      </c>
      <c r="H18" s="30">
        <v>1233</v>
      </c>
      <c r="I18" s="30">
        <v>1433</v>
      </c>
      <c r="J18" s="30">
        <v>1423</v>
      </c>
    </row>
    <row r="19" spans="1:10" x14ac:dyDescent="0.25">
      <c r="A19" s="2"/>
      <c r="B19" s="10" t="s">
        <v>150</v>
      </c>
      <c r="C19" s="30">
        <v>5129</v>
      </c>
      <c r="D19" s="30">
        <v>5800</v>
      </c>
      <c r="E19" s="30">
        <v>5774</v>
      </c>
      <c r="F19" s="30">
        <v>6328</v>
      </c>
      <c r="G19" s="30">
        <v>6035</v>
      </c>
      <c r="H19" s="30">
        <v>8480</v>
      </c>
      <c r="I19" s="30">
        <v>8759</v>
      </c>
      <c r="J19" s="30">
        <v>11716</v>
      </c>
    </row>
    <row r="20" spans="1:10" x14ac:dyDescent="0.25">
      <c r="A20" s="2"/>
      <c r="B20" s="10" t="s">
        <v>151</v>
      </c>
      <c r="C20" s="30">
        <v>33987</v>
      </c>
      <c r="D20" s="30">
        <v>33688</v>
      </c>
      <c r="E20" s="30">
        <v>32686</v>
      </c>
      <c r="F20" s="30">
        <v>36213</v>
      </c>
      <c r="G20" s="30">
        <v>39170</v>
      </c>
      <c r="H20" s="30">
        <v>51720</v>
      </c>
      <c r="I20" s="30">
        <v>36538</v>
      </c>
      <c r="J20" s="30">
        <v>32402</v>
      </c>
    </row>
    <row r="21" spans="1:10" x14ac:dyDescent="0.25">
      <c r="A21" s="2"/>
      <c r="B21" s="10" t="s">
        <v>152</v>
      </c>
      <c r="C21" s="30">
        <v>22707</v>
      </c>
      <c r="D21" s="30">
        <v>32751</v>
      </c>
      <c r="E21" s="30">
        <v>25290</v>
      </c>
      <c r="F21" s="30">
        <v>25322</v>
      </c>
      <c r="G21" s="30">
        <v>25663</v>
      </c>
      <c r="H21" s="30">
        <v>29257</v>
      </c>
      <c r="I21" s="30">
        <v>31347</v>
      </c>
      <c r="J21" s="30">
        <v>31049</v>
      </c>
    </row>
    <row r="22" spans="1:10" x14ac:dyDescent="0.25">
      <c r="A22" s="2"/>
      <c r="B22" s="10" t="s">
        <v>153</v>
      </c>
      <c r="C22" s="30">
        <v>48346</v>
      </c>
      <c r="D22" s="30">
        <v>52543</v>
      </c>
      <c r="E22" s="30">
        <v>55214</v>
      </c>
      <c r="F22" s="30">
        <v>58263</v>
      </c>
      <c r="G22" s="30">
        <v>67478</v>
      </c>
      <c r="H22" s="30">
        <v>68396</v>
      </c>
      <c r="I22" s="30">
        <v>59603</v>
      </c>
      <c r="J22" s="30">
        <v>61808</v>
      </c>
    </row>
    <row r="23" spans="1:10" x14ac:dyDescent="0.25">
      <c r="A23" s="2"/>
      <c r="B23" s="10" t="s">
        <v>154</v>
      </c>
      <c r="C23" s="30">
        <v>6673</v>
      </c>
      <c r="D23" s="30">
        <v>6895</v>
      </c>
      <c r="E23" s="30">
        <v>8306</v>
      </c>
      <c r="F23" s="30">
        <v>4585</v>
      </c>
      <c r="G23" s="30">
        <v>9922</v>
      </c>
      <c r="H23" s="30">
        <v>9473</v>
      </c>
      <c r="I23" s="30">
        <v>5782</v>
      </c>
      <c r="J23" s="30">
        <v>5473</v>
      </c>
    </row>
    <row r="24" spans="1:10" x14ac:dyDescent="0.25">
      <c r="A24" s="2"/>
      <c r="B24" s="10" t="s">
        <v>155</v>
      </c>
      <c r="C24" s="30">
        <v>8957</v>
      </c>
      <c r="D24" s="30">
        <v>10847</v>
      </c>
      <c r="E24" s="30">
        <v>12452</v>
      </c>
      <c r="F24" s="30">
        <v>17578</v>
      </c>
      <c r="G24" s="30">
        <v>20146</v>
      </c>
      <c r="H24" s="30">
        <v>24131</v>
      </c>
      <c r="I24" s="30">
        <v>25053</v>
      </c>
      <c r="J24" s="30">
        <v>26129</v>
      </c>
    </row>
    <row r="25" spans="1:10" x14ac:dyDescent="0.25">
      <c r="A25" s="2"/>
      <c r="B25" s="10" t="s">
        <v>156</v>
      </c>
      <c r="C25" s="30">
        <v>32715</v>
      </c>
      <c r="D25" s="30">
        <v>34800</v>
      </c>
      <c r="E25" s="30">
        <v>34454</v>
      </c>
      <c r="F25" s="30">
        <v>36098</v>
      </c>
      <c r="G25" s="30">
        <v>37408</v>
      </c>
      <c r="H25" s="30">
        <v>34791</v>
      </c>
      <c r="I25" s="30">
        <v>28766</v>
      </c>
      <c r="J25" s="30">
        <v>30205</v>
      </c>
    </row>
    <row r="26" spans="1:10" x14ac:dyDescent="0.25">
      <c r="A26" s="2"/>
      <c r="B26" s="10" t="s">
        <v>157</v>
      </c>
      <c r="C26" s="30">
        <v>1230</v>
      </c>
      <c r="D26" s="30">
        <v>1097</v>
      </c>
      <c r="E26" s="30">
        <v>2650</v>
      </c>
      <c r="F26" s="30">
        <v>1941</v>
      </c>
      <c r="G26" s="30">
        <v>1813</v>
      </c>
      <c r="H26" s="30">
        <v>2080</v>
      </c>
      <c r="I26" s="30">
        <v>1560</v>
      </c>
      <c r="J26" s="30">
        <v>1941</v>
      </c>
    </row>
    <row r="27" spans="1:10" x14ac:dyDescent="0.25">
      <c r="A27" s="2"/>
      <c r="B27" s="10" t="s">
        <v>158</v>
      </c>
      <c r="C27" s="30">
        <v>495</v>
      </c>
      <c r="D27" s="30">
        <v>605</v>
      </c>
      <c r="E27" s="30">
        <v>645</v>
      </c>
      <c r="F27" s="30">
        <v>1286</v>
      </c>
      <c r="G27" s="30">
        <v>1413</v>
      </c>
      <c r="H27" s="30">
        <v>1640</v>
      </c>
      <c r="I27" s="30">
        <v>1166</v>
      </c>
      <c r="J27" s="30">
        <v>1432</v>
      </c>
    </row>
    <row r="28" spans="1:10" x14ac:dyDescent="0.25">
      <c r="A28" s="2"/>
      <c r="B28" s="10" t="s">
        <v>159</v>
      </c>
      <c r="C28" s="30">
        <v>734</v>
      </c>
      <c r="D28" s="30">
        <v>492</v>
      </c>
      <c r="E28" s="30">
        <v>2004</v>
      </c>
      <c r="F28" s="30">
        <v>655</v>
      </c>
      <c r="G28" s="30">
        <v>400</v>
      </c>
      <c r="H28" s="30">
        <v>439</v>
      </c>
      <c r="I28" s="30">
        <v>394</v>
      </c>
      <c r="J28" s="30">
        <v>509</v>
      </c>
    </row>
    <row r="29" spans="1:10" x14ac:dyDescent="0.25">
      <c r="A29" s="2"/>
      <c r="B29" s="10" t="s">
        <v>160</v>
      </c>
      <c r="C29" s="30">
        <v>1624</v>
      </c>
      <c r="D29" s="30">
        <v>1757</v>
      </c>
      <c r="E29" s="30">
        <v>1862</v>
      </c>
      <c r="F29" s="30">
        <v>1646</v>
      </c>
      <c r="G29" s="30">
        <v>1686</v>
      </c>
      <c r="H29" s="30">
        <v>1787</v>
      </c>
      <c r="I29" s="30">
        <v>1714</v>
      </c>
      <c r="J29" s="30">
        <v>2005</v>
      </c>
    </row>
    <row r="30" spans="1:10" x14ac:dyDescent="0.25">
      <c r="A30" s="2"/>
      <c r="B30" s="11" t="s">
        <v>161</v>
      </c>
      <c r="C30" s="30">
        <v>167136.11310474601</v>
      </c>
      <c r="D30" s="30">
        <v>185084.85192511699</v>
      </c>
      <c r="E30" s="30">
        <v>180089.143132592</v>
      </c>
      <c r="F30" s="30">
        <v>190616.33083637001</v>
      </c>
      <c r="G30" s="30">
        <v>212703.45043077599</v>
      </c>
      <c r="H30" s="30">
        <v>235468.49745501598</v>
      </c>
      <c r="I30" s="30">
        <v>199366.22899999999</v>
      </c>
      <c r="J30" s="30">
        <v>210651.598</v>
      </c>
    </row>
    <row r="31" spans="1:10" x14ac:dyDescent="0.25">
      <c r="A31" s="2"/>
      <c r="B31" s="11"/>
    </row>
    <row r="32" spans="1:10" x14ac:dyDescent="0.25">
      <c r="A32" s="2"/>
      <c r="B32" s="2"/>
      <c r="C32" s="8" t="s">
        <v>1</v>
      </c>
      <c r="D32" s="8"/>
      <c r="E32" s="8"/>
      <c r="F32" s="8"/>
      <c r="G32" s="8"/>
      <c r="H32" s="8"/>
      <c r="I32" s="9"/>
      <c r="J32" s="31"/>
    </row>
    <row r="33" spans="1:10" x14ac:dyDescent="0.25">
      <c r="A33" s="1" t="s">
        <v>162</v>
      </c>
      <c r="B33" s="2"/>
      <c r="C33" s="6"/>
      <c r="D33" s="10"/>
      <c r="E33" s="10"/>
      <c r="F33" s="10"/>
      <c r="G33" s="10"/>
      <c r="H33" s="10"/>
      <c r="I33" s="2"/>
    </row>
    <row r="34" spans="1:10" x14ac:dyDescent="0.25">
      <c r="A34" s="2"/>
      <c r="B34" s="10" t="s">
        <v>138</v>
      </c>
      <c r="C34" s="12">
        <v>3.1662816022791236</v>
      </c>
      <c r="D34" s="12">
        <v>2.918661329553637</v>
      </c>
      <c r="E34" s="12">
        <v>2.8469234240429517</v>
      </c>
      <c r="F34" s="12">
        <v>2.8900986478063455</v>
      </c>
      <c r="G34" s="12">
        <v>2.947295865348567</v>
      </c>
      <c r="H34" s="12">
        <v>2.7676738376627261</v>
      </c>
      <c r="I34" s="12">
        <v>2.8751108092634885</v>
      </c>
      <c r="J34" s="12">
        <v>3.724633505984607</v>
      </c>
    </row>
    <row r="35" spans="1:10" x14ac:dyDescent="0.25">
      <c r="A35" s="2"/>
      <c r="B35" s="10" t="s">
        <v>139</v>
      </c>
      <c r="C35" s="12">
        <v>1.0739749576891584</v>
      </c>
      <c r="D35" s="12">
        <v>1.0514096533342054</v>
      </c>
      <c r="E35" s="12">
        <v>1.0644728308738713</v>
      </c>
      <c r="F35" s="12">
        <v>1.0639172368399472</v>
      </c>
      <c r="G35" s="12">
        <v>1.0338337227470886</v>
      </c>
      <c r="H35" s="12">
        <v>0.97295393004224429</v>
      </c>
      <c r="I35" s="12">
        <v>1.0588553590989576</v>
      </c>
      <c r="J35" s="12">
        <v>1.0790328777852423</v>
      </c>
    </row>
    <row r="36" spans="1:10" x14ac:dyDescent="0.25">
      <c r="A36" s="2"/>
      <c r="B36" s="10" t="s">
        <v>140</v>
      </c>
      <c r="C36" s="12">
        <v>19.299240242463227</v>
      </c>
      <c r="D36" s="12">
        <v>17.870722350299168</v>
      </c>
      <c r="E36" s="12">
        <v>17.968323596373292</v>
      </c>
      <c r="F36" s="12">
        <v>17.739823157664112</v>
      </c>
      <c r="G36" s="12">
        <v>19.66446708564915</v>
      </c>
      <c r="H36" s="12">
        <v>18.185022821653821</v>
      </c>
      <c r="I36" s="12">
        <v>19.656287926276622</v>
      </c>
      <c r="J36" s="12">
        <v>22.413786768425084</v>
      </c>
    </row>
    <row r="37" spans="1:10" x14ac:dyDescent="0.25">
      <c r="A37" s="2"/>
      <c r="B37" s="10" t="s">
        <v>141</v>
      </c>
      <c r="C37" s="12">
        <v>5.9580181775312759</v>
      </c>
      <c r="D37" s="12">
        <v>5.5612330738792268</v>
      </c>
      <c r="E37" s="12">
        <v>5.3245852766038348</v>
      </c>
      <c r="F37" s="12">
        <v>5.0866575583827061</v>
      </c>
      <c r="G37" s="12">
        <v>4.8212664059897197</v>
      </c>
      <c r="H37" s="12">
        <v>4.472360470220373</v>
      </c>
      <c r="I37" s="12">
        <v>5.3399214367444356</v>
      </c>
      <c r="J37" s="12">
        <v>6.2534536291531007</v>
      </c>
    </row>
    <row r="38" spans="1:10" x14ac:dyDescent="0.25">
      <c r="A38" s="2"/>
      <c r="B38" s="10" t="s">
        <v>142</v>
      </c>
      <c r="C38" s="12">
        <v>4.9995179645964392</v>
      </c>
      <c r="D38" s="12">
        <v>4.5827629391473428</v>
      </c>
      <c r="E38" s="12">
        <v>4.4866669136467818</v>
      </c>
      <c r="F38" s="12">
        <v>4.6265710609918607</v>
      </c>
      <c r="G38" s="12">
        <v>7.0685266127796629</v>
      </c>
      <c r="H38" s="12">
        <v>6.5291111830944839</v>
      </c>
      <c r="I38" s="12">
        <v>6.0205783397748878</v>
      </c>
      <c r="J38" s="12">
        <v>6.6740533342642863</v>
      </c>
    </row>
    <row r="39" spans="1:10" x14ac:dyDescent="0.25">
      <c r="A39" s="2"/>
      <c r="B39" s="10" t="s">
        <v>143</v>
      </c>
      <c r="C39" s="12">
        <v>7.9294652447099825</v>
      </c>
      <c r="D39" s="12">
        <v>7.2755819073989771</v>
      </c>
      <c r="E39" s="12">
        <v>7.6584294644822286</v>
      </c>
      <c r="F39" s="12">
        <v>7.376597764894723</v>
      </c>
      <c r="G39" s="12">
        <v>7.0163412816178052</v>
      </c>
      <c r="H39" s="12">
        <v>6.6764769682209177</v>
      </c>
      <c r="I39" s="12">
        <v>7.6106169415483107</v>
      </c>
      <c r="J39" s="12">
        <v>8.7613861823160715</v>
      </c>
    </row>
    <row r="40" spans="1:10" x14ac:dyDescent="0.25">
      <c r="A40" s="2"/>
      <c r="B40" s="10" t="s">
        <v>144</v>
      </c>
      <c r="C40" s="12">
        <v>0.41164054088587249</v>
      </c>
      <c r="D40" s="12">
        <v>0.45060413714323089</v>
      </c>
      <c r="E40" s="12">
        <v>0.49753138052320739</v>
      </c>
      <c r="F40" s="12">
        <v>0.64894754535059895</v>
      </c>
      <c r="G40" s="12">
        <v>0.75786264714338658</v>
      </c>
      <c r="H40" s="12">
        <v>0.506649514858314</v>
      </c>
      <c r="I40" s="12">
        <v>0.68416802928042542</v>
      </c>
      <c r="J40" s="12">
        <v>0.72441890519150021</v>
      </c>
    </row>
    <row r="41" spans="1:10" x14ac:dyDescent="0.25">
      <c r="A41" s="2"/>
      <c r="B41" s="10" t="s">
        <v>145</v>
      </c>
      <c r="C41" s="12">
        <v>6.6347121480863942</v>
      </c>
      <c r="D41" s="12">
        <v>6.7498770807318751</v>
      </c>
      <c r="E41" s="12">
        <v>7.4912900163377136</v>
      </c>
      <c r="F41" s="12">
        <v>7.9568208733488559</v>
      </c>
      <c r="G41" s="12">
        <v>7.6331624931885997</v>
      </c>
      <c r="H41" s="12">
        <v>7.4842283322280547</v>
      </c>
      <c r="I41" s="12">
        <v>4.3984380122874267</v>
      </c>
      <c r="J41" s="12">
        <v>3.8713212135233834</v>
      </c>
    </row>
    <row r="42" spans="1:10" x14ac:dyDescent="0.25">
      <c r="A42" s="2"/>
      <c r="B42" s="10" t="s">
        <v>146</v>
      </c>
      <c r="C42" s="12">
        <v>2.2006016124683705</v>
      </c>
      <c r="D42" s="12">
        <v>2.1503650669425167</v>
      </c>
      <c r="E42" s="12">
        <v>2.4471214218368025</v>
      </c>
      <c r="F42" s="12">
        <v>2.6178239703310338</v>
      </c>
      <c r="G42" s="12">
        <v>2.6055054531443229</v>
      </c>
      <c r="H42" s="12">
        <v>2.5931281959135504</v>
      </c>
      <c r="I42" s="12">
        <v>1.5067747507026379</v>
      </c>
      <c r="J42" s="12">
        <v>1.3505712878570235</v>
      </c>
    </row>
    <row r="43" spans="1:10" x14ac:dyDescent="0.25">
      <c r="A43" s="2"/>
      <c r="B43" s="10" t="s">
        <v>147</v>
      </c>
      <c r="C43" s="12">
        <v>4.4335122208783648</v>
      </c>
      <c r="D43" s="12">
        <v>4.5989717210589705</v>
      </c>
      <c r="E43" s="12">
        <v>5.0436133139422914</v>
      </c>
      <c r="F43" s="12">
        <v>5.3384722889957121</v>
      </c>
      <c r="G43" s="12">
        <v>5.0271869019257025</v>
      </c>
      <c r="H43" s="12">
        <v>4.8911001363145035</v>
      </c>
      <c r="I43" s="12">
        <v>2.8916632615847893</v>
      </c>
      <c r="J43" s="12">
        <v>2.5207499256663599</v>
      </c>
    </row>
    <row r="44" spans="1:10" x14ac:dyDescent="0.25">
      <c r="A44" s="2"/>
      <c r="B44" s="10" t="s">
        <v>148</v>
      </c>
      <c r="C44" s="12">
        <v>1.6573318288573644</v>
      </c>
      <c r="D44" s="12">
        <v>1.9180391928758631</v>
      </c>
      <c r="E44" s="12">
        <v>1.4670512358731185</v>
      </c>
      <c r="F44" s="12">
        <v>1.6971263615272334</v>
      </c>
      <c r="G44" s="12">
        <v>1.3986609027615231</v>
      </c>
      <c r="H44" s="12">
        <v>1.3840492614612283</v>
      </c>
      <c r="I44" s="12">
        <v>1.3071421439184667</v>
      </c>
      <c r="J44" s="12">
        <v>1.3349056103528822</v>
      </c>
    </row>
    <row r="45" spans="1:10" x14ac:dyDescent="0.25">
      <c r="A45" s="2"/>
      <c r="B45" s="10" t="s">
        <v>149</v>
      </c>
      <c r="C45" s="12">
        <v>0.54147483939202701</v>
      </c>
      <c r="D45" s="12">
        <v>0.52732570485826546</v>
      </c>
      <c r="E45" s="12">
        <v>0.59526075884026608</v>
      </c>
      <c r="F45" s="12">
        <v>0.60015844129432927</v>
      </c>
      <c r="G45" s="12">
        <v>0.63280590760235633</v>
      </c>
      <c r="H45" s="12">
        <v>0.52363692524752825</v>
      </c>
      <c r="I45" s="12">
        <v>0.71877770231587212</v>
      </c>
      <c r="J45" s="12">
        <v>0.67552300267857446</v>
      </c>
    </row>
    <row r="46" spans="1:10" x14ac:dyDescent="0.25">
      <c r="A46" s="2"/>
      <c r="B46" s="10" t="s">
        <v>150</v>
      </c>
      <c r="C46" s="12">
        <v>3.0687562997145927</v>
      </c>
      <c r="D46" s="12">
        <v>3.1336978362478889</v>
      </c>
      <c r="E46" s="12">
        <v>3.2061899454698657</v>
      </c>
      <c r="F46" s="12">
        <v>3.3197575319147861</v>
      </c>
      <c r="G46" s="12">
        <v>2.8372835456019465</v>
      </c>
      <c r="H46" s="12">
        <v>3.6013310025134135</v>
      </c>
      <c r="I46" s="12">
        <v>4.3934221176446089</v>
      </c>
      <c r="J46" s="12">
        <v>5.5617902314702592</v>
      </c>
    </row>
    <row r="47" spans="1:10" x14ac:dyDescent="0.25">
      <c r="A47" s="2"/>
      <c r="B47" s="10" t="s">
        <v>151</v>
      </c>
      <c r="C47" s="12">
        <v>20.334923056814166</v>
      </c>
      <c r="D47" s="12">
        <v>18.201381501296357</v>
      </c>
      <c r="E47" s="12">
        <v>18.14990033904192</v>
      </c>
      <c r="F47" s="12">
        <v>18.997847582684916</v>
      </c>
      <c r="G47" s="12">
        <v>18.415310104594575</v>
      </c>
      <c r="H47" s="12">
        <v>21.964721633253983</v>
      </c>
      <c r="I47" s="12">
        <v>18.327075845929755</v>
      </c>
      <c r="J47" s="12">
        <v>15.381796439066179</v>
      </c>
    </row>
    <row r="48" spans="1:10" x14ac:dyDescent="0.25">
      <c r="A48" s="2"/>
      <c r="B48" s="10" t="s">
        <v>152</v>
      </c>
      <c r="C48" s="12">
        <v>13.58593279345277</v>
      </c>
      <c r="D48" s="12">
        <v>17.695127212923207</v>
      </c>
      <c r="E48" s="12">
        <v>14.043045327490978</v>
      </c>
      <c r="F48" s="12">
        <v>13.28427626788025</v>
      </c>
      <c r="G48" s="12">
        <v>12.065154536997971</v>
      </c>
      <c r="H48" s="12">
        <v>12.425016643931009</v>
      </c>
      <c r="I48" s="12">
        <v>15.723324936842738</v>
      </c>
      <c r="J48" s="12">
        <v>14.739503661396389</v>
      </c>
    </row>
    <row r="49" spans="1:10" x14ac:dyDescent="0.25">
      <c r="A49" s="2"/>
      <c r="B49" s="10" t="s">
        <v>153</v>
      </c>
      <c r="C49" s="12">
        <v>28.926124403587778</v>
      </c>
      <c r="D49" s="12">
        <v>28.388600932753931</v>
      </c>
      <c r="E49" s="12">
        <v>30.659260763625419</v>
      </c>
      <c r="F49" s="12">
        <v>30.565586770219845</v>
      </c>
      <c r="G49" s="12">
        <v>31.72397996522422</v>
      </c>
      <c r="H49" s="12">
        <v>29.046773024517393</v>
      </c>
      <c r="I49" s="12">
        <v>29.896236839590323</v>
      </c>
      <c r="J49" s="12">
        <v>29.34133924775638</v>
      </c>
    </row>
    <row r="50" spans="1:10" x14ac:dyDescent="0.25">
      <c r="A50" s="2"/>
      <c r="B50" s="10" t="s">
        <v>154</v>
      </c>
      <c r="C50" s="12">
        <v>3.9925542577491666</v>
      </c>
      <c r="D50" s="12">
        <v>3.7253183760222748</v>
      </c>
      <c r="E50" s="12">
        <v>4.612160319894822</v>
      </c>
      <c r="F50" s="12">
        <v>2.4053552913763108</v>
      </c>
      <c r="G50" s="12">
        <v>4.664710412504145</v>
      </c>
      <c r="H50" s="12">
        <v>4.0230434654256566</v>
      </c>
      <c r="I50" s="12">
        <v>2.9001902824775807</v>
      </c>
      <c r="J50" s="12">
        <v>2.5981288781868157</v>
      </c>
    </row>
    <row r="51" spans="1:10" x14ac:dyDescent="0.25">
      <c r="A51" s="2"/>
      <c r="B51" s="10" t="s">
        <v>155</v>
      </c>
      <c r="C51" s="12">
        <v>5.3591051231319176</v>
      </c>
      <c r="D51" s="12">
        <v>5.8605552465139397</v>
      </c>
      <c r="E51" s="12">
        <v>6.9143535159318965</v>
      </c>
      <c r="F51" s="12">
        <v>9.2216652806570973</v>
      </c>
      <c r="G51" s="12">
        <v>9.4714025368180312</v>
      </c>
      <c r="H51" s="12">
        <v>10.248080002553207</v>
      </c>
      <c r="I51" s="12">
        <v>12.566320848652859</v>
      </c>
      <c r="J51" s="12">
        <v>12.40389356077897</v>
      </c>
    </row>
    <row r="52" spans="1:10" x14ac:dyDescent="0.25">
      <c r="A52" s="2"/>
      <c r="B52" s="10" t="s">
        <v>156</v>
      </c>
      <c r="C52" s="12">
        <v>19.573866707967031</v>
      </c>
      <c r="D52" s="12">
        <v>18.802187017487331</v>
      </c>
      <c r="E52" s="12">
        <v>19.131636366681462</v>
      </c>
      <c r="F52" s="12">
        <v>18.937516970142216</v>
      </c>
      <c r="G52" s="12">
        <v>17.586926739664889</v>
      </c>
      <c r="H52" s="12">
        <v>14.775224871278796</v>
      </c>
      <c r="I52" s="12">
        <v>14.428722529531319</v>
      </c>
      <c r="J52" s="12">
        <v>14.338842091290473</v>
      </c>
    </row>
    <row r="53" spans="1:10" x14ac:dyDescent="0.25">
      <c r="A53" s="2"/>
      <c r="B53" s="10" t="s">
        <v>157</v>
      </c>
      <c r="C53" s="12">
        <v>0.73592712978142893</v>
      </c>
      <c r="D53" s="12">
        <v>0.59270112523516105</v>
      </c>
      <c r="E53" s="12">
        <v>1.4714934803420756</v>
      </c>
      <c r="F53" s="12">
        <v>1.0182758169163399</v>
      </c>
      <c r="G53" s="12">
        <v>0.85236040897702225</v>
      </c>
      <c r="H53" s="12">
        <v>0.88334534023913924</v>
      </c>
      <c r="I53" s="12">
        <v>0.78247956427966547</v>
      </c>
      <c r="J53" s="12">
        <v>0.92142666774357918</v>
      </c>
    </row>
    <row r="54" spans="1:10" x14ac:dyDescent="0.25">
      <c r="A54" s="2"/>
      <c r="B54" s="10" t="s">
        <v>158</v>
      </c>
      <c r="C54" s="12">
        <v>0.2961657961315507</v>
      </c>
      <c r="D54" s="12">
        <v>0.32687710188447805</v>
      </c>
      <c r="E54" s="12">
        <v>0.358155960309675</v>
      </c>
      <c r="F54" s="12">
        <v>0.67465363243400989</v>
      </c>
      <c r="G54" s="12">
        <v>0.66430516154690145</v>
      </c>
      <c r="H54" s="12">
        <v>0.69648382595778291</v>
      </c>
      <c r="I54" s="12">
        <v>0.58485331535262175</v>
      </c>
      <c r="J54" s="12">
        <v>0.67979546017970394</v>
      </c>
    </row>
    <row r="55" spans="1:10" x14ac:dyDescent="0.25">
      <c r="A55" s="2"/>
      <c r="B55" s="10" t="s">
        <v>159</v>
      </c>
      <c r="C55" s="12">
        <v>0.43916301891021858</v>
      </c>
      <c r="D55" s="12">
        <v>0.265824023350683</v>
      </c>
      <c r="E55" s="12">
        <v>1.112782239473781</v>
      </c>
      <c r="F55" s="12">
        <v>0.34362218448233006</v>
      </c>
      <c r="G55" s="12">
        <v>0.18805524743012075</v>
      </c>
      <c r="H55" s="12">
        <v>0.18643682902162603</v>
      </c>
      <c r="I55" s="12">
        <v>0.1976262489270437</v>
      </c>
      <c r="J55" s="12">
        <v>0.24163120756387521</v>
      </c>
    </row>
    <row r="56" spans="1:10" x14ac:dyDescent="0.25">
      <c r="A56" s="2"/>
      <c r="B56" s="10" t="s">
        <v>160</v>
      </c>
      <c r="C56" s="12">
        <v>0.97166313720735009</v>
      </c>
      <c r="D56" s="12">
        <v>0.94929432729095531</v>
      </c>
      <c r="E56" s="12">
        <v>1.0339324001497905</v>
      </c>
      <c r="F56" s="12">
        <v>0.86351468039376389</v>
      </c>
      <c r="G56" s="12">
        <v>0.79265286791795897</v>
      </c>
      <c r="H56" s="12">
        <v>0.75891255913814515</v>
      </c>
      <c r="I56" s="12">
        <v>0.85972434177906831</v>
      </c>
      <c r="J56" s="12">
        <v>0.95180858775161059</v>
      </c>
    </row>
    <row r="57" spans="1:10" x14ac:dyDescent="0.25">
      <c r="A57" s="2"/>
      <c r="B57" s="11" t="s">
        <v>161</v>
      </c>
      <c r="C57" s="12">
        <v>100</v>
      </c>
      <c r="D57" s="12">
        <v>100</v>
      </c>
      <c r="E57" s="12">
        <v>100</v>
      </c>
      <c r="F57" s="12">
        <v>100</v>
      </c>
      <c r="G57" s="12">
        <v>100</v>
      </c>
      <c r="H57" s="12">
        <v>100</v>
      </c>
      <c r="I57" s="12">
        <v>100</v>
      </c>
      <c r="J57" s="12">
        <v>100</v>
      </c>
    </row>
    <row r="58" spans="1:10" x14ac:dyDescent="0.25">
      <c r="A58" s="2"/>
      <c r="B58" s="2"/>
      <c r="C58" s="31"/>
      <c r="D58" s="31"/>
      <c r="E58" s="31"/>
      <c r="F58" s="31"/>
      <c r="G58" s="31"/>
      <c r="H58" s="31"/>
      <c r="I58" s="31"/>
      <c r="J58" s="31"/>
    </row>
    <row r="59" spans="1:10" x14ac:dyDescent="0.25">
      <c r="A59" s="5" t="s">
        <v>163</v>
      </c>
      <c r="B59" s="14"/>
    </row>
    <row r="60" spans="1:10" x14ac:dyDescent="0.25">
      <c r="A60" s="2"/>
      <c r="B60" s="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election activeCell="B7" sqref="B7"/>
    </sheetView>
  </sheetViews>
  <sheetFormatPr defaultRowHeight="15" x14ac:dyDescent="0.25"/>
  <cols>
    <col min="2" max="2" width="58.28515625" customWidth="1"/>
  </cols>
  <sheetData>
    <row r="1" spans="1:10" x14ac:dyDescent="0.25">
      <c r="A1" s="1" t="s">
        <v>68</v>
      </c>
      <c r="B1" s="2"/>
      <c r="C1" s="3"/>
      <c r="D1" s="2"/>
      <c r="E1" s="2"/>
      <c r="F1" s="2"/>
      <c r="G1" s="2"/>
      <c r="H1" s="2"/>
      <c r="I1" s="2"/>
    </row>
    <row r="2" spans="1:10" x14ac:dyDescent="0.25">
      <c r="A2" s="1" t="s">
        <v>60</v>
      </c>
      <c r="B2" s="2"/>
      <c r="C2" s="3"/>
      <c r="D2" s="2"/>
      <c r="E2" s="2"/>
      <c r="F2" s="2"/>
      <c r="G2" s="2"/>
      <c r="H2" s="2"/>
      <c r="I2" s="2"/>
    </row>
    <row r="3" spans="1:10" x14ac:dyDescent="0.25">
      <c r="A3" s="4"/>
      <c r="B3" s="4"/>
      <c r="C3" s="32" t="s">
        <v>8</v>
      </c>
      <c r="D3" s="32" t="s">
        <v>7</v>
      </c>
      <c r="E3" s="32" t="s">
        <v>6</v>
      </c>
      <c r="F3" s="32" t="s">
        <v>5</v>
      </c>
      <c r="G3" s="32" t="s">
        <v>4</v>
      </c>
      <c r="H3" s="32" t="s">
        <v>3</v>
      </c>
      <c r="I3" s="32" t="s">
        <v>0</v>
      </c>
      <c r="J3" s="32" t="s">
        <v>2</v>
      </c>
    </row>
    <row r="4" spans="1:10" x14ac:dyDescent="0.25">
      <c r="A4" s="5"/>
      <c r="B4" s="5"/>
      <c r="C4" s="6"/>
      <c r="D4" s="5"/>
      <c r="E4" s="5"/>
      <c r="F4" s="2"/>
      <c r="G4" s="2"/>
      <c r="H4" s="2"/>
      <c r="I4" s="2"/>
    </row>
    <row r="5" spans="1:10" x14ac:dyDescent="0.25">
      <c r="A5" s="5"/>
      <c r="B5" s="5"/>
      <c r="C5" s="7" t="s">
        <v>164</v>
      </c>
      <c r="D5" s="8"/>
      <c r="E5" s="8"/>
      <c r="F5" s="8"/>
      <c r="G5" s="8"/>
      <c r="H5" s="8"/>
      <c r="I5" s="9"/>
      <c r="J5" s="31"/>
    </row>
    <row r="6" spans="1:10" x14ac:dyDescent="0.25">
      <c r="A6" s="84" t="s">
        <v>165</v>
      </c>
      <c r="B6" s="2"/>
      <c r="C6" s="3"/>
      <c r="D6" s="2"/>
      <c r="E6" s="2"/>
      <c r="F6" s="2"/>
      <c r="G6" s="2"/>
      <c r="H6" s="2"/>
      <c r="I6" s="2"/>
    </row>
    <row r="7" spans="1:10" x14ac:dyDescent="0.25">
      <c r="A7" s="2"/>
      <c r="B7" s="10" t="s">
        <v>138</v>
      </c>
      <c r="C7" s="33">
        <v>3053</v>
      </c>
      <c r="D7" s="33">
        <v>3707</v>
      </c>
      <c r="E7" s="33">
        <v>4227</v>
      </c>
      <c r="F7" s="33">
        <v>5020</v>
      </c>
      <c r="G7" s="33">
        <v>6298</v>
      </c>
      <c r="H7" s="33">
        <v>6971</v>
      </c>
      <c r="I7" s="33">
        <v>6961</v>
      </c>
      <c r="J7" s="33">
        <v>7360</v>
      </c>
    </row>
    <row r="8" spans="1:10" x14ac:dyDescent="0.25">
      <c r="A8" s="2"/>
      <c r="B8" s="10" t="s">
        <v>139</v>
      </c>
      <c r="C8" s="33">
        <v>1403</v>
      </c>
      <c r="D8" s="33">
        <v>1492</v>
      </c>
      <c r="E8" s="33">
        <v>1671</v>
      </c>
      <c r="F8" s="33">
        <v>1766</v>
      </c>
      <c r="G8" s="33">
        <v>1914</v>
      </c>
      <c r="H8" s="33">
        <v>2125</v>
      </c>
      <c r="I8" s="33">
        <v>1914</v>
      </c>
      <c r="J8" s="33">
        <v>2447</v>
      </c>
    </row>
    <row r="9" spans="1:10" x14ac:dyDescent="0.25">
      <c r="A9" s="2"/>
      <c r="B9" s="10" t="s">
        <v>140</v>
      </c>
      <c r="C9" s="33">
        <v>18869</v>
      </c>
      <c r="D9" s="33">
        <v>19999</v>
      </c>
      <c r="E9" s="33">
        <v>20476</v>
      </c>
      <c r="F9" s="33">
        <v>25702</v>
      </c>
      <c r="G9" s="33">
        <v>33954</v>
      </c>
      <c r="H9" s="33">
        <v>34268</v>
      </c>
      <c r="I9" s="33">
        <v>32104</v>
      </c>
      <c r="J9" s="33">
        <v>38852</v>
      </c>
    </row>
    <row r="10" spans="1:10" x14ac:dyDescent="0.25">
      <c r="A10" s="2"/>
      <c r="B10" s="10" t="s">
        <v>141</v>
      </c>
      <c r="C10" s="33">
        <v>4652</v>
      </c>
      <c r="D10" s="33">
        <v>4619</v>
      </c>
      <c r="E10" s="33">
        <v>4318</v>
      </c>
      <c r="F10" s="33">
        <v>4973</v>
      </c>
      <c r="G10" s="33">
        <v>5136</v>
      </c>
      <c r="H10" s="33">
        <v>5342</v>
      </c>
      <c r="I10" s="33">
        <v>5980</v>
      </c>
      <c r="J10" s="33">
        <v>8711</v>
      </c>
    </row>
    <row r="11" spans="1:10" x14ac:dyDescent="0.25">
      <c r="A11" s="2"/>
      <c r="B11" s="10" t="s">
        <v>142</v>
      </c>
      <c r="C11" s="33">
        <v>4968</v>
      </c>
      <c r="D11" s="33">
        <v>4981</v>
      </c>
      <c r="E11" s="33">
        <v>5178</v>
      </c>
      <c r="F11" s="33">
        <v>6214</v>
      </c>
      <c r="G11" s="33">
        <v>6949</v>
      </c>
      <c r="H11" s="33">
        <v>6680</v>
      </c>
      <c r="I11" s="33">
        <v>3377</v>
      </c>
      <c r="J11" s="33">
        <v>4217</v>
      </c>
    </row>
    <row r="12" spans="1:10" x14ac:dyDescent="0.25">
      <c r="A12" s="2"/>
      <c r="B12" s="10" t="s">
        <v>143</v>
      </c>
      <c r="C12" s="33">
        <v>8854</v>
      </c>
      <c r="D12" s="33">
        <v>9951</v>
      </c>
      <c r="E12" s="33">
        <v>10465</v>
      </c>
      <c r="F12" s="33">
        <v>13870</v>
      </c>
      <c r="G12" s="33">
        <v>20977</v>
      </c>
      <c r="H12" s="33">
        <v>21322</v>
      </c>
      <c r="I12" s="33">
        <v>21644</v>
      </c>
      <c r="J12" s="33">
        <v>24591</v>
      </c>
    </row>
    <row r="13" spans="1:10" x14ac:dyDescent="0.25">
      <c r="A13" s="2"/>
      <c r="B13" s="10" t="s">
        <v>144</v>
      </c>
      <c r="C13" s="33">
        <v>394</v>
      </c>
      <c r="D13" s="33">
        <v>446</v>
      </c>
      <c r="E13" s="33">
        <v>513</v>
      </c>
      <c r="F13" s="33">
        <v>643</v>
      </c>
      <c r="G13" s="33">
        <v>890</v>
      </c>
      <c r="H13" s="33">
        <v>923</v>
      </c>
      <c r="I13" s="33">
        <v>1102</v>
      </c>
      <c r="J13" s="33">
        <v>1331</v>
      </c>
    </row>
    <row r="14" spans="1:10" x14ac:dyDescent="0.25">
      <c r="A14" s="2"/>
      <c r="B14" s="10" t="s">
        <v>145</v>
      </c>
      <c r="C14" s="33">
        <v>17385</v>
      </c>
      <c r="D14" s="33">
        <v>17862</v>
      </c>
      <c r="E14" s="33">
        <v>17984</v>
      </c>
      <c r="F14" s="33">
        <v>19454</v>
      </c>
      <c r="G14" s="33">
        <v>19287</v>
      </c>
      <c r="H14" s="33">
        <v>20655</v>
      </c>
      <c r="I14" s="33">
        <v>7157</v>
      </c>
      <c r="J14" s="33">
        <v>9399</v>
      </c>
    </row>
    <row r="15" spans="1:10" x14ac:dyDescent="0.25">
      <c r="A15" s="2"/>
      <c r="B15" s="10" t="s">
        <v>146</v>
      </c>
      <c r="C15" s="33">
        <v>2402</v>
      </c>
      <c r="D15" s="33">
        <v>2690</v>
      </c>
      <c r="E15" s="33">
        <v>2590</v>
      </c>
      <c r="F15" s="33">
        <v>2554</v>
      </c>
      <c r="G15" s="33">
        <v>2619</v>
      </c>
      <c r="H15" s="33">
        <v>2620</v>
      </c>
      <c r="I15" s="33">
        <v>1101</v>
      </c>
      <c r="J15" s="33">
        <v>743</v>
      </c>
    </row>
    <row r="16" spans="1:10" x14ac:dyDescent="0.25">
      <c r="A16" s="2"/>
      <c r="B16" s="10" t="s">
        <v>147</v>
      </c>
      <c r="C16" s="33">
        <v>14982</v>
      </c>
      <c r="D16" s="33">
        <v>15171</v>
      </c>
      <c r="E16" s="33">
        <v>15394</v>
      </c>
      <c r="F16" s="33">
        <v>16899</v>
      </c>
      <c r="G16" s="33">
        <v>16667</v>
      </c>
      <c r="H16" s="33">
        <v>18035</v>
      </c>
      <c r="I16" s="33">
        <v>6055</v>
      </c>
      <c r="J16" s="33">
        <v>8656</v>
      </c>
    </row>
    <row r="17" spans="1:10" x14ac:dyDescent="0.25">
      <c r="A17" s="2"/>
      <c r="B17" s="10" t="s">
        <v>148</v>
      </c>
      <c r="C17" s="33">
        <v>2686</v>
      </c>
      <c r="D17" s="33">
        <v>2867</v>
      </c>
      <c r="E17" s="33">
        <v>2828</v>
      </c>
      <c r="F17" s="33">
        <v>2270</v>
      </c>
      <c r="G17" s="33">
        <v>2958</v>
      </c>
      <c r="H17" s="33">
        <v>2509</v>
      </c>
      <c r="I17" s="33">
        <v>2379</v>
      </c>
      <c r="J17" s="33">
        <v>2084</v>
      </c>
    </row>
    <row r="18" spans="1:10" x14ac:dyDescent="0.25">
      <c r="A18" s="2"/>
      <c r="B18" s="10" t="s">
        <v>149</v>
      </c>
      <c r="C18" s="33">
        <v>752</v>
      </c>
      <c r="D18" s="33">
        <v>652</v>
      </c>
      <c r="E18" s="33">
        <v>440</v>
      </c>
      <c r="F18" s="33">
        <v>479</v>
      </c>
      <c r="G18" s="33">
        <v>552</v>
      </c>
      <c r="H18" s="33">
        <v>618</v>
      </c>
      <c r="I18" s="33">
        <v>721</v>
      </c>
      <c r="J18" s="33">
        <v>778</v>
      </c>
    </row>
    <row r="19" spans="1:10" x14ac:dyDescent="0.25">
      <c r="A19" s="2"/>
      <c r="B19" s="10" t="s">
        <v>150</v>
      </c>
      <c r="C19" s="33">
        <v>7723</v>
      </c>
      <c r="D19" s="33">
        <v>8804</v>
      </c>
      <c r="E19" s="33">
        <v>8466</v>
      </c>
      <c r="F19" s="33">
        <v>8235</v>
      </c>
      <c r="G19" s="33">
        <v>8355</v>
      </c>
      <c r="H19" s="33">
        <v>10789</v>
      </c>
      <c r="I19" s="33">
        <v>12927</v>
      </c>
      <c r="J19" s="33">
        <v>15251</v>
      </c>
    </row>
    <row r="20" spans="1:10" x14ac:dyDescent="0.25">
      <c r="A20" s="2"/>
      <c r="B20" s="10" t="s">
        <v>151</v>
      </c>
      <c r="C20" s="33">
        <v>49063</v>
      </c>
      <c r="D20" s="33">
        <v>51628</v>
      </c>
      <c r="E20" s="33">
        <v>50164</v>
      </c>
      <c r="F20" s="33">
        <v>49308</v>
      </c>
      <c r="G20" s="33">
        <v>54706</v>
      </c>
      <c r="H20" s="33">
        <v>62014</v>
      </c>
      <c r="I20" s="33">
        <v>34032</v>
      </c>
      <c r="J20" s="33">
        <v>31178</v>
      </c>
    </row>
    <row r="21" spans="1:10" x14ac:dyDescent="0.25">
      <c r="A21" s="2"/>
      <c r="B21" s="10" t="s">
        <v>152</v>
      </c>
      <c r="C21" s="33">
        <v>13916</v>
      </c>
      <c r="D21" s="33">
        <v>45542</v>
      </c>
      <c r="E21" s="33">
        <v>14786</v>
      </c>
      <c r="F21" s="33">
        <v>16472</v>
      </c>
      <c r="G21" s="33">
        <v>16502</v>
      </c>
      <c r="H21" s="33">
        <v>18887</v>
      </c>
      <c r="I21" s="33">
        <v>20210</v>
      </c>
      <c r="J21" s="33">
        <v>20618</v>
      </c>
    </row>
    <row r="22" spans="1:10" x14ac:dyDescent="0.25">
      <c r="A22" s="2"/>
      <c r="B22" s="10" t="s">
        <v>153</v>
      </c>
      <c r="C22" s="33">
        <v>39570</v>
      </c>
      <c r="D22" s="33">
        <v>46428</v>
      </c>
      <c r="E22" s="33">
        <v>49952</v>
      </c>
      <c r="F22" s="33">
        <v>59571</v>
      </c>
      <c r="G22" s="33">
        <v>70968</v>
      </c>
      <c r="H22" s="33">
        <v>74614</v>
      </c>
      <c r="I22" s="33">
        <v>66628</v>
      </c>
      <c r="J22" s="33">
        <v>70420</v>
      </c>
    </row>
    <row r="23" spans="1:10" x14ac:dyDescent="0.25">
      <c r="A23" s="2"/>
      <c r="B23" s="10" t="s">
        <v>154</v>
      </c>
      <c r="C23" s="33">
        <v>3879</v>
      </c>
      <c r="D23" s="33">
        <v>4106</v>
      </c>
      <c r="E23" s="33">
        <v>4654</v>
      </c>
      <c r="F23" s="33">
        <v>4300</v>
      </c>
      <c r="G23" s="33">
        <v>9038</v>
      </c>
      <c r="H23" s="33">
        <v>9363</v>
      </c>
      <c r="I23" s="33">
        <v>6702</v>
      </c>
      <c r="J23" s="33">
        <v>7237</v>
      </c>
    </row>
    <row r="24" spans="1:10" x14ac:dyDescent="0.25">
      <c r="A24" s="2"/>
      <c r="B24" s="10" t="s">
        <v>155</v>
      </c>
      <c r="C24" s="33">
        <v>13092</v>
      </c>
      <c r="D24" s="33">
        <v>16247</v>
      </c>
      <c r="E24" s="33">
        <v>20368</v>
      </c>
      <c r="F24" s="33">
        <v>27324</v>
      </c>
      <c r="G24" s="33">
        <v>31454</v>
      </c>
      <c r="H24" s="33">
        <v>34722</v>
      </c>
      <c r="I24" s="33">
        <v>33718</v>
      </c>
      <c r="J24" s="33">
        <v>36821</v>
      </c>
    </row>
    <row r="25" spans="1:10" x14ac:dyDescent="0.25">
      <c r="A25" s="2"/>
      <c r="B25" s="10" t="s">
        <v>156</v>
      </c>
      <c r="C25" s="33">
        <v>22597</v>
      </c>
      <c r="D25" s="33">
        <v>26074</v>
      </c>
      <c r="E25" s="33">
        <v>24929</v>
      </c>
      <c r="F25" s="33">
        <v>27946</v>
      </c>
      <c r="G25" s="33">
        <v>30475</v>
      </c>
      <c r="H25" s="33">
        <v>30527</v>
      </c>
      <c r="I25" s="33">
        <v>26208</v>
      </c>
      <c r="J25" s="33">
        <v>26361</v>
      </c>
    </row>
    <row r="26" spans="1:10" x14ac:dyDescent="0.25">
      <c r="A26" s="2"/>
      <c r="B26" s="10" t="s">
        <v>157</v>
      </c>
      <c r="C26" s="33">
        <v>736</v>
      </c>
      <c r="D26" s="33">
        <v>2290</v>
      </c>
      <c r="E26" s="33">
        <v>2964</v>
      </c>
      <c r="F26" s="33">
        <v>2488</v>
      </c>
      <c r="G26" s="33">
        <v>3165</v>
      </c>
      <c r="H26" s="33">
        <v>3362</v>
      </c>
      <c r="I26" s="33">
        <v>2088</v>
      </c>
      <c r="J26" s="33">
        <v>2057</v>
      </c>
    </row>
    <row r="27" spans="1:10" x14ac:dyDescent="0.25">
      <c r="A27" s="2"/>
      <c r="B27" s="10" t="s">
        <v>158</v>
      </c>
      <c r="C27" s="33">
        <v>554</v>
      </c>
      <c r="D27" s="33">
        <v>2033</v>
      </c>
      <c r="E27" s="33">
        <v>2715</v>
      </c>
      <c r="F27" s="33">
        <v>2240</v>
      </c>
      <c r="G27" s="33">
        <v>2814</v>
      </c>
      <c r="H27" s="33">
        <v>2892</v>
      </c>
      <c r="I27" s="33">
        <v>1725</v>
      </c>
      <c r="J27" s="33">
        <v>1529</v>
      </c>
    </row>
    <row r="28" spans="1:10" x14ac:dyDescent="0.25">
      <c r="A28" s="2"/>
      <c r="B28" s="10" t="s">
        <v>159</v>
      </c>
      <c r="C28" s="33">
        <v>182</v>
      </c>
      <c r="D28" s="33">
        <v>256</v>
      </c>
      <c r="E28" s="33">
        <v>248</v>
      </c>
      <c r="F28" s="33">
        <v>247</v>
      </c>
      <c r="G28" s="33">
        <v>351</v>
      </c>
      <c r="H28" s="33">
        <v>469</v>
      </c>
      <c r="I28" s="33">
        <v>362</v>
      </c>
      <c r="J28" s="33">
        <v>527</v>
      </c>
    </row>
    <row r="29" spans="1:10" x14ac:dyDescent="0.25">
      <c r="A29" s="2"/>
      <c r="B29" s="10" t="s">
        <v>160</v>
      </c>
      <c r="C29" s="33">
        <v>249</v>
      </c>
      <c r="D29" s="33">
        <v>260</v>
      </c>
      <c r="E29" s="33">
        <v>262</v>
      </c>
      <c r="F29" s="33">
        <v>183</v>
      </c>
      <c r="G29" s="33">
        <v>271</v>
      </c>
      <c r="H29" s="33">
        <v>216</v>
      </c>
      <c r="I29" s="33">
        <v>159</v>
      </c>
      <c r="J29" s="33">
        <v>254</v>
      </c>
    </row>
    <row r="30" spans="1:10" x14ac:dyDescent="0.25">
      <c r="A30" s="2"/>
      <c r="B30" s="11" t="s">
        <v>161</v>
      </c>
      <c r="C30" s="33">
        <v>155410.39611695902</v>
      </c>
      <c r="D30" s="33">
        <v>201536.72023509498</v>
      </c>
      <c r="E30" s="33">
        <v>174225.695195323</v>
      </c>
      <c r="F30" s="33">
        <v>190953.194073199</v>
      </c>
      <c r="G30" s="33">
        <v>218935.566532767</v>
      </c>
      <c r="H30" s="33">
        <v>237032.86253484403</v>
      </c>
      <c r="I30" s="33">
        <v>187285.98</v>
      </c>
      <c r="J30" s="33">
        <v>200704.28899999999</v>
      </c>
    </row>
    <row r="31" spans="1:10" x14ac:dyDescent="0.25">
      <c r="A31" s="2"/>
      <c r="B31" s="11"/>
    </row>
    <row r="32" spans="1:10" x14ac:dyDescent="0.25">
      <c r="A32" s="2"/>
      <c r="B32" s="2"/>
      <c r="C32" s="7" t="s">
        <v>1</v>
      </c>
      <c r="D32" s="8"/>
      <c r="E32" s="8"/>
      <c r="F32" s="8"/>
      <c r="G32" s="8"/>
      <c r="H32" s="8"/>
      <c r="I32" s="9"/>
      <c r="J32" s="31"/>
    </row>
    <row r="33" spans="1:10" x14ac:dyDescent="0.25">
      <c r="A33" s="1" t="s">
        <v>166</v>
      </c>
      <c r="B33" s="2"/>
      <c r="C33" s="3"/>
      <c r="D33" s="2"/>
      <c r="E33" s="2"/>
      <c r="F33" s="2"/>
      <c r="G33" s="2"/>
      <c r="H33" s="2"/>
      <c r="I33" s="2"/>
    </row>
    <row r="34" spans="1:10" x14ac:dyDescent="0.25">
      <c r="A34" s="2"/>
      <c r="B34" s="10" t="s">
        <v>138</v>
      </c>
      <c r="C34" s="12">
        <f>C7/C$30*100</f>
        <v>1.9644760429684307</v>
      </c>
      <c r="D34" s="12">
        <f t="shared" ref="D34:J34" si="0">D7/D$30*100</f>
        <v>1.8393670372703002</v>
      </c>
      <c r="E34" s="12">
        <f t="shared" si="0"/>
        <v>2.4261633711727453</v>
      </c>
      <c r="F34" s="12">
        <f t="shared" si="0"/>
        <v>2.6289164862440892</v>
      </c>
      <c r="G34" s="12">
        <f t="shared" si="0"/>
        <v>2.8766454440180738</v>
      </c>
      <c r="H34" s="12">
        <f t="shared" si="0"/>
        <v>2.9409424184696151</v>
      </c>
      <c r="I34" s="12">
        <f t="shared" si="0"/>
        <v>3.7167758099138011</v>
      </c>
      <c r="J34" s="12">
        <f t="shared" si="0"/>
        <v>3.6670865563814639</v>
      </c>
    </row>
    <row r="35" spans="1:10" x14ac:dyDescent="0.25">
      <c r="A35" s="2"/>
      <c r="B35" s="10" t="s">
        <v>139</v>
      </c>
      <c r="C35" s="12">
        <f t="shared" ref="C35:J57" si="1">C8/C$30*100</f>
        <v>0.90277100828192214</v>
      </c>
      <c r="D35" s="12">
        <f t="shared" si="1"/>
        <v>0.74031173984550513</v>
      </c>
      <c r="E35" s="12">
        <f t="shared" si="1"/>
        <v>0.95910077909383895</v>
      </c>
      <c r="F35" s="12">
        <f t="shared" si="1"/>
        <v>0.92483396707311993</v>
      </c>
      <c r="G35" s="12">
        <f t="shared" si="1"/>
        <v>0.87422981579082137</v>
      </c>
      <c r="H35" s="12">
        <f t="shared" si="1"/>
        <v>0.89650016342675831</v>
      </c>
      <c r="I35" s="12">
        <f t="shared" si="1"/>
        <v>1.0219665134571203</v>
      </c>
      <c r="J35" s="12">
        <f t="shared" si="1"/>
        <v>1.2192066309056306</v>
      </c>
    </row>
    <row r="36" spans="1:10" x14ac:dyDescent="0.25">
      <c r="A36" s="2"/>
      <c r="B36" s="10" t="s">
        <v>140</v>
      </c>
      <c r="C36" s="12">
        <f t="shared" si="1"/>
        <v>12.141401393636199</v>
      </c>
      <c r="D36" s="12">
        <f t="shared" si="1"/>
        <v>9.9232536763875725</v>
      </c>
      <c r="E36" s="12">
        <f t="shared" si="1"/>
        <v>11.752571844838688</v>
      </c>
      <c r="F36" s="12">
        <f t="shared" si="1"/>
        <v>13.459842934152508</v>
      </c>
      <c r="G36" s="12">
        <f t="shared" si="1"/>
        <v>15.508672500188897</v>
      </c>
      <c r="H36" s="12">
        <f t="shared" si="1"/>
        <v>14.457067106027367</v>
      </c>
      <c r="I36" s="12">
        <f t="shared" si="1"/>
        <v>17.141699554873245</v>
      </c>
      <c r="J36" s="12">
        <f t="shared" si="1"/>
        <v>19.357832457681063</v>
      </c>
    </row>
    <row r="37" spans="1:10" x14ac:dyDescent="0.25">
      <c r="A37" s="2"/>
      <c r="B37" s="10" t="s">
        <v>141</v>
      </c>
      <c r="C37" s="12">
        <f t="shared" si="1"/>
        <v>2.9933647402191741</v>
      </c>
      <c r="D37" s="12">
        <f t="shared" si="1"/>
        <v>2.2918900310632631</v>
      </c>
      <c r="E37" s="12">
        <f t="shared" si="1"/>
        <v>2.4783944728469161</v>
      </c>
      <c r="F37" s="12">
        <f t="shared" si="1"/>
        <v>2.6043031247194932</v>
      </c>
      <c r="G37" s="12">
        <f t="shared" si="1"/>
        <v>2.3458956812443357</v>
      </c>
      <c r="H37" s="12">
        <f t="shared" si="1"/>
        <v>2.2536959402474084</v>
      </c>
      <c r="I37" s="12">
        <f t="shared" si="1"/>
        <v>3.1929779260572522</v>
      </c>
      <c r="J37" s="12">
        <f t="shared" si="1"/>
        <v>4.3402161674781148</v>
      </c>
    </row>
    <row r="38" spans="1:10" x14ac:dyDescent="0.25">
      <c r="A38" s="2"/>
      <c r="B38" s="10" t="s">
        <v>142</v>
      </c>
      <c r="C38" s="12">
        <f t="shared" si="1"/>
        <v>3.1966973408015602</v>
      </c>
      <c r="D38" s="12">
        <f t="shared" si="1"/>
        <v>2.4715099035995047</v>
      </c>
      <c r="E38" s="12">
        <f t="shared" si="1"/>
        <v>2.972007082075343</v>
      </c>
      <c r="F38" s="12">
        <f t="shared" si="1"/>
        <v>3.2542006066774447</v>
      </c>
      <c r="G38" s="12">
        <f t="shared" si="1"/>
        <v>3.1739932026804687</v>
      </c>
      <c r="H38" s="12">
        <f t="shared" si="1"/>
        <v>2.8181746313838802</v>
      </c>
      <c r="I38" s="12">
        <f t="shared" si="1"/>
        <v>1.8031248254674483</v>
      </c>
      <c r="J38" s="12">
        <f t="shared" si="1"/>
        <v>2.1011010880788898</v>
      </c>
    </row>
    <row r="39" spans="1:10" x14ac:dyDescent="0.25">
      <c r="A39" s="2"/>
      <c r="B39" s="10" t="s">
        <v>143</v>
      </c>
      <c r="C39" s="12">
        <f t="shared" si="1"/>
        <v>5.6971735618874826</v>
      </c>
      <c r="D39" s="12">
        <f t="shared" si="1"/>
        <v>4.9375617447738751</v>
      </c>
      <c r="E39" s="12">
        <f t="shared" si="1"/>
        <v>6.0065766925296371</v>
      </c>
      <c r="F39" s="12">
        <f t="shared" si="1"/>
        <v>7.2635600924712191</v>
      </c>
      <c r="G39" s="12">
        <f t="shared" si="1"/>
        <v>9.5813578086959552</v>
      </c>
      <c r="H39" s="12">
        <f t="shared" si="1"/>
        <v>8.9953771692166313</v>
      </c>
      <c r="I39" s="12">
        <f t="shared" si="1"/>
        <v>11.556657898258054</v>
      </c>
      <c r="J39" s="12">
        <f t="shared" si="1"/>
        <v>12.252354009235948</v>
      </c>
    </row>
    <row r="40" spans="1:10" x14ac:dyDescent="0.25">
      <c r="A40" s="2"/>
      <c r="B40" s="10" t="s">
        <v>144</v>
      </c>
      <c r="C40" s="12">
        <f t="shared" si="1"/>
        <v>0.25352229313120261</v>
      </c>
      <c r="D40" s="12">
        <f t="shared" si="1"/>
        <v>0.22129962196454109</v>
      </c>
      <c r="E40" s="12">
        <f t="shared" si="1"/>
        <v>0.29444566108625936</v>
      </c>
      <c r="F40" s="12">
        <f t="shared" si="1"/>
        <v>0.3367317331981971</v>
      </c>
      <c r="G40" s="12">
        <f>G13/G$30*100</f>
        <v>0.40651229678883544</v>
      </c>
      <c r="H40" s="12">
        <f t="shared" si="1"/>
        <v>0.38939748274959901</v>
      </c>
      <c r="I40" s="12">
        <f t="shared" si="1"/>
        <v>0.58840496229349359</v>
      </c>
      <c r="J40" s="12">
        <f t="shared" si="1"/>
        <v>0.66316470197604993</v>
      </c>
    </row>
    <row r="41" spans="1:10" x14ac:dyDescent="0.25">
      <c r="A41" s="2"/>
      <c r="B41" s="10" t="s">
        <v>145</v>
      </c>
      <c r="C41" s="12">
        <f t="shared" si="1"/>
        <v>11.18651032001512</v>
      </c>
      <c r="D41" s="12">
        <f t="shared" si="1"/>
        <v>8.8629010034319133</v>
      </c>
      <c r="E41" s="12">
        <f t="shared" si="1"/>
        <v>10.32224321437678</v>
      </c>
      <c r="F41" s="12">
        <f t="shared" si="1"/>
        <v>10.187836917010461</v>
      </c>
      <c r="G41" s="12">
        <f t="shared" si="1"/>
        <v>8.8094412001868179</v>
      </c>
      <c r="H41" s="12">
        <f t="shared" si="1"/>
        <v>8.7139815885080907</v>
      </c>
      <c r="I41" s="12">
        <f t="shared" si="1"/>
        <v>3.8214285981257112</v>
      </c>
      <c r="J41" s="12">
        <f t="shared" si="1"/>
        <v>4.6830090412268177</v>
      </c>
    </row>
    <row r="42" spans="1:10" x14ac:dyDescent="0.25">
      <c r="A42" s="2"/>
      <c r="B42" s="10" t="s">
        <v>146</v>
      </c>
      <c r="C42" s="12">
        <f t="shared" si="1"/>
        <v>1.5455851474648445</v>
      </c>
      <c r="D42" s="12">
        <f t="shared" si="1"/>
        <v>1.3347443566919632</v>
      </c>
      <c r="E42" s="12">
        <f t="shared" si="1"/>
        <v>1.486577509187937</v>
      </c>
      <c r="F42" s="12">
        <f t="shared" si="1"/>
        <v>1.3375005390174113</v>
      </c>
      <c r="G42" s="12">
        <f t="shared" si="1"/>
        <v>1.196242365494337</v>
      </c>
      <c r="H42" s="12">
        <f t="shared" si="1"/>
        <v>1.105331966201462</v>
      </c>
      <c r="I42" s="12">
        <f t="shared" si="1"/>
        <v>0.58787101949649401</v>
      </c>
      <c r="J42" s="12">
        <f t="shared" si="1"/>
        <v>0.37019637383035697</v>
      </c>
    </row>
    <row r="43" spans="1:10" x14ac:dyDescent="0.25">
      <c r="A43" s="2"/>
      <c r="B43" s="10" t="s">
        <v>147</v>
      </c>
      <c r="C43" s="12">
        <f t="shared" si="1"/>
        <v>9.6402817149534972</v>
      </c>
      <c r="D43" s="12">
        <f t="shared" si="1"/>
        <v>7.5276604592467562</v>
      </c>
      <c r="E43" s="12">
        <f t="shared" si="1"/>
        <v>8.835665705188843</v>
      </c>
      <c r="F43" s="12">
        <f t="shared" si="1"/>
        <v>8.8498126894499727</v>
      </c>
      <c r="G43" s="12">
        <f t="shared" si="1"/>
        <v>7.6127420793028309</v>
      </c>
      <c r="H43" s="12">
        <f t="shared" si="1"/>
        <v>7.6086496223066291</v>
      </c>
      <c r="I43" s="12">
        <f t="shared" si="1"/>
        <v>3.2330236358322177</v>
      </c>
      <c r="J43" s="12">
        <f t="shared" si="1"/>
        <v>4.31281266739646</v>
      </c>
    </row>
    <row r="44" spans="1:10" x14ac:dyDescent="0.25">
      <c r="A44" s="2"/>
      <c r="B44" s="10" t="s">
        <v>148</v>
      </c>
      <c r="C44" s="12">
        <f t="shared" si="1"/>
        <v>1.72832710495028</v>
      </c>
      <c r="D44" s="12">
        <f t="shared" si="1"/>
        <v>1.422569542987308</v>
      </c>
      <c r="E44" s="12">
        <f t="shared" si="1"/>
        <v>1.6231819289511527</v>
      </c>
      <c r="F44" s="12">
        <f t="shared" si="1"/>
        <v>1.1887729927836819</v>
      </c>
      <c r="G44" s="12">
        <f t="shared" si="1"/>
        <v>1.3510824425858148</v>
      </c>
      <c r="H44" s="12">
        <f t="shared" si="1"/>
        <v>1.0585030164883467</v>
      </c>
      <c r="I44" s="12">
        <f t="shared" si="1"/>
        <v>1.2702499140619068</v>
      </c>
      <c r="J44" s="12">
        <f t="shared" si="1"/>
        <v>1.0383435303667079</v>
      </c>
    </row>
    <row r="45" spans="1:10" x14ac:dyDescent="0.25">
      <c r="A45" s="2"/>
      <c r="B45" s="10" t="s">
        <v>149</v>
      </c>
      <c r="C45" s="12">
        <f t="shared" si="1"/>
        <v>0.48388011277833598</v>
      </c>
      <c r="D45" s="12">
        <f t="shared" si="1"/>
        <v>0.32351424556251301</v>
      </c>
      <c r="E45" s="12">
        <f t="shared" si="1"/>
        <v>0.25254598611686963</v>
      </c>
      <c r="F45" s="12">
        <f t="shared" si="1"/>
        <v>0.25084681213364918</v>
      </c>
      <c r="G45" s="12">
        <f t="shared" si="1"/>
        <v>0.25212897508700804</v>
      </c>
      <c r="H45" s="12">
        <f t="shared" si="1"/>
        <v>0.2607233416459937</v>
      </c>
      <c r="I45" s="12">
        <f t="shared" si="1"/>
        <v>0.38497275663666869</v>
      </c>
      <c r="J45" s="12">
        <f t="shared" si="1"/>
        <v>0.38763496479141013</v>
      </c>
    </row>
    <row r="46" spans="1:10" x14ac:dyDescent="0.25">
      <c r="A46" s="2"/>
      <c r="B46" s="10" t="s">
        <v>150</v>
      </c>
      <c r="C46" s="12">
        <f t="shared" si="1"/>
        <v>4.9694230199296401</v>
      </c>
      <c r="D46" s="12">
        <f t="shared" si="1"/>
        <v>4.3684346900803135</v>
      </c>
      <c r="E46" s="12">
        <f t="shared" si="1"/>
        <v>4.8592143601486777</v>
      </c>
      <c r="F46" s="12">
        <f t="shared" si="1"/>
        <v>4.312575152235075</v>
      </c>
      <c r="G46" s="12">
        <f t="shared" si="1"/>
        <v>3.8161912805288987</v>
      </c>
      <c r="H46" s="12">
        <f t="shared" si="1"/>
        <v>4.551689535628844</v>
      </c>
      <c r="I46" s="12">
        <f t="shared" si="1"/>
        <v>6.9022785368130597</v>
      </c>
      <c r="J46" s="12">
        <f t="shared" si="1"/>
        <v>7.5987414499149049</v>
      </c>
    </row>
    <row r="47" spans="1:10" x14ac:dyDescent="0.25">
      <c r="A47" s="2"/>
      <c r="B47" s="10" t="s">
        <v>151</v>
      </c>
      <c r="C47" s="12">
        <f t="shared" si="1"/>
        <v>31.569960070802527</v>
      </c>
      <c r="D47" s="12">
        <f t="shared" si="1"/>
        <v>25.617167898621812</v>
      </c>
      <c r="E47" s="12">
        <f t="shared" si="1"/>
        <v>28.792538289924195</v>
      </c>
      <c r="F47" s="12">
        <f t="shared" si="1"/>
        <v>25.82203468201665</v>
      </c>
      <c r="G47" s="12">
        <f t="shared" si="1"/>
        <v>24.987260346213517</v>
      </c>
      <c r="H47" s="12">
        <f t="shared" si="1"/>
        <v>26.162617004586821</v>
      </c>
      <c r="I47" s="12">
        <f t="shared" si="1"/>
        <v>18.171141267488363</v>
      </c>
      <c r="J47" s="12">
        <f t="shared" si="1"/>
        <v>15.53429682810615</v>
      </c>
    </row>
    <row r="48" spans="1:10" x14ac:dyDescent="0.25">
      <c r="A48" s="2"/>
      <c r="B48" s="10" t="s">
        <v>152</v>
      </c>
      <c r="C48" s="12">
        <f t="shared" si="1"/>
        <v>8.9543559167863336</v>
      </c>
      <c r="D48" s="12">
        <f t="shared" si="1"/>
        <v>22.597370815042893</v>
      </c>
      <c r="E48" s="12">
        <f t="shared" si="1"/>
        <v>8.4866930698273499</v>
      </c>
      <c r="F48" s="12">
        <f t="shared" si="1"/>
        <v>8.6261976815563024</v>
      </c>
      <c r="G48" s="12">
        <f t="shared" si="1"/>
        <v>7.5373774400105189</v>
      </c>
      <c r="H48" s="12">
        <f t="shared" si="1"/>
        <v>7.9680934525370271</v>
      </c>
      <c r="I48" s="12">
        <f t="shared" si="1"/>
        <v>10.790983927360713</v>
      </c>
      <c r="J48" s="12">
        <f t="shared" si="1"/>
        <v>10.272824812428398</v>
      </c>
    </row>
    <row r="49" spans="1:10" x14ac:dyDescent="0.25">
      <c r="A49" s="2"/>
      <c r="B49" s="10" t="s">
        <v>153</v>
      </c>
      <c r="C49" s="12">
        <f t="shared" si="1"/>
        <v>25.461617104572813</v>
      </c>
      <c r="D49" s="12">
        <f t="shared" si="1"/>
        <v>23.036992934012812</v>
      </c>
      <c r="E49" s="12">
        <f t="shared" si="1"/>
        <v>28.670857042067887</v>
      </c>
      <c r="F49" s="12">
        <f t="shared" si="1"/>
        <v>31.196650199610886</v>
      </c>
      <c r="G49" s="12">
        <f t="shared" si="1"/>
        <v>32.415016492707942</v>
      </c>
      <c r="H49" s="12">
        <f t="shared" si="1"/>
        <v>31.478335620670183</v>
      </c>
      <c r="I49" s="12">
        <f t="shared" si="1"/>
        <v>35.575540678485382</v>
      </c>
      <c r="J49" s="12">
        <f t="shared" si="1"/>
        <v>35.086445013638951</v>
      </c>
    </row>
    <row r="50" spans="1:10" x14ac:dyDescent="0.25">
      <c r="A50" s="2"/>
      <c r="B50" s="10" t="s">
        <v>154</v>
      </c>
      <c r="C50" s="12">
        <f t="shared" si="1"/>
        <v>2.4959720179084646</v>
      </c>
      <c r="D50" s="12">
        <f t="shared" si="1"/>
        <v>2.0373458470547212</v>
      </c>
      <c r="E50" s="12">
        <f t="shared" si="1"/>
        <v>2.6712477713361618</v>
      </c>
      <c r="F50" s="12">
        <f t="shared" si="1"/>
        <v>2.251860735229001</v>
      </c>
      <c r="G50" s="12">
        <f t="shared" si="1"/>
        <v>4.1281552116601059</v>
      </c>
      <c r="H50" s="12">
        <f t="shared" si="1"/>
        <v>3.9500851906657592</v>
      </c>
      <c r="I50" s="12">
        <f t="shared" si="1"/>
        <v>3.5784846254909199</v>
      </c>
      <c r="J50" s="12">
        <f t="shared" si="1"/>
        <v>3.6058023652897626</v>
      </c>
    </row>
    <row r="51" spans="1:10" x14ac:dyDescent="0.25">
      <c r="A51" s="2"/>
      <c r="B51" s="10" t="s">
        <v>155</v>
      </c>
      <c r="C51" s="12">
        <f t="shared" si="1"/>
        <v>8.4241468570398599</v>
      </c>
      <c r="D51" s="12">
        <f t="shared" si="1"/>
        <v>8.0615582019235408</v>
      </c>
      <c r="E51" s="12">
        <f t="shared" si="1"/>
        <v>11.690583284610002</v>
      </c>
      <c r="F51" s="12">
        <f t="shared" si="1"/>
        <v>14.309265751022609</v>
      </c>
      <c r="G51" s="12">
        <f t="shared" si="1"/>
        <v>14.366784026062954</v>
      </c>
      <c r="H51" s="12">
        <f t="shared" si="1"/>
        <v>14.648601729178306</v>
      </c>
      <c r="I51" s="12">
        <f t="shared" si="1"/>
        <v>18.003483229230504</v>
      </c>
      <c r="J51" s="12">
        <f t="shared" si="1"/>
        <v>18.345895936483949</v>
      </c>
    </row>
    <row r="52" spans="1:10" x14ac:dyDescent="0.25">
      <c r="A52" s="2"/>
      <c r="B52" s="10" t="s">
        <v>156</v>
      </c>
      <c r="C52" s="12">
        <f t="shared" si="1"/>
        <v>14.540211314430929</v>
      </c>
      <c r="D52" s="12">
        <f t="shared" si="1"/>
        <v>12.937592697541355</v>
      </c>
      <c r="E52" s="12">
        <f t="shared" si="1"/>
        <v>14.30845201797146</v>
      </c>
      <c r="F52" s="12">
        <f t="shared" si="1"/>
        <v>14.6350000248162</v>
      </c>
      <c r="G52" s="12">
        <f t="shared" si="1"/>
        <v>13.919620499595235</v>
      </c>
      <c r="H52" s="12">
        <f t="shared" si="1"/>
        <v>12.878804935966423</v>
      </c>
      <c r="I52" s="12">
        <f t="shared" si="1"/>
        <v>13.993572823763955</v>
      </c>
      <c r="J52" s="12">
        <f t="shared" si="1"/>
        <v>13.134248466409208</v>
      </c>
    </row>
    <row r="53" spans="1:10" x14ac:dyDescent="0.25">
      <c r="A53" s="2"/>
      <c r="B53" s="10" t="s">
        <v>157</v>
      </c>
      <c r="C53" s="12">
        <f t="shared" si="1"/>
        <v>0.4735847912298608</v>
      </c>
      <c r="D53" s="12">
        <f t="shared" si="1"/>
        <v>1.1362693594143478</v>
      </c>
      <c r="E53" s="12">
        <f t="shared" si="1"/>
        <v>1.7012415973872763</v>
      </c>
      <c r="F53" s="12">
        <f t="shared" si="1"/>
        <v>1.3029370951743615</v>
      </c>
      <c r="G53" s="12">
        <f t="shared" si="1"/>
        <v>1.4456308082434428</v>
      </c>
      <c r="H53" s="12">
        <f t="shared" si="1"/>
        <v>1.4183687291485936</v>
      </c>
      <c r="I53" s="12">
        <f t="shared" si="1"/>
        <v>1.1148725601350404</v>
      </c>
      <c r="J53" s="12">
        <f t="shared" si="1"/>
        <v>1.0248909030538953</v>
      </c>
    </row>
    <row r="54" spans="1:10" x14ac:dyDescent="0.25">
      <c r="A54" s="2"/>
      <c r="B54" s="10" t="s">
        <v>158</v>
      </c>
      <c r="C54" s="12">
        <f t="shared" si="1"/>
        <v>0.35647550861595495</v>
      </c>
      <c r="D54" s="12">
        <f t="shared" si="1"/>
        <v>1.0087491736634799</v>
      </c>
      <c r="E54" s="12">
        <f t="shared" si="1"/>
        <v>1.5583235279711387</v>
      </c>
      <c r="F54" s="12">
        <f t="shared" si="1"/>
        <v>1.1730623364913866</v>
      </c>
      <c r="G54" s="12">
        <f t="shared" si="1"/>
        <v>1.2853096664761605</v>
      </c>
      <c r="H54" s="12">
        <f t="shared" si="1"/>
        <v>1.220083987120087</v>
      </c>
      <c r="I54" s="12">
        <f t="shared" si="1"/>
        <v>0.92105132482420726</v>
      </c>
      <c r="J54" s="12">
        <f t="shared" si="1"/>
        <v>0.76181730227000788</v>
      </c>
    </row>
    <row r="55" spans="1:10" x14ac:dyDescent="0.25">
      <c r="A55" s="2"/>
      <c r="B55" s="10" t="s">
        <v>159</v>
      </c>
      <c r="C55" s="12">
        <f t="shared" si="1"/>
        <v>0.11710928261390578</v>
      </c>
      <c r="D55" s="12">
        <f t="shared" si="1"/>
        <v>0.1270239982576738</v>
      </c>
      <c r="E55" s="12">
        <f t="shared" si="1"/>
        <v>0.14234410126587196</v>
      </c>
      <c r="F55" s="12">
        <f t="shared" si="1"/>
        <v>0.12935107013989841</v>
      </c>
      <c r="G55" s="12">
        <f t="shared" si="1"/>
        <v>0.16032114176728227</v>
      </c>
      <c r="H55" s="12">
        <f t="shared" si="1"/>
        <v>0.19786285959865865</v>
      </c>
      <c r="I55" s="12">
        <f t="shared" si="1"/>
        <v>0.19328729251383364</v>
      </c>
      <c r="J55" s="12">
        <f t="shared" si="1"/>
        <v>0.26257535532785753</v>
      </c>
    </row>
    <row r="56" spans="1:10" x14ac:dyDescent="0.25">
      <c r="A56" s="2"/>
      <c r="B56" s="10" t="s">
        <v>160</v>
      </c>
      <c r="C56" s="12">
        <f t="shared" si="1"/>
        <v>0.16022094159814584</v>
      </c>
      <c r="D56" s="12">
        <f t="shared" si="1"/>
        <v>0.12900874823044997</v>
      </c>
      <c r="E56" s="12">
        <f t="shared" si="1"/>
        <v>0.15037965536959055</v>
      </c>
      <c r="F56" s="12">
        <f t="shared" si="1"/>
        <v>9.583500338300166E-2</v>
      </c>
      <c r="G56" s="12">
        <f t="shared" si="1"/>
        <v>0.12378071059525213</v>
      </c>
      <c r="H56" s="12">
        <f t="shared" si="1"/>
        <v>9.1126604847143439E-2</v>
      </c>
      <c r="I56" s="12">
        <f t="shared" si="1"/>
        <v>8.4896904722926936E-2</v>
      </c>
      <c r="J56" s="12">
        <f t="shared" si="1"/>
        <v>0.12655434583164288</v>
      </c>
    </row>
    <row r="57" spans="1:10" x14ac:dyDescent="0.25">
      <c r="A57" s="2"/>
      <c r="B57" s="11" t="s">
        <v>161</v>
      </c>
      <c r="C57" s="12">
        <f t="shared" si="1"/>
        <v>100</v>
      </c>
      <c r="D57" s="12">
        <f t="shared" si="1"/>
        <v>100</v>
      </c>
      <c r="E57" s="12">
        <f t="shared" si="1"/>
        <v>100</v>
      </c>
      <c r="F57" s="12">
        <f t="shared" si="1"/>
        <v>100</v>
      </c>
      <c r="G57" s="12">
        <f t="shared" si="1"/>
        <v>100</v>
      </c>
      <c r="H57" s="12">
        <f t="shared" si="1"/>
        <v>100</v>
      </c>
      <c r="I57" s="12">
        <f t="shared" si="1"/>
        <v>100</v>
      </c>
      <c r="J57" s="12">
        <f t="shared" si="1"/>
        <v>100</v>
      </c>
    </row>
    <row r="58" spans="1:10" x14ac:dyDescent="0.25">
      <c r="A58" s="2"/>
      <c r="B58" s="2"/>
      <c r="C58" s="12"/>
      <c r="D58" s="13"/>
      <c r="E58" s="13"/>
      <c r="F58" s="13"/>
      <c r="G58" s="13"/>
      <c r="H58" s="13"/>
      <c r="I58" s="9"/>
      <c r="J58" s="31"/>
    </row>
    <row r="59" spans="1:10" x14ac:dyDescent="0.25">
      <c r="A59" s="5" t="s">
        <v>163</v>
      </c>
      <c r="B59" s="14"/>
      <c r="C59" s="15"/>
      <c r="D59" s="14"/>
      <c r="E59" s="14"/>
      <c r="F59" s="14"/>
      <c r="G59" s="14"/>
      <c r="H59" s="14"/>
      <c r="I59" s="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election activeCell="B5" sqref="B5"/>
    </sheetView>
  </sheetViews>
  <sheetFormatPr defaultRowHeight="15" x14ac:dyDescent="0.25"/>
  <cols>
    <col min="1" max="1" width="26" customWidth="1"/>
  </cols>
  <sheetData>
    <row r="1" spans="1:9" x14ac:dyDescent="0.25">
      <c r="A1" s="16" t="s">
        <v>69</v>
      </c>
      <c r="B1" s="17"/>
      <c r="C1" s="18"/>
      <c r="D1" s="18"/>
      <c r="E1" s="18"/>
      <c r="F1" s="18"/>
      <c r="G1" s="18"/>
      <c r="H1" s="18"/>
    </row>
    <row r="2" spans="1:9" x14ac:dyDescent="0.25">
      <c r="A2" s="16" t="s">
        <v>62</v>
      </c>
      <c r="B2" s="17"/>
      <c r="C2" s="18"/>
      <c r="D2" s="18"/>
      <c r="E2" s="18"/>
      <c r="F2" s="18"/>
      <c r="G2" s="18"/>
      <c r="H2" s="19"/>
    </row>
    <row r="3" spans="1:9" x14ac:dyDescent="0.25">
      <c r="A3" s="20"/>
      <c r="B3" s="32" t="s">
        <v>8</v>
      </c>
      <c r="C3" s="32" t="s">
        <v>7</v>
      </c>
      <c r="D3" s="32" t="s">
        <v>6</v>
      </c>
      <c r="E3" s="32" t="s">
        <v>5</v>
      </c>
      <c r="F3" s="32" t="s">
        <v>4</v>
      </c>
      <c r="G3" s="32" t="s">
        <v>3</v>
      </c>
      <c r="H3" s="32" t="s">
        <v>0</v>
      </c>
      <c r="I3" s="32" t="s">
        <v>2</v>
      </c>
    </row>
    <row r="4" spans="1:9" ht="15" customHeight="1" x14ac:dyDescent="0.25">
      <c r="A4" s="21"/>
      <c r="B4" s="66"/>
      <c r="C4" s="66"/>
      <c r="D4" s="66"/>
      <c r="E4" s="66"/>
      <c r="F4" s="66"/>
      <c r="G4" s="66"/>
      <c r="H4" s="66"/>
      <c r="I4" s="66"/>
    </row>
    <row r="5" spans="1:9" ht="15" customHeight="1" x14ac:dyDescent="0.25">
      <c r="A5" s="22"/>
      <c r="B5" s="7" t="s">
        <v>164</v>
      </c>
      <c r="C5" s="23"/>
      <c r="D5" s="23"/>
      <c r="E5" s="23"/>
      <c r="F5" s="23"/>
      <c r="G5" s="23"/>
      <c r="H5" s="23"/>
      <c r="I5" s="31"/>
    </row>
    <row r="6" spans="1:9" ht="15" customHeight="1" x14ac:dyDescent="0.25">
      <c r="A6" s="30"/>
      <c r="B6" s="30"/>
      <c r="C6" s="30"/>
      <c r="D6" s="30"/>
      <c r="E6" s="30"/>
      <c r="F6" s="30"/>
      <c r="G6" s="30"/>
      <c r="H6" s="30"/>
      <c r="I6" s="30"/>
    </row>
    <row r="7" spans="1:9" ht="15" customHeight="1" x14ac:dyDescent="0.25">
      <c r="A7" s="30" t="s">
        <v>167</v>
      </c>
      <c r="B7" s="30">
        <v>108498.29450237399</v>
      </c>
      <c r="C7" s="30">
        <v>115834.32368850001</v>
      </c>
      <c r="D7" s="30">
        <v>126730.09798298198</v>
      </c>
      <c r="E7" s="30">
        <v>132013.72243797701</v>
      </c>
      <c r="F7" s="30">
        <v>145345.67259490697</v>
      </c>
      <c r="G7" s="30">
        <v>162586.09967096298</v>
      </c>
      <c r="H7" s="30">
        <v>133525.96399999998</v>
      </c>
      <c r="I7" s="30">
        <v>151301.886</v>
      </c>
    </row>
    <row r="8" spans="1:9" ht="15" customHeight="1" x14ac:dyDescent="0.25">
      <c r="A8" s="30" t="s">
        <v>168</v>
      </c>
      <c r="B8" s="30">
        <v>3179.2048662582501</v>
      </c>
      <c r="C8" s="30">
        <v>4080.5952667643996</v>
      </c>
      <c r="D8" s="30">
        <v>3155.68677753571</v>
      </c>
      <c r="E8" s="30">
        <v>2862.77973426774</v>
      </c>
      <c r="F8" s="30">
        <v>2786.1445413146398</v>
      </c>
      <c r="G8" s="30">
        <v>3132.5383188331498</v>
      </c>
      <c r="H8" s="30">
        <v>2697.7639999999997</v>
      </c>
      <c r="I8" s="30">
        <v>2629.9519999999998</v>
      </c>
    </row>
    <row r="9" spans="1:9" ht="15" customHeight="1" x14ac:dyDescent="0.25">
      <c r="A9" s="30" t="s">
        <v>172</v>
      </c>
      <c r="B9" s="30">
        <v>22799.906016683501</v>
      </c>
      <c r="C9" s="30">
        <v>23003.924700573702</v>
      </c>
      <c r="D9" s="30">
        <v>19496.773910680302</v>
      </c>
      <c r="E9" s="30">
        <v>20101.438598189401</v>
      </c>
      <c r="F9" s="30">
        <v>23619.6309166063</v>
      </c>
      <c r="G9" s="30">
        <v>26256.9060919117</v>
      </c>
      <c r="H9" s="30">
        <v>25583.442999999999</v>
      </c>
      <c r="I9" s="30">
        <v>27334.357</v>
      </c>
    </row>
    <row r="10" spans="1:9" ht="15" customHeight="1" x14ac:dyDescent="0.25">
      <c r="A10" s="30" t="s">
        <v>173</v>
      </c>
      <c r="B10" s="30">
        <v>7485.2825983214498</v>
      </c>
      <c r="C10" s="30">
        <v>17505.23987967203</v>
      </c>
      <c r="D10" s="30">
        <v>6794.7161163988703</v>
      </c>
      <c r="E10" s="30">
        <v>8610.8262221031109</v>
      </c>
      <c r="F10" s="30">
        <v>11412.516676139261</v>
      </c>
      <c r="G10" s="30">
        <v>11168.748711424871</v>
      </c>
      <c r="H10" s="30">
        <v>9341.2179999999989</v>
      </c>
      <c r="I10" s="30">
        <v>4492.9870000000001</v>
      </c>
    </row>
    <row r="11" spans="1:9" ht="15" customHeight="1" x14ac:dyDescent="0.25">
      <c r="A11" s="30" t="s">
        <v>169</v>
      </c>
      <c r="B11" s="30">
        <v>22485.535133067999</v>
      </c>
      <c r="C11" s="30">
        <v>21995.586545261802</v>
      </c>
      <c r="D11" s="30">
        <v>20785.199983193797</v>
      </c>
      <c r="E11" s="30">
        <v>23172.549754339201</v>
      </c>
      <c r="F11" s="30">
        <v>25832.992494099701</v>
      </c>
      <c r="G11" s="30">
        <v>28638.395289993601</v>
      </c>
      <c r="H11" s="30">
        <v>24148.924000000003</v>
      </c>
      <c r="I11" s="30">
        <v>21297.393</v>
      </c>
    </row>
    <row r="12" spans="1:9" ht="15" customHeight="1" x14ac:dyDescent="0.25">
      <c r="A12" s="30" t="s">
        <v>171</v>
      </c>
      <c r="B12" s="30">
        <v>1916.6620218477099</v>
      </c>
      <c r="C12" s="30">
        <v>1864.76749275558</v>
      </c>
      <c r="D12" s="30">
        <v>2266.5862908072004</v>
      </c>
      <c r="E12" s="30">
        <v>2791.6137142399498</v>
      </c>
      <c r="F12" s="30">
        <v>2671.68432400355</v>
      </c>
      <c r="G12" s="30">
        <v>2599.5911595838697</v>
      </c>
      <c r="H12" s="30">
        <v>2934.636</v>
      </c>
      <c r="I12" s="30">
        <v>2387.471</v>
      </c>
    </row>
    <row r="13" spans="1:9" ht="15" customHeight="1" x14ac:dyDescent="0.25">
      <c r="A13" s="30" t="s">
        <v>170</v>
      </c>
      <c r="B13" s="30">
        <v>771.22796619310975</v>
      </c>
      <c r="C13" s="30">
        <v>800.41435158945387</v>
      </c>
      <c r="D13" s="30">
        <v>860.08207099413266</v>
      </c>
      <c r="E13" s="30">
        <v>1063.4003752535791</v>
      </c>
      <c r="F13" s="30">
        <v>1034.8088837055548</v>
      </c>
      <c r="G13" s="30">
        <v>1086.2182123057719</v>
      </c>
      <c r="H13" s="30">
        <v>1134.2800000000279</v>
      </c>
      <c r="I13" s="30">
        <v>1207.5520000000251</v>
      </c>
    </row>
    <row r="14" spans="1:9" ht="15" customHeight="1" x14ac:dyDescent="0.25">
      <c r="A14" s="67" t="s">
        <v>161</v>
      </c>
      <c r="B14" s="30">
        <v>167136.11310474601</v>
      </c>
      <c r="C14" s="30">
        <v>185084.85192511699</v>
      </c>
      <c r="D14" s="30">
        <v>180089.143132592</v>
      </c>
      <c r="E14" s="30">
        <v>190616.33083637001</v>
      </c>
      <c r="F14" s="30">
        <v>212703.45043077599</v>
      </c>
      <c r="G14" s="30">
        <v>235468.49745501598</v>
      </c>
      <c r="H14" s="30">
        <v>199366.22899999999</v>
      </c>
      <c r="I14" s="30">
        <v>210651.598</v>
      </c>
    </row>
    <row r="15" spans="1:9" ht="15" customHeight="1" x14ac:dyDescent="0.25">
      <c r="A15" s="21"/>
      <c r="B15" s="68"/>
      <c r="C15" s="69"/>
      <c r="D15" s="69"/>
      <c r="E15" s="69"/>
      <c r="F15" s="68"/>
      <c r="G15" s="68"/>
      <c r="H15" s="68"/>
      <c r="I15" s="31"/>
    </row>
    <row r="16" spans="1:9" x14ac:dyDescent="0.25">
      <c r="A16" s="5" t="s">
        <v>163</v>
      </c>
      <c r="B16" s="28"/>
      <c r="C16" s="29"/>
      <c r="D16" s="29"/>
      <c r="E16" s="29"/>
      <c r="F16" s="29"/>
      <c r="G16" s="29"/>
      <c r="H16" s="2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election activeCell="B5" sqref="B5"/>
    </sheetView>
  </sheetViews>
  <sheetFormatPr defaultRowHeight="15" x14ac:dyDescent="0.25"/>
  <cols>
    <col min="1" max="1" width="26" customWidth="1"/>
  </cols>
  <sheetData>
    <row r="1" spans="1:9" x14ac:dyDescent="0.25">
      <c r="A1" s="16" t="s">
        <v>70</v>
      </c>
      <c r="B1" s="17"/>
      <c r="C1" s="18"/>
      <c r="D1" s="18"/>
      <c r="E1" s="18"/>
      <c r="F1" s="18"/>
      <c r="G1" s="18"/>
      <c r="H1" s="18"/>
    </row>
    <row r="2" spans="1:9" x14ac:dyDescent="0.25">
      <c r="A2" s="16" t="s">
        <v>63</v>
      </c>
      <c r="B2" s="17"/>
      <c r="C2" s="18"/>
      <c r="D2" s="18"/>
      <c r="E2" s="18"/>
      <c r="F2" s="18"/>
      <c r="G2" s="18"/>
      <c r="H2" s="19"/>
    </row>
    <row r="3" spans="1:9" x14ac:dyDescent="0.25">
      <c r="A3" s="20"/>
      <c r="B3" s="32" t="s">
        <v>8</v>
      </c>
      <c r="C3" s="32" t="s">
        <v>7</v>
      </c>
      <c r="D3" s="32" t="s">
        <v>6</v>
      </c>
      <c r="E3" s="32" t="s">
        <v>5</v>
      </c>
      <c r="F3" s="32" t="s">
        <v>4</v>
      </c>
      <c r="G3" s="32" t="s">
        <v>3</v>
      </c>
      <c r="H3" s="32" t="s">
        <v>0</v>
      </c>
      <c r="I3" s="32" t="s">
        <v>2</v>
      </c>
    </row>
    <row r="4" spans="1:9" x14ac:dyDescent="0.25">
      <c r="A4" s="21"/>
      <c r="B4" s="66"/>
      <c r="C4" s="66"/>
      <c r="D4" s="66"/>
      <c r="E4" s="66"/>
      <c r="F4" s="66"/>
      <c r="G4" s="66"/>
      <c r="H4" s="66"/>
      <c r="I4" s="66"/>
    </row>
    <row r="5" spans="1:9" x14ac:dyDescent="0.25">
      <c r="A5" s="22"/>
      <c r="B5" s="7" t="s">
        <v>164</v>
      </c>
      <c r="C5" s="23"/>
      <c r="D5" s="23"/>
      <c r="E5" s="23"/>
      <c r="F5" s="23"/>
      <c r="G5" s="23"/>
      <c r="H5" s="23"/>
      <c r="I5" s="31"/>
    </row>
    <row r="6" spans="1:9" x14ac:dyDescent="0.25">
      <c r="A6" s="30"/>
      <c r="B6" s="33"/>
      <c r="C6" s="33"/>
      <c r="D6" s="33"/>
      <c r="E6" s="33"/>
      <c r="F6" s="33"/>
      <c r="G6" s="33"/>
      <c r="H6" s="33"/>
      <c r="I6" s="33"/>
    </row>
    <row r="7" spans="1:9" x14ac:dyDescent="0.25">
      <c r="A7" s="30" t="s">
        <v>167</v>
      </c>
      <c r="B7" s="33">
        <v>88113.990102713098</v>
      </c>
      <c r="C7" s="33">
        <v>100107.408222706</v>
      </c>
      <c r="D7" s="33">
        <v>105271.91713831399</v>
      </c>
      <c r="E7" s="33">
        <v>118068.207094878</v>
      </c>
      <c r="F7" s="33">
        <v>132066.81852701001</v>
      </c>
      <c r="G7" s="33">
        <v>138142.11689032998</v>
      </c>
      <c r="H7" s="33">
        <v>123674.942</v>
      </c>
      <c r="I7" s="33">
        <v>138981.11199999999</v>
      </c>
    </row>
    <row r="8" spans="1:9" x14ac:dyDescent="0.25">
      <c r="A8" s="30" t="s">
        <v>168</v>
      </c>
      <c r="B8" s="33">
        <v>1348.6472309204501</v>
      </c>
      <c r="C8" s="33">
        <v>1590.39709405606</v>
      </c>
      <c r="D8" s="33">
        <v>1454.4604719025599</v>
      </c>
      <c r="E8" s="33">
        <v>1552.6704930891999</v>
      </c>
      <c r="F8" s="33">
        <v>1871.91440741426</v>
      </c>
      <c r="G8" s="33">
        <v>1885.63601842567</v>
      </c>
      <c r="H8" s="33">
        <v>1217.451</v>
      </c>
      <c r="I8" s="33">
        <v>1089.461</v>
      </c>
    </row>
    <row r="9" spans="1:9" x14ac:dyDescent="0.25">
      <c r="A9" s="30" t="s">
        <v>172</v>
      </c>
      <c r="B9" s="33">
        <v>32960.410066291799</v>
      </c>
      <c r="C9" s="33">
        <v>31386.314048894303</v>
      </c>
      <c r="D9" s="33">
        <v>31900.7127766132</v>
      </c>
      <c r="E9" s="33">
        <v>27906.7222120345</v>
      </c>
      <c r="F9" s="33">
        <v>34891.209820451499</v>
      </c>
      <c r="G9" s="33">
        <v>41538.907452954503</v>
      </c>
      <c r="H9" s="33">
        <v>38922.597999999998</v>
      </c>
      <c r="I9" s="33">
        <v>40135.567999999999</v>
      </c>
    </row>
    <row r="10" spans="1:9" x14ac:dyDescent="0.25">
      <c r="A10" s="30" t="s">
        <v>173</v>
      </c>
      <c r="B10" s="33">
        <v>19107.473419294773</v>
      </c>
      <c r="C10" s="33">
        <v>54551.368759540768</v>
      </c>
      <c r="D10" s="33">
        <v>22007.185049405882</v>
      </c>
      <c r="E10" s="33">
        <v>27549.549404391619</v>
      </c>
      <c r="F10" s="33">
        <v>30850.099803990426</v>
      </c>
      <c r="G10" s="33">
        <v>35612.094939215276</v>
      </c>
      <c r="H10" s="33">
        <v>7066.8389999999999</v>
      </c>
      <c r="I10" s="33">
        <v>5688.8239999999996</v>
      </c>
    </row>
    <row r="11" spans="1:9" x14ac:dyDescent="0.25">
      <c r="A11" s="30" t="s">
        <v>169</v>
      </c>
      <c r="B11" s="33">
        <v>13118.2935919397</v>
      </c>
      <c r="C11" s="33">
        <v>12952.049100701399</v>
      </c>
      <c r="D11" s="33">
        <v>12622.5513852076</v>
      </c>
      <c r="E11" s="33">
        <v>14670.402350034799</v>
      </c>
      <c r="F11" s="33">
        <v>17868.635808327803</v>
      </c>
      <c r="G11" s="33">
        <v>18389.120225983097</v>
      </c>
      <c r="H11" s="33">
        <v>15218.504999999999</v>
      </c>
      <c r="I11" s="33">
        <v>13665.601000000001</v>
      </c>
    </row>
    <row r="12" spans="1:9" x14ac:dyDescent="0.25">
      <c r="A12" s="30" t="s">
        <v>171</v>
      </c>
      <c r="B12" s="33">
        <v>752.21270579959298</v>
      </c>
      <c r="C12" s="33">
        <v>942.26387047567493</v>
      </c>
      <c r="D12" s="33">
        <v>959.93207412138395</v>
      </c>
      <c r="E12" s="33">
        <v>1199.7548800490999</v>
      </c>
      <c r="F12" s="33">
        <v>1378.00509199056</v>
      </c>
      <c r="G12" s="33">
        <v>1459.51720998634</v>
      </c>
      <c r="H12" s="33">
        <v>1210.2539999999999</v>
      </c>
      <c r="I12" s="33">
        <v>1100.913</v>
      </c>
    </row>
    <row r="13" spans="1:9" x14ac:dyDescent="0.25">
      <c r="A13" s="30" t="s">
        <v>170</v>
      </c>
      <c r="B13" s="30">
        <f>B14-SUM(B7:B12)</f>
        <v>9.3689999995986</v>
      </c>
      <c r="C13" s="30">
        <f t="shared" ref="C13:I13" si="0">C14-SUM(C7:C12)</f>
        <v>6.9191387207829393</v>
      </c>
      <c r="D13" s="30">
        <f t="shared" si="0"/>
        <v>8.9362997584103141</v>
      </c>
      <c r="E13" s="30">
        <f t="shared" si="0"/>
        <v>5.887638721789699</v>
      </c>
      <c r="F13" s="30">
        <f t="shared" si="0"/>
        <v>8.8830735824303702</v>
      </c>
      <c r="G13" s="30">
        <f t="shared" si="0"/>
        <v>5.4697979491611477</v>
      </c>
      <c r="H13" s="30">
        <f t="shared" si="0"/>
        <v>-24.608999999967637</v>
      </c>
      <c r="I13" s="30">
        <f t="shared" si="0"/>
        <v>42.809999999997672</v>
      </c>
    </row>
    <row r="14" spans="1:9" x14ac:dyDescent="0.25">
      <c r="A14" s="67" t="s">
        <v>161</v>
      </c>
      <c r="B14" s="33">
        <v>155410.39611695902</v>
      </c>
      <c r="C14" s="33">
        <v>201536.72023509498</v>
      </c>
      <c r="D14" s="33">
        <v>174225.695195323</v>
      </c>
      <c r="E14" s="33">
        <v>190953.194073199</v>
      </c>
      <c r="F14" s="33">
        <v>218935.566532767</v>
      </c>
      <c r="G14" s="33">
        <v>237032.86253484403</v>
      </c>
      <c r="H14" s="33">
        <v>187285.98</v>
      </c>
      <c r="I14" s="33">
        <v>200704.28899999999</v>
      </c>
    </row>
    <row r="15" spans="1:9" x14ac:dyDescent="0.25">
      <c r="A15" s="21"/>
      <c r="B15" s="68"/>
      <c r="C15" s="69"/>
      <c r="D15" s="69"/>
      <c r="E15" s="69"/>
      <c r="F15" s="68"/>
      <c r="G15" s="68"/>
      <c r="H15" s="68"/>
      <c r="I15" s="31"/>
    </row>
    <row r="16" spans="1:9" x14ac:dyDescent="0.25">
      <c r="A16" s="5" t="s">
        <v>163</v>
      </c>
      <c r="B16" s="28"/>
      <c r="C16" s="29"/>
      <c r="D16" s="29"/>
      <c r="E16" s="29"/>
      <c r="F16" s="29"/>
      <c r="G16" s="29"/>
      <c r="H16" s="29"/>
    </row>
    <row r="17" spans="1:8" x14ac:dyDescent="0.25">
      <c r="A17" s="24"/>
      <c r="B17" s="25"/>
      <c r="C17" s="25"/>
      <c r="D17" s="25"/>
      <c r="E17" s="25"/>
      <c r="F17" s="25"/>
      <c r="G17" s="25"/>
      <c r="H17" s="25"/>
    </row>
    <row r="18" spans="1:8" x14ac:dyDescent="0.25">
      <c r="A18" s="24"/>
      <c r="B18" s="25"/>
      <c r="C18" s="25"/>
      <c r="D18" s="25"/>
      <c r="E18" s="25"/>
      <c r="F18" s="25"/>
      <c r="G18" s="25"/>
      <c r="H18" s="25"/>
    </row>
    <row r="19" spans="1:8" x14ac:dyDescent="0.25">
      <c r="A19" s="24"/>
      <c r="B19" s="25"/>
      <c r="C19" s="25"/>
      <c r="D19" s="25"/>
      <c r="E19" s="25"/>
      <c r="F19" s="25"/>
      <c r="G19" s="25"/>
      <c r="H19" s="25"/>
    </row>
    <row r="20" spans="1:8" x14ac:dyDescent="0.25">
      <c r="A20" s="24"/>
      <c r="B20" s="25"/>
      <c r="C20" s="25"/>
      <c r="D20" s="25"/>
      <c r="E20" s="25"/>
      <c r="F20" s="25"/>
      <c r="G20" s="25"/>
      <c r="H20" s="25"/>
    </row>
    <row r="21" spans="1:8" x14ac:dyDescent="0.25">
      <c r="A21" s="24"/>
      <c r="B21" s="25"/>
      <c r="C21" s="25"/>
      <c r="D21" s="25"/>
      <c r="E21" s="25"/>
      <c r="F21" s="25"/>
      <c r="G21" s="25"/>
      <c r="H21" s="25"/>
    </row>
    <row r="22" spans="1:8" x14ac:dyDescent="0.25">
      <c r="A22" s="24"/>
      <c r="B22" s="25"/>
      <c r="C22" s="25"/>
      <c r="D22" s="25"/>
      <c r="E22" s="25"/>
      <c r="F22" s="25"/>
      <c r="G22" s="25"/>
      <c r="H22" s="25"/>
    </row>
    <row r="23" spans="1:8" x14ac:dyDescent="0.25">
      <c r="A23" s="24"/>
      <c r="B23" s="25"/>
      <c r="C23" s="25"/>
      <c r="D23" s="25"/>
      <c r="E23" s="25"/>
      <c r="F23" s="25"/>
      <c r="G23" s="25"/>
      <c r="H23" s="25"/>
    </row>
    <row r="24" spans="1:8" x14ac:dyDescent="0.25">
      <c r="A24" s="24"/>
      <c r="B24" s="25"/>
      <c r="C24" s="25"/>
      <c r="D24" s="25"/>
      <c r="E24" s="25"/>
      <c r="F24" s="25"/>
      <c r="G24" s="25"/>
      <c r="H24" s="25"/>
    </row>
    <row r="25" spans="1:8" x14ac:dyDescent="0.25">
      <c r="A25" s="24"/>
      <c r="B25" s="25"/>
      <c r="C25" s="25"/>
      <c r="D25" s="25"/>
      <c r="E25" s="25"/>
      <c r="F25" s="25"/>
      <c r="G25" s="25"/>
      <c r="H25" s="25"/>
    </row>
    <row r="26" spans="1:8" x14ac:dyDescent="0.25">
      <c r="A26" s="24"/>
      <c r="B26" s="25"/>
      <c r="C26" s="25"/>
      <c r="D26" s="25"/>
      <c r="E26" s="25"/>
      <c r="F26" s="25"/>
      <c r="G26" s="25"/>
      <c r="H26" s="25"/>
    </row>
    <row r="27" spans="1:8" x14ac:dyDescent="0.25">
      <c r="A27" s="24"/>
      <c r="B27" s="25"/>
      <c r="C27" s="25"/>
      <c r="D27" s="25"/>
      <c r="E27" s="25"/>
      <c r="F27" s="25"/>
      <c r="G27" s="25"/>
      <c r="H27" s="25"/>
    </row>
    <row r="28" spans="1:8" x14ac:dyDescent="0.25">
      <c r="A28" s="24"/>
      <c r="B28" s="25"/>
      <c r="C28" s="25"/>
      <c r="D28" s="25"/>
      <c r="E28" s="25"/>
      <c r="F28" s="25"/>
      <c r="G28" s="25"/>
      <c r="H28" s="25"/>
    </row>
    <row r="29" spans="1:8" x14ac:dyDescent="0.25">
      <c r="A29" s="24"/>
      <c r="B29" s="25"/>
      <c r="C29" s="25"/>
      <c r="D29" s="25"/>
      <c r="E29" s="25"/>
      <c r="F29" s="25"/>
      <c r="G29" s="25"/>
      <c r="H29" s="25"/>
    </row>
    <row r="30" spans="1:8" x14ac:dyDescent="0.25">
      <c r="A30" s="24"/>
      <c r="B30" s="25"/>
      <c r="C30" s="25"/>
      <c r="D30" s="25"/>
      <c r="E30" s="25"/>
      <c r="F30" s="25"/>
      <c r="G30" s="25"/>
      <c r="H30" s="25"/>
    </row>
    <row r="31" spans="1:8" x14ac:dyDescent="0.25">
      <c r="A31" s="24"/>
      <c r="B31" s="25"/>
      <c r="C31" s="25"/>
      <c r="D31" s="25"/>
      <c r="E31" s="25"/>
      <c r="F31" s="25"/>
      <c r="G31" s="25"/>
      <c r="H31" s="25"/>
    </row>
    <row r="32" spans="1:8" x14ac:dyDescent="0.25">
      <c r="A32" s="24"/>
      <c r="B32" s="25"/>
      <c r="C32" s="25"/>
      <c r="D32" s="25"/>
      <c r="E32" s="25"/>
      <c r="F32" s="25"/>
      <c r="G32" s="25"/>
      <c r="H32" s="25"/>
    </row>
    <row r="33" spans="1:8" x14ac:dyDescent="0.25">
      <c r="A33" s="24"/>
      <c r="B33" s="25"/>
      <c r="C33" s="25"/>
      <c r="D33" s="25"/>
      <c r="E33" s="25"/>
      <c r="F33" s="25"/>
      <c r="G33" s="25"/>
      <c r="H33" s="25"/>
    </row>
    <row r="34" spans="1:8" x14ac:dyDescent="0.25">
      <c r="A34" s="24"/>
      <c r="B34" s="25"/>
      <c r="C34" s="25"/>
      <c r="D34" s="25"/>
      <c r="E34" s="25"/>
      <c r="F34" s="25"/>
      <c r="G34" s="25"/>
      <c r="H34" s="25"/>
    </row>
    <row r="35" spans="1:8" x14ac:dyDescent="0.25">
      <c r="A35" s="24"/>
      <c r="B35" s="25"/>
      <c r="C35" s="25"/>
      <c r="D35" s="25"/>
      <c r="E35" s="25"/>
      <c r="F35" s="25"/>
      <c r="G35" s="25"/>
      <c r="H35" s="25"/>
    </row>
    <row r="36" spans="1:8" x14ac:dyDescent="0.25">
      <c r="A36" s="24"/>
      <c r="B36" s="25"/>
      <c r="C36" s="25"/>
      <c r="D36" s="25"/>
      <c r="E36" s="25"/>
      <c r="F36" s="25"/>
      <c r="G36" s="25"/>
      <c r="H36" s="25"/>
    </row>
    <row r="37" spans="1:8" x14ac:dyDescent="0.25">
      <c r="A37" s="24"/>
      <c r="B37" s="25"/>
      <c r="C37" s="25"/>
      <c r="D37" s="25"/>
      <c r="E37" s="25"/>
      <c r="F37" s="25"/>
      <c r="G37" s="25"/>
      <c r="H37" s="25"/>
    </row>
    <row r="38" spans="1:8" x14ac:dyDescent="0.25">
      <c r="A38" s="24"/>
      <c r="B38" s="25"/>
      <c r="C38" s="25"/>
      <c r="D38" s="25"/>
      <c r="E38" s="25"/>
      <c r="F38" s="25"/>
      <c r="G38" s="25"/>
      <c r="H38" s="25"/>
    </row>
    <row r="39" spans="1:8" x14ac:dyDescent="0.25">
      <c r="A39" s="24"/>
      <c r="B39" s="25"/>
      <c r="C39" s="25"/>
      <c r="D39" s="25"/>
      <c r="E39" s="25"/>
      <c r="F39" s="25"/>
      <c r="G39" s="25"/>
      <c r="H39" s="25"/>
    </row>
    <row r="40" spans="1:8" x14ac:dyDescent="0.25">
      <c r="A40" s="24"/>
      <c r="B40" s="25"/>
      <c r="C40" s="25"/>
      <c r="D40" s="25"/>
      <c r="E40" s="25"/>
      <c r="F40" s="25"/>
      <c r="G40" s="25"/>
      <c r="H40" s="25"/>
    </row>
    <row r="41" spans="1:8" x14ac:dyDescent="0.25">
      <c r="A41" s="24"/>
      <c r="B41" s="25"/>
      <c r="C41" s="25"/>
      <c r="D41" s="25"/>
      <c r="E41" s="25"/>
      <c r="F41" s="25"/>
      <c r="G41" s="25"/>
      <c r="H41" s="25"/>
    </row>
    <row r="42" spans="1:8" x14ac:dyDescent="0.25">
      <c r="A42" s="24"/>
      <c r="B42" s="25"/>
      <c r="C42" s="25"/>
      <c r="D42" s="25"/>
      <c r="E42" s="25"/>
      <c r="F42" s="25"/>
      <c r="G42" s="25"/>
      <c r="H42" s="25"/>
    </row>
    <row r="43" spans="1:8" x14ac:dyDescent="0.25">
      <c r="A43" s="24"/>
      <c r="B43" s="25"/>
      <c r="C43" s="25"/>
      <c r="D43" s="25"/>
      <c r="E43" s="25"/>
      <c r="F43" s="25"/>
      <c r="G43" s="25"/>
      <c r="H43" s="25"/>
    </row>
    <row r="44" spans="1:8" x14ac:dyDescent="0.25">
      <c r="A44" s="24"/>
      <c r="B44" s="25"/>
      <c r="C44" s="25"/>
      <c r="D44" s="25"/>
      <c r="E44" s="25"/>
      <c r="F44" s="25"/>
      <c r="G44" s="25"/>
      <c r="H44" s="25"/>
    </row>
    <row r="45" spans="1:8" x14ac:dyDescent="0.25">
      <c r="A45" s="24"/>
      <c r="B45" s="25"/>
      <c r="C45" s="25"/>
      <c r="D45" s="25"/>
      <c r="E45" s="25"/>
      <c r="F45" s="25"/>
      <c r="G45" s="25"/>
      <c r="H45" s="25"/>
    </row>
    <row r="46" spans="1:8" x14ac:dyDescent="0.25">
      <c r="A46" s="24"/>
      <c r="B46" s="25"/>
      <c r="C46" s="25"/>
      <c r="D46" s="25"/>
      <c r="E46" s="25"/>
      <c r="F46" s="25"/>
      <c r="G46" s="25"/>
      <c r="H46" s="25"/>
    </row>
    <row r="47" spans="1:8" x14ac:dyDescent="0.25">
      <c r="A47" s="24"/>
      <c r="B47" s="25"/>
      <c r="C47" s="25"/>
      <c r="D47" s="25"/>
      <c r="E47" s="25"/>
      <c r="F47" s="25"/>
      <c r="G47" s="25"/>
      <c r="H47" s="25"/>
    </row>
    <row r="48" spans="1:8" x14ac:dyDescent="0.25">
      <c r="A48" s="24"/>
      <c r="B48" s="25"/>
      <c r="C48" s="25"/>
      <c r="D48" s="25"/>
      <c r="E48" s="25"/>
      <c r="F48" s="25"/>
      <c r="G48" s="25"/>
      <c r="H48" s="25"/>
    </row>
    <row r="49" spans="1:8" x14ac:dyDescent="0.25">
      <c r="A49" s="24"/>
      <c r="B49" s="25"/>
      <c r="C49" s="25"/>
      <c r="D49" s="25"/>
      <c r="E49" s="25"/>
      <c r="F49" s="25"/>
      <c r="G49" s="25"/>
      <c r="H49" s="25"/>
    </row>
    <row r="50" spans="1:8" x14ac:dyDescent="0.25">
      <c r="A50" s="24"/>
      <c r="B50" s="25"/>
      <c r="C50" s="25"/>
      <c r="D50" s="25"/>
      <c r="E50" s="25"/>
      <c r="F50" s="25"/>
      <c r="G50" s="25"/>
      <c r="H50" s="25"/>
    </row>
    <row r="51" spans="1:8" x14ac:dyDescent="0.25">
      <c r="A51" s="24"/>
      <c r="B51" s="25"/>
      <c r="C51" s="25"/>
      <c r="D51" s="25"/>
      <c r="E51" s="25"/>
      <c r="F51" s="25"/>
      <c r="G51" s="25"/>
      <c r="H51" s="25"/>
    </row>
    <row r="52" spans="1:8" x14ac:dyDescent="0.25">
      <c r="A52" s="24"/>
      <c r="B52" s="25"/>
      <c r="C52" s="25"/>
      <c r="D52" s="25"/>
      <c r="E52" s="25"/>
      <c r="F52" s="25"/>
      <c r="G52" s="25"/>
      <c r="H52" s="25"/>
    </row>
    <row r="53" spans="1:8" x14ac:dyDescent="0.25">
      <c r="A53" s="24"/>
      <c r="B53" s="25"/>
      <c r="C53" s="25"/>
      <c r="D53" s="25"/>
      <c r="E53" s="25"/>
      <c r="F53" s="25"/>
      <c r="G53" s="25"/>
      <c r="H53" s="25"/>
    </row>
    <row r="54" spans="1:8" x14ac:dyDescent="0.25">
      <c r="A54" s="24"/>
      <c r="B54" s="25"/>
      <c r="C54" s="25"/>
      <c r="D54" s="25"/>
      <c r="E54" s="25"/>
      <c r="F54" s="25"/>
      <c r="G54" s="25"/>
      <c r="H54" s="25"/>
    </row>
    <row r="55" spans="1:8" x14ac:dyDescent="0.25">
      <c r="A55" s="24"/>
      <c r="B55" s="25"/>
      <c r="C55" s="25"/>
      <c r="D55" s="25"/>
      <c r="E55" s="25"/>
      <c r="F55" s="25"/>
      <c r="G55" s="25"/>
      <c r="H55" s="25"/>
    </row>
    <row r="56" spans="1:8" x14ac:dyDescent="0.25">
      <c r="A56" s="24"/>
      <c r="B56" s="25"/>
      <c r="C56" s="25"/>
      <c r="D56" s="25"/>
      <c r="E56" s="25"/>
      <c r="F56" s="25"/>
      <c r="G56" s="25"/>
      <c r="H56" s="25"/>
    </row>
    <row r="57" spans="1:8" x14ac:dyDescent="0.25">
      <c r="A57" s="24"/>
      <c r="B57" s="25"/>
      <c r="C57" s="25"/>
      <c r="D57" s="25"/>
      <c r="E57" s="25"/>
      <c r="F57" s="25"/>
      <c r="G57" s="25"/>
      <c r="H57" s="25"/>
    </row>
    <row r="58" spans="1:8" x14ac:dyDescent="0.25">
      <c r="A58" s="24"/>
      <c r="B58" s="25"/>
      <c r="C58" s="25"/>
      <c r="D58" s="25"/>
      <c r="E58" s="25"/>
      <c r="F58" s="25"/>
      <c r="G58" s="25"/>
      <c r="H58" s="25"/>
    </row>
    <row r="59" spans="1:8" x14ac:dyDescent="0.25">
      <c r="A59" s="24"/>
      <c r="B59" s="25"/>
      <c r="C59" s="25"/>
      <c r="D59" s="25"/>
      <c r="E59" s="25"/>
      <c r="F59" s="25"/>
      <c r="G59" s="25"/>
      <c r="H59" s="25"/>
    </row>
    <row r="60" spans="1:8" x14ac:dyDescent="0.25">
      <c r="A60" s="24"/>
      <c r="B60" s="25"/>
      <c r="C60" s="25"/>
      <c r="D60" s="25"/>
      <c r="E60" s="25"/>
      <c r="F60" s="25"/>
      <c r="G60" s="25"/>
      <c r="H60" s="25"/>
    </row>
    <row r="61" spans="1:8" x14ac:dyDescent="0.25">
      <c r="A61" s="24"/>
      <c r="B61" s="25"/>
      <c r="C61" s="25"/>
      <c r="D61" s="25"/>
      <c r="E61" s="25"/>
      <c r="F61" s="25"/>
      <c r="G61" s="25"/>
      <c r="H61" s="25"/>
    </row>
    <row r="62" spans="1:8" x14ac:dyDescent="0.25">
      <c r="A62" s="24"/>
      <c r="B62" s="25"/>
      <c r="C62" s="25"/>
      <c r="D62" s="25"/>
      <c r="E62" s="25"/>
      <c r="F62" s="25"/>
      <c r="G62" s="25"/>
      <c r="H62" s="25"/>
    </row>
    <row r="63" spans="1:8" x14ac:dyDescent="0.25">
      <c r="A63" s="24"/>
      <c r="B63" s="25"/>
      <c r="C63" s="25"/>
      <c r="D63" s="25"/>
      <c r="E63" s="25"/>
      <c r="F63" s="25"/>
      <c r="G63" s="25"/>
      <c r="H63" s="25"/>
    </row>
    <row r="64" spans="1:8" x14ac:dyDescent="0.25">
      <c r="A64" s="22"/>
      <c r="B64" s="26"/>
      <c r="C64" s="27"/>
      <c r="D64" s="27"/>
      <c r="E64" s="27"/>
      <c r="F64" s="27"/>
      <c r="G64" s="27"/>
      <c r="H64" s="27"/>
    </row>
    <row r="65" spans="1:8" x14ac:dyDescent="0.25">
      <c r="A65" s="14"/>
      <c r="B65" s="28"/>
      <c r="C65" s="29"/>
      <c r="D65" s="29"/>
      <c r="E65" s="29"/>
      <c r="F65" s="29"/>
      <c r="G65" s="29"/>
      <c r="H65" s="29"/>
    </row>
    <row r="66" spans="1:8" x14ac:dyDescent="0.25">
      <c r="A66" s="24"/>
      <c r="B66" s="29"/>
      <c r="C66" s="29"/>
      <c r="D66" s="29"/>
      <c r="E66" s="29"/>
      <c r="F66" s="29"/>
      <c r="G66" s="29"/>
      <c r="H66" s="2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election activeCell="E28" sqref="E28"/>
    </sheetView>
  </sheetViews>
  <sheetFormatPr defaultRowHeight="15" x14ac:dyDescent="0.25"/>
  <cols>
    <col min="1" max="1" width="39.140625" customWidth="1"/>
    <col min="2" max="2" width="9.5703125" bestFit="1" customWidth="1"/>
  </cols>
  <sheetData>
    <row r="1" spans="1:2" x14ac:dyDescent="0.25">
      <c r="A1" s="1" t="s">
        <v>71</v>
      </c>
    </row>
    <row r="2" spans="1:2" x14ac:dyDescent="0.25">
      <c r="A2" s="1" t="s">
        <v>64</v>
      </c>
    </row>
    <row r="3" spans="1:2" x14ac:dyDescent="0.25">
      <c r="A3" s="1"/>
    </row>
    <row r="4" spans="1:2" x14ac:dyDescent="0.25">
      <c r="A4" s="10"/>
      <c r="B4" s="85" t="s">
        <v>164</v>
      </c>
    </row>
    <row r="5" spans="1:2" x14ac:dyDescent="0.25">
      <c r="A5" s="10" t="s">
        <v>50</v>
      </c>
      <c r="B5" s="63">
        <v>130.22089843750001</v>
      </c>
    </row>
    <row r="6" spans="1:2" x14ac:dyDescent="0.25">
      <c r="A6" s="10" t="s">
        <v>34</v>
      </c>
      <c r="B6" s="63">
        <v>932.10031249999997</v>
      </c>
    </row>
    <row r="7" spans="1:2" x14ac:dyDescent="0.25">
      <c r="A7" s="10" t="s">
        <v>25</v>
      </c>
      <c r="B7" s="63">
        <v>2227.0732499999999</v>
      </c>
    </row>
    <row r="8" spans="1:2" x14ac:dyDescent="0.25">
      <c r="A8" s="10" t="s">
        <v>45</v>
      </c>
      <c r="B8" s="63">
        <v>310.86087500000002</v>
      </c>
    </row>
    <row r="9" spans="1:2" x14ac:dyDescent="0.25">
      <c r="A9" s="10" t="s">
        <v>49</v>
      </c>
      <c r="B9" s="63">
        <v>165.77070312500001</v>
      </c>
    </row>
    <row r="10" spans="1:2" x14ac:dyDescent="0.25">
      <c r="A10" s="10" t="s">
        <v>47</v>
      </c>
      <c r="B10" s="63">
        <v>278.655125</v>
      </c>
    </row>
    <row r="11" spans="1:2" x14ac:dyDescent="0.25">
      <c r="A11" s="10" t="s">
        <v>46</v>
      </c>
      <c r="B11" s="63">
        <v>297.1386875</v>
      </c>
    </row>
    <row r="12" spans="1:2" x14ac:dyDescent="0.25">
      <c r="A12" s="10" t="s">
        <v>44</v>
      </c>
      <c r="B12" s="63">
        <v>319.01184375000003</v>
      </c>
    </row>
    <row r="13" spans="1:2" x14ac:dyDescent="0.25">
      <c r="A13" s="10" t="s">
        <v>40</v>
      </c>
      <c r="B13" s="63">
        <v>491.09581250000002</v>
      </c>
    </row>
    <row r="14" spans="1:2" x14ac:dyDescent="0.25">
      <c r="A14" s="10" t="s">
        <v>27</v>
      </c>
      <c r="B14" s="63">
        <v>1661.375</v>
      </c>
    </row>
    <row r="15" spans="1:2" x14ac:dyDescent="0.25">
      <c r="A15" s="10" t="s">
        <v>48</v>
      </c>
      <c r="B15" s="63">
        <v>274.56684374999998</v>
      </c>
    </row>
    <row r="16" spans="1:2" x14ac:dyDescent="0.25">
      <c r="A16" s="10" t="s">
        <v>30</v>
      </c>
      <c r="B16" s="63">
        <v>1439.7184999999999</v>
      </c>
    </row>
    <row r="17" spans="1:2" x14ac:dyDescent="0.25">
      <c r="A17" s="10" t="s">
        <v>29</v>
      </c>
      <c r="B17" s="63">
        <v>1634.43175</v>
      </c>
    </row>
    <row r="18" spans="1:2" x14ac:dyDescent="0.25">
      <c r="A18" s="10" t="s">
        <v>38</v>
      </c>
      <c r="B18" s="63">
        <v>607.13350000000003</v>
      </c>
    </row>
    <row r="19" spans="1:2" x14ac:dyDescent="0.25">
      <c r="A19" s="10" t="s">
        <v>26</v>
      </c>
      <c r="B19" s="63">
        <v>1792.2658750000001</v>
      </c>
    </row>
    <row r="20" spans="1:2" x14ac:dyDescent="0.25">
      <c r="A20" s="10" t="s">
        <v>39</v>
      </c>
      <c r="B20" s="63">
        <v>592.20225000000005</v>
      </c>
    </row>
    <row r="21" spans="1:2" x14ac:dyDescent="0.25">
      <c r="A21" s="10" t="s">
        <v>15</v>
      </c>
      <c r="B21" s="63">
        <v>5110.7759999999998</v>
      </c>
    </row>
    <row r="22" spans="1:2" x14ac:dyDescent="0.25">
      <c r="A22" s="10" t="s">
        <v>42</v>
      </c>
      <c r="B22" s="63">
        <v>409.32365625</v>
      </c>
    </row>
    <row r="23" spans="1:2" x14ac:dyDescent="0.25">
      <c r="A23" s="10" t="s">
        <v>37</v>
      </c>
      <c r="B23" s="63">
        <v>638.881125</v>
      </c>
    </row>
    <row r="24" spans="1:2" x14ac:dyDescent="0.25">
      <c r="A24" s="10" t="s">
        <v>43</v>
      </c>
      <c r="B24" s="63">
        <v>371.04521875</v>
      </c>
    </row>
    <row r="25" spans="1:2" x14ac:dyDescent="0.25">
      <c r="A25" s="10" t="s">
        <v>22</v>
      </c>
      <c r="B25" s="63">
        <v>2373.34575</v>
      </c>
    </row>
    <row r="26" spans="1:2" x14ac:dyDescent="0.25">
      <c r="A26" s="10" t="s">
        <v>41</v>
      </c>
      <c r="B26" s="63">
        <v>445.78703124999998</v>
      </c>
    </row>
    <row r="27" spans="1:2" x14ac:dyDescent="0.25">
      <c r="A27" s="10" t="s">
        <v>11</v>
      </c>
      <c r="B27" s="63">
        <v>77674.600000000006</v>
      </c>
    </row>
    <row r="28" spans="1:2" x14ac:dyDescent="0.25">
      <c r="A28" s="10" t="s">
        <v>18</v>
      </c>
      <c r="B28" s="63">
        <v>2855.6937499999999</v>
      </c>
    </row>
    <row r="29" spans="1:2" x14ac:dyDescent="0.25">
      <c r="A29" s="10" t="s">
        <v>20</v>
      </c>
      <c r="B29" s="63">
        <v>2463.1172499999998</v>
      </c>
    </row>
    <row r="30" spans="1:2" x14ac:dyDescent="0.25">
      <c r="A30" s="10" t="s">
        <v>13</v>
      </c>
      <c r="B30" s="63">
        <v>11518.496999999999</v>
      </c>
    </row>
    <row r="31" spans="1:2" x14ac:dyDescent="0.25">
      <c r="A31" s="10" t="s">
        <v>24</v>
      </c>
      <c r="B31" s="63">
        <v>2262.2150000000001</v>
      </c>
    </row>
    <row r="32" spans="1:2" x14ac:dyDescent="0.25">
      <c r="A32" s="10" t="s">
        <v>32</v>
      </c>
      <c r="B32" s="63">
        <v>1332.1465000000001</v>
      </c>
    </row>
    <row r="33" spans="1:2" x14ac:dyDescent="0.25">
      <c r="A33" s="10" t="s">
        <v>12</v>
      </c>
      <c r="B33" s="63">
        <v>21338.984</v>
      </c>
    </row>
    <row r="34" spans="1:2" x14ac:dyDescent="0.25">
      <c r="A34" s="10" t="s">
        <v>19</v>
      </c>
      <c r="B34" s="63">
        <v>2786.9169999999999</v>
      </c>
    </row>
    <row r="35" spans="1:2" x14ac:dyDescent="0.25">
      <c r="A35" s="10" t="s">
        <v>28</v>
      </c>
      <c r="B35" s="63">
        <v>1644.3766250000001</v>
      </c>
    </row>
    <row r="36" spans="1:2" x14ac:dyDescent="0.25">
      <c r="A36" s="10" t="s">
        <v>35</v>
      </c>
      <c r="B36" s="63">
        <v>794.27368750000005</v>
      </c>
    </row>
    <row r="37" spans="1:2" x14ac:dyDescent="0.25">
      <c r="A37" s="10" t="s">
        <v>16</v>
      </c>
      <c r="B37" s="63">
        <v>3898.7707500000001</v>
      </c>
    </row>
    <row r="38" spans="1:2" x14ac:dyDescent="0.25">
      <c r="A38" s="10" t="s">
        <v>31</v>
      </c>
      <c r="B38" s="63">
        <v>1361.3412499999999</v>
      </c>
    </row>
    <row r="39" spans="1:2" x14ac:dyDescent="0.25">
      <c r="A39" s="10" t="s">
        <v>17</v>
      </c>
      <c r="B39" s="63">
        <v>3361.2824999999998</v>
      </c>
    </row>
    <row r="40" spans="1:2" x14ac:dyDescent="0.25">
      <c r="A40" s="10" t="s">
        <v>14</v>
      </c>
      <c r="B40" s="63">
        <v>6013.0095000000001</v>
      </c>
    </row>
    <row r="41" spans="1:2" x14ac:dyDescent="0.25">
      <c r="A41" s="10" t="s">
        <v>21</v>
      </c>
      <c r="B41" s="63">
        <v>2397.5169999999998</v>
      </c>
    </row>
    <row r="42" spans="1:2" x14ac:dyDescent="0.25">
      <c r="A42" s="10" t="s">
        <v>36</v>
      </c>
      <c r="B42" s="63">
        <v>763.68256250000002</v>
      </c>
    </row>
    <row r="43" spans="1:2" x14ac:dyDescent="0.25">
      <c r="A43" s="10" t="s">
        <v>23</v>
      </c>
      <c r="B43" s="63">
        <v>2292.125</v>
      </c>
    </row>
    <row r="44" spans="1:2" x14ac:dyDescent="0.25">
      <c r="A44" s="10" t="s">
        <v>33</v>
      </c>
      <c r="B44" s="63">
        <v>1073.61275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Preface</vt:lpstr>
      <vt:lpstr>Contents</vt:lpstr>
      <vt:lpstr>Explanation</vt:lpstr>
      <vt:lpstr>Sources</vt:lpstr>
      <vt:lpstr>4.1</vt:lpstr>
      <vt:lpstr>4.2</vt:lpstr>
      <vt:lpstr>4.3</vt:lpstr>
      <vt:lpstr>4.4</vt:lpstr>
      <vt:lpstr>4.5</vt:lpstr>
      <vt:lpstr>4.6</vt:lpstr>
      <vt:lpstr>4.7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Rooyakkers, J.E.M. (Janneke)</dc:creator>
  <cp:lastModifiedBy>Herbers, D.J. (Daniël)</cp:lastModifiedBy>
  <dcterms:created xsi:type="dcterms:W3CDTF">2022-08-04T14:07:20Z</dcterms:created>
  <dcterms:modified xsi:type="dcterms:W3CDTF">2022-10-28T06:54:34Z</dcterms:modified>
</cp:coreProperties>
</file>