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InHolland\DOCUM\5-Rapport\_Concep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22" r:id="rId5"/>
    <sheet name="Tabel 2" sheetId="24" r:id="rId6"/>
    <sheet name="Tabel 3" sheetId="18" r:id="rId7"/>
    <sheet name="Tabel 4" sheetId="23" r:id="rId8"/>
    <sheet name="Tabel 5" sheetId="17" r:id="rId9"/>
    <sheet name="Tabel 6" sheetId="19" r:id="rId10"/>
    <sheet name="Tabel 7" sheetId="20" r:id="rId11"/>
  </sheets>
  <definedNames>
    <definedName name="_xlnm.Print_Area" localSheetId="3">Bronbestanden!$A$1:$B$16</definedName>
    <definedName name="_xlnm.Print_Area" localSheetId="1">Inhoud!$A$1:$B$54</definedName>
    <definedName name="_xlnm.Print_Area" localSheetId="2">Toelichting!$A$1:$A$58</definedName>
    <definedName name="_xlnm.Print_Area" localSheetId="0">Voorblad!$A$1:$K$56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14" l="1"/>
  <c r="A14" i="14"/>
  <c r="A13" i="14"/>
  <c r="A12" i="14"/>
  <c r="A11" i="14"/>
  <c r="A10" i="14"/>
  <c r="A9" i="14"/>
</calcChain>
</file>

<file path=xl/sharedStrings.xml><?xml version="1.0" encoding="utf-8"?>
<sst xmlns="http://schemas.openxmlformats.org/spreadsheetml/2006/main" count="192" uniqueCount="127">
  <si>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</si>
  <si>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</si>
  <si>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</si>
  <si>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</si>
  <si>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</si>
  <si>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</si>
  <si>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</si>
  <si>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</si>
  <si>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</si>
  <si>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</si>
  <si>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</si>
  <si>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</si>
  <si>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</si>
  <si>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</si>
  <si>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</si>
  <si>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</si>
  <si>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</si>
  <si>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</si>
  <si>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</si>
  <si>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</si>
  <si>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</si>
  <si>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</si>
  <si>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</si>
  <si>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</si>
  <si>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</si>
  <si>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</si>
  <si>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</si>
  <si>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</si>
  <si>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</si>
  <si>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</si>
  <si>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</si>
  <si>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</si>
  <si>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</si>
  <si>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</si>
  <si>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</si>
  <si>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</si>
  <si>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</si>
  <si>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</si>
  <si>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</si>
  <si>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</si>
  <si>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</si>
  <si>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</si>
  <si>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</si>
  <si>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</si>
  <si>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</si>
  <si>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</si>
  <si>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</si>
  <si>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</si>
  <si>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</si>
  <si>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</si>
  <si>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</si>
  <si>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</si>
  <si>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</si>
  <si>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Migratieachtergrond werknemers Hogeschool Inholland, 31 december 2021</t>
  </si>
  <si>
    <t>Personeelsadministratie Hogeschool Inholland</t>
  </si>
  <si>
    <t>Hogeschool Inholland</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</si>
  <si>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Hogeschool Inholland heeft het CBS verzocht om via de Barometer Culturele Diversiteit de culturele diversiteit binnen de eigen organisatie te bepalen. Deze maatwerktabellenset bevat tabellen met cijfers over 31 december 2021.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</si>
  <si>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PR001967</t>
  </si>
  <si>
    <t>Tabel 1</t>
  </si>
  <si>
    <t>Migratieachtergrond werknemers Hogeschool Inholland naar dienstjaren, 31 december 2021</t>
  </si>
  <si>
    <t>Totaal</t>
  </si>
  <si>
    <t>%</t>
  </si>
  <si>
    <t>Migratieachtergrond</t>
  </si>
  <si>
    <t>Nederlandse achtergrond</t>
  </si>
  <si>
    <t>westerse achtergrond</t>
  </si>
  <si>
    <t>niet-westerse achtergrond</t>
  </si>
  <si>
    <t>11</t>
  </si>
  <si>
    <t>Minder dan 2 jaar</t>
  </si>
  <si>
    <t>2 tot 5 jaar</t>
  </si>
  <si>
    <t>5 tot 15 jaar</t>
  </si>
  <si>
    <t>15 jaar of meer</t>
  </si>
  <si>
    <t>Bron: CBS</t>
  </si>
  <si>
    <t>Tabel 2</t>
  </si>
  <si>
    <t>Migratieachtergrond werknemers Hogeschool Inholland naar functiegroep, 31 december 2021</t>
  </si>
  <si>
    <t>Management &amp; Beleid</t>
  </si>
  <si>
    <t>Ondersteuning en administratie &amp; Facilitair en ICT</t>
  </si>
  <si>
    <t>Onderwijs en Onderzoek</t>
  </si>
  <si>
    <t>Tabel 3</t>
  </si>
  <si>
    <t>Migratieachtergrond werknemers Hogeschool Inholland naar geslacht, 31 december 2021</t>
  </si>
  <si>
    <t>Man</t>
  </si>
  <si>
    <t>Vrouw</t>
  </si>
  <si>
    <t>Tabel 4</t>
  </si>
  <si>
    <t>Migratieachtergrond werknemers Hogeschool Inholland naar leeftijd, 31 december 2021</t>
  </si>
  <si>
    <t>Jonger dan 35 jaar</t>
  </si>
  <si>
    <t>35 tot 45 jaar</t>
  </si>
  <si>
    <t>45 tot 55 jaar</t>
  </si>
  <si>
    <t>55 jaar of ouder</t>
  </si>
  <si>
    <t>Tabel 5</t>
  </si>
  <si>
    <t>Tabel 6</t>
  </si>
  <si>
    <t>Migratieachtergrond werknemers Hogeschool Inholland naar organisatieonderdeel, 31 december 2021</t>
  </si>
  <si>
    <t>Agri, Food, &amp; Life Sciences/ Techniek, Ontwerpen en Informatica</t>
  </si>
  <si>
    <t>Business, Finance and Law</t>
  </si>
  <si>
    <t>Creative Business</t>
  </si>
  <si>
    <t>Gezondheid, Sport en Welzijn</t>
  </si>
  <si>
    <t>Onder​wijs &amp; Innovatie</t>
  </si>
  <si>
    <t>Stafafdeling/Holding</t>
  </si>
  <si>
    <t>Werving, Instroom en Relatiebeheer/ Inholland Serviceorganisatie</t>
  </si>
  <si>
    <t>Tabel 7</t>
  </si>
  <si>
    <t>Migratieachtergrond werknemers Hogeschool Inholland naar salarisschaal, 31 december 2021</t>
  </si>
  <si>
    <t>8 of lager</t>
  </si>
  <si>
    <t>9 - 10</t>
  </si>
  <si>
    <t>12 of hoger</t>
  </si>
  <si>
    <t>Migratieachtergrond werknemers Hogeschool Inholland naar standplaats, 31 december 2021</t>
  </si>
  <si>
    <t>Alkmaar</t>
  </si>
  <si>
    <t>Amsterdam/Diemen</t>
  </si>
  <si>
    <t xml:space="preserve">Den Haag/Delft </t>
  </si>
  <si>
    <t>Haarlem</t>
  </si>
  <si>
    <t>Rotterdam/Dordrecht</t>
  </si>
  <si>
    <t>Hogeschool Inholland heeft werknemersgegevens uit hun personeelsadministratie aan het CBS geleverd, namelijk geboortedatum, geslacht en adresgegevens, dienstjaren, functiegroep, leeftijd, organisatieonderdeel, salarisschaal en standplaats. Vanuit privacy oogpunt heeft het CBS de direct identificerende persoonsgegevens vervangen door een pseudosleutel. Vervolgens is via deze pseudosleutel de migratieachtergrond van de werknemers afgeleid uit de Basisregistratie Personen (BRP).</t>
  </si>
  <si>
    <r>
      <t xml:space="preserve">Werknemer - </t>
    </r>
    <r>
      <rPr>
        <sz val="10"/>
        <color theme="1"/>
        <rFont val="Arial"/>
        <family val="2"/>
      </rPr>
      <t>Medewerker die Hogeschool Inholland tot de populatie van het onderzoek rekent.</t>
    </r>
  </si>
  <si>
    <t>Hogeschool Inholland heeft werknemersgegevens uit hun personeelsadministratie aan het CBS geleverd, namelijk geboortedatum, geslacht en adresgegevens, dienstjaren, functiegroep, leeftijd, organisatieonderdeel, salarisschaal en standplaats. Vanuit privacy oogpunt heeft het CBS de direct identificerende persoonsgegevens vervangen door een pseudosleutel.</t>
  </si>
  <si>
    <t>Werknemers die niet aan de BRP gekoppeld konden worden, zijn niet meegenomen in de tabellen. Dit betrof 33 (1,3% van het totaal) werknemers van Hogeschool Inholland. Hierdoor kan vertekening in de percentages ontstaan. Hiermee dient rekening gehouden te worden bij het interpreteren van de cijfers.</t>
  </si>
  <si>
    <t>Dienstjaren</t>
  </si>
  <si>
    <t>Functiegroep</t>
  </si>
  <si>
    <t>Geslacht</t>
  </si>
  <si>
    <t>Leeftijd</t>
  </si>
  <si>
    <t>Organisatieonderdeel</t>
  </si>
  <si>
    <t>Salarisschaal</t>
  </si>
  <si>
    <t>Standplaats</t>
  </si>
  <si>
    <t>https://www.cbs.nl/nl-nl/faq/culturele-diversiteit/juridische-vragen-cbs/wij-willen-onze-medewerkers-een-opt-out-bieden-kan-dat-</t>
  </si>
  <si>
    <t xml:space="preserve">Hogeschool Inholland heeft hun werknemers via een zogenaamde opt-out de mogelijkheid geboden om niet meegenomen te worden in dit onderzoek. Hogeschool Inholland geeft aan dat 2,2% van hun werknemers hiervan gebruik heeft gemaakt. Dit kan een vertekend beeld geven. Zie fictief rekenvoorbeeld voor een indicatie van de vertekening:
</t>
  </si>
  <si>
    <t>2021 - 2022 = 2021 tot en met 2022</t>
  </si>
  <si>
    <t>2021/2022 = het gemiddelde over de jaren 2021 tot en met 2022</t>
  </si>
  <si>
    <t>2021/’22 = oogstjaar, boekjaar, schooljaar enz., beginnend in 2021 en eindigend in 2022</t>
  </si>
  <si>
    <t>2019/’20–2021/’22 = oogstjaar, boekjaar enz., 2019/’20 tot en met 2021/’22</t>
  </si>
  <si>
    <t>De tabellen hebben betrekking op de werknemers van Hogeschool Inholland op peildatum 31 december 2021 waarvoor Hogeschool Inholland personeelsgegevens aan het CBS heeft geleverd, in totaal 2 535 werknemers. Voor 33 van hen heeft het CBS de migratieachtergrond niet kunnen afleiden op basis van de Basisregistratie Personen (BRP). Deze werknemers zijn niet meegenomen in de tabellen.
Hierbij heeft Hogeschool Inholland zelf een keuze gemaakt in de medewerkers die meegenomen zijn in dit onderzoek. Zo heeft Hogeschool Inholland zelf besloten om bijvoorbeeld externe inhuurkrachten wel of niet mee te nemen in de populatie. Ook heeft Hogeschool Inholland zelf bepaald op welke manier ervoor gezorgd wordt dat elke werknemer maar één maal voorkomt in de populatie, in het geval dat een medewerker bijvoorbeeld meerdere functies heeft binnen de organisatie.</t>
  </si>
  <si>
    <t>Juli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</si>
</sst>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49" fontId="5" fillId="2" borderId="0" xfId="0" applyNumberFormat="1" applyFont="1" applyFill="1" applyAlignment="1">
      <alignment horizontal="left"/>
    </xf>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6"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3" fillId="0" borderId="0" xfId="0" applyFont="1" applyAlignment="1">
      <alignment horizontal="left"/>
    </xf>
    <xf numFmtId="0" fontId="10" fillId="2" borderId="0" xfId="1" applyFont="1" applyFill="1"/>
    <xf numFmtId="0" fontId="18" fillId="0" borderId="0" xfId="0" applyNumberFormat="1" applyFont="1" applyAlignment="1">
      <alignment horizontal="right"/>
    </xf>
    <xf numFmtId="0" fontId="10" fillId="2" borderId="0" xfId="1" applyFont="1" applyFill="1" applyAlignment="1">
      <alignment horizontal="justify" vertical="top" wrapText="1"/>
    </xf>
    <xf numFmtId="49" fontId="20" fillId="2" borderId="0" xfId="0" applyNumberFormat="1" applyFont="1" applyFill="1" applyAlignment="1">
      <alignment horizontal="left"/>
    </xf>
    <xf numFmtId="0" fontId="20" fillId="2" borderId="0" xfId="0" applyFont="1" applyFill="1" applyAlignment="1">
      <alignment horizontal="justify" vertical="top" wrapText="1"/>
    </xf>
    <xf numFmtId="0" fontId="20" fillId="2" borderId="4" xfId="0" applyFont="1" applyFill="1" applyBorder="1" applyAlignment="1">
      <alignment horizontal="justify" wrapText="1"/>
    </xf>
    <xf numFmtId="0" fontId="20" fillId="3" borderId="0" xfId="0" applyFont="1" applyFill="1" applyAlignment="1">
      <alignment vertical="center"/>
    </xf>
    <xf numFmtId="0" fontId="24" fillId="3" borderId="0" xfId="0" applyFont="1" applyFill="1" applyAlignment="1">
      <alignment vertical="center"/>
    </xf>
    <xf numFmtId="0" fontId="7" fillId="3" borderId="0" xfId="0" applyFont="1" applyFill="1" applyAlignment="1">
      <alignment vertical="center"/>
    </xf>
    <xf numFmtId="0" fontId="24"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2">
    <cellStyle name="Hyperlink" xfId="1" builtinId="8"/>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faq/culturele-diversiteit/juridische-vragen-cbs/wij-willen-onze-medewerkers-een-opt-out-bieden-kan-da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1.42578125" defaultRowHeight="15" x14ac:dyDescent="0.25"/>
  <cols>
    <col min="1" max="11" width="9.140625" customWidth="1"/>
  </cols>
  <sheetData>
    <row r="3" spans="1:14" ht="15.75" customHeight="1" x14ac:dyDescent="0.25">
      <c r="A3" s="2" t="s">
        <v>53</v>
      </c>
    </row>
    <row r="4" spans="1:14" ht="15.75" customHeight="1" x14ac:dyDescent="0.25">
      <c r="A4" s="2"/>
    </row>
    <row r="5" spans="1:14" ht="15.75" customHeight="1" x14ac:dyDescent="0.25">
      <c r="A5" s="3"/>
    </row>
    <row r="7" spans="1:14" x14ac:dyDescent="0.25">
      <c r="A7" s="4"/>
    </row>
    <row r="12" spans="1:14" x14ac:dyDescent="0.25">
      <c r="A12" s="1"/>
      <c r="B12" s="1"/>
      <c r="C12" s="1"/>
      <c r="D12" s="1"/>
      <c r="E12" s="1"/>
      <c r="F12" s="1"/>
      <c r="G12" s="1"/>
      <c r="H12" s="1"/>
      <c r="I12" s="1"/>
      <c r="J12" s="1"/>
      <c r="K12" s="1"/>
      <c r="L12" s="1"/>
      <c r="M12" s="1"/>
      <c r="N12" s="5"/>
    </row>
    <row r="13" spans="1:14" x14ac:dyDescent="0.25">
      <c r="A13" s="1"/>
      <c r="B13" s="1"/>
      <c r="C13" s="1"/>
      <c r="D13" s="1"/>
      <c r="E13" s="1"/>
      <c r="F13" s="1"/>
      <c r="G13" s="1"/>
      <c r="H13" s="1"/>
      <c r="I13" s="1"/>
      <c r="J13" s="1"/>
      <c r="K13" s="1"/>
      <c r="L13" s="1"/>
      <c r="M13" s="1"/>
      <c r="N13" s="5"/>
    </row>
    <row r="14" spans="1:14" x14ac:dyDescent="0.25">
      <c r="A14" s="1"/>
      <c r="B14" s="1"/>
      <c r="C14" s="1"/>
      <c r="D14" s="1"/>
      <c r="E14" s="1"/>
      <c r="F14" s="1"/>
      <c r="G14" s="1"/>
      <c r="H14" s="1"/>
      <c r="I14" s="1"/>
      <c r="J14" s="1"/>
      <c r="K14" s="1"/>
      <c r="L14" s="1"/>
      <c r="M14" s="1"/>
      <c r="N14" s="5"/>
    </row>
    <row r="15" spans="1:14" x14ac:dyDescent="0.25">
      <c r="A15" s="1"/>
      <c r="B15" s="1"/>
      <c r="C15" s="1"/>
      <c r="D15" s="1"/>
      <c r="E15" s="1"/>
      <c r="F15" s="1"/>
      <c r="G15" s="1"/>
      <c r="H15" s="1"/>
      <c r="I15" s="1"/>
      <c r="J15" s="1"/>
      <c r="K15" s="1"/>
      <c r="L15" s="1"/>
      <c r="M15" s="1"/>
      <c r="N15" s="5"/>
    </row>
    <row r="16" spans="1:14" x14ac:dyDescent="0.25">
      <c r="A16" s="1"/>
      <c r="B16" s="1"/>
      <c r="C16" s="1"/>
      <c r="D16" s="1"/>
      <c r="E16" s="1"/>
      <c r="F16" s="1"/>
      <c r="G16" s="1"/>
      <c r="H16" s="1"/>
      <c r="I16" s="1"/>
      <c r="J16" s="1"/>
      <c r="K16" s="1"/>
      <c r="L16" s="1"/>
      <c r="M16" s="1"/>
      <c r="N16" s="5"/>
    </row>
    <row r="17" spans="1:14" x14ac:dyDescent="0.25">
      <c r="A17" s="1"/>
      <c r="B17" s="1"/>
      <c r="C17" s="1"/>
      <c r="D17" s="1"/>
      <c r="E17" s="1"/>
      <c r="F17" s="1"/>
      <c r="G17" s="1"/>
      <c r="H17" s="1"/>
      <c r="I17" s="1"/>
      <c r="J17" s="1"/>
      <c r="K17" s="1"/>
      <c r="L17" s="1"/>
      <c r="M17" s="1"/>
      <c r="N17" s="5"/>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5" spans="1:1" x14ac:dyDescent="0.25">
      <c r="A55" s="7" t="s">
        <v>0</v>
      </c>
    </row>
    <row r="56" spans="1:1" x14ac:dyDescent="0.25">
      <c r="A56" s="48" t="s">
        <v>126</v>
      </c>
    </row>
    <row r="57" spans="1:1" x14ac:dyDescent="0.25">
      <c r="A57" s="7"/>
    </row>
    <row r="58" spans="1:1" x14ac:dyDescent="0.25">
      <c r="A58" s="6"/>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2" t="s">
        <v>88</v>
      </c>
      <c r="J1" s="32"/>
    </row>
    <row r="2" spans="1:10" x14ac:dyDescent="0.25">
      <c r="A2" s="56" t="s">
        <v>78</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39"/>
      <c r="C9" s="39"/>
      <c r="D9" s="39"/>
      <c r="E9" s="39"/>
    </row>
    <row r="10" spans="1:10" x14ac:dyDescent="0.25">
      <c r="A10" s="36" t="s">
        <v>114</v>
      </c>
      <c r="B10" s="39"/>
      <c r="C10" s="39"/>
      <c r="D10" s="39"/>
      <c r="E10" s="39"/>
    </row>
    <row r="11" spans="1:10" x14ac:dyDescent="0.25">
      <c r="A11" s="34" t="s">
        <v>79</v>
      </c>
      <c r="B11" s="46">
        <v>100</v>
      </c>
      <c r="C11" s="46">
        <v>78</v>
      </c>
      <c r="D11" s="46">
        <v>11</v>
      </c>
      <c r="E11" s="46">
        <v>10</v>
      </c>
    </row>
    <row r="12" spans="1:10" x14ac:dyDescent="0.25">
      <c r="A12" s="34" t="s">
        <v>80</v>
      </c>
      <c r="B12" s="46">
        <v>100</v>
      </c>
      <c r="C12" s="46">
        <v>76</v>
      </c>
      <c r="D12" s="46">
        <v>12</v>
      </c>
      <c r="E12" s="46">
        <v>12</v>
      </c>
    </row>
    <row r="13" spans="1:10" x14ac:dyDescent="0.25">
      <c r="A13" s="34"/>
      <c r="B13" s="39"/>
      <c r="C13" s="39"/>
      <c r="D13" s="39"/>
      <c r="E13" s="39"/>
    </row>
    <row r="14" spans="1:10" x14ac:dyDescent="0.25">
      <c r="A14" s="37" t="s">
        <v>71</v>
      </c>
      <c r="B14" s="37"/>
      <c r="C14" s="37"/>
      <c r="D14" s="37"/>
      <c r="E14" s="37"/>
    </row>
  </sheetData>
  <mergeCells count="1">
    <mergeCell ref="A2:E2"/>
  </mergeCells>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2" t="s">
        <v>97</v>
      </c>
      <c r="J1" s="32"/>
    </row>
    <row r="2" spans="1:10" x14ac:dyDescent="0.25">
      <c r="A2" s="56" t="s">
        <v>82</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40"/>
      <c r="C9" s="40"/>
      <c r="D9" s="40"/>
      <c r="E9" s="40"/>
    </row>
    <row r="10" spans="1:10" x14ac:dyDescent="0.25">
      <c r="A10" s="36" t="s">
        <v>115</v>
      </c>
      <c r="B10" s="40"/>
      <c r="C10" s="40"/>
      <c r="D10" s="40"/>
      <c r="E10" s="40"/>
    </row>
    <row r="11" spans="1:10" x14ac:dyDescent="0.25">
      <c r="A11" s="34" t="s">
        <v>83</v>
      </c>
      <c r="B11" s="46">
        <v>100</v>
      </c>
      <c r="C11" s="46">
        <v>72</v>
      </c>
      <c r="D11" s="46">
        <v>10</v>
      </c>
      <c r="E11" s="46">
        <v>18</v>
      </c>
    </row>
    <row r="12" spans="1:10" x14ac:dyDescent="0.25">
      <c r="A12" s="34" t="s">
        <v>84</v>
      </c>
      <c r="B12" s="46">
        <v>100</v>
      </c>
      <c r="C12" s="46">
        <v>72</v>
      </c>
      <c r="D12" s="46">
        <v>12</v>
      </c>
      <c r="E12" s="46">
        <v>15</v>
      </c>
    </row>
    <row r="13" spans="1:10" x14ac:dyDescent="0.25">
      <c r="A13" s="34" t="s">
        <v>85</v>
      </c>
      <c r="B13" s="46">
        <v>100</v>
      </c>
      <c r="C13" s="46">
        <v>79</v>
      </c>
      <c r="D13" s="46">
        <v>12</v>
      </c>
      <c r="E13" s="46">
        <v>9</v>
      </c>
    </row>
    <row r="14" spans="1:10" x14ac:dyDescent="0.25">
      <c r="A14" s="34" t="s">
        <v>86</v>
      </c>
      <c r="B14" s="46">
        <v>100</v>
      </c>
      <c r="C14" s="46">
        <v>81</v>
      </c>
      <c r="D14" s="46">
        <v>12</v>
      </c>
      <c r="E14" s="46">
        <v>6</v>
      </c>
    </row>
    <row r="15" spans="1:10" x14ac:dyDescent="0.25">
      <c r="A15" s="34"/>
      <c r="B15" s="40"/>
      <c r="C15" s="40"/>
      <c r="D15" s="40"/>
      <c r="E15" s="40"/>
    </row>
    <row r="16" spans="1:10" x14ac:dyDescent="0.25">
      <c r="A16" s="37" t="s">
        <v>71</v>
      </c>
      <c r="B16" s="37"/>
      <c r="C16" s="37"/>
      <c r="D16" s="37"/>
      <c r="E16" s="37"/>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heetViews>
  <sheetFormatPr defaultColWidth="11.42578125" defaultRowHeight="15" x14ac:dyDescent="0.25"/>
  <cols>
    <col min="1" max="1" width="15.7109375" customWidth="1"/>
    <col min="2" max="2" width="83.85546875" customWidth="1"/>
  </cols>
  <sheetData>
    <row r="1" spans="1:12" ht="15.75" customHeight="1" x14ac:dyDescent="0.25">
      <c r="A1" s="2" t="s">
        <v>1</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x14ac:dyDescent="0.25">
      <c r="A4" s="10" t="s">
        <v>2</v>
      </c>
      <c r="B4" s="10" t="s">
        <v>1</v>
      </c>
      <c r="D4" s="7"/>
      <c r="E4" s="7"/>
      <c r="F4" s="7"/>
      <c r="G4" s="7"/>
    </row>
    <row r="5" spans="1:12" x14ac:dyDescent="0.25">
      <c r="A5" s="10"/>
      <c r="B5" s="10"/>
      <c r="D5" s="7"/>
      <c r="E5" s="7"/>
      <c r="F5" s="7"/>
      <c r="G5" s="7"/>
    </row>
    <row r="6" spans="1:12" x14ac:dyDescent="0.25">
      <c r="A6" s="11" t="s">
        <v>3</v>
      </c>
      <c r="B6" s="7" t="s">
        <v>4</v>
      </c>
      <c r="D6" s="7"/>
      <c r="E6" s="7"/>
      <c r="F6" s="7"/>
      <c r="G6" s="7"/>
    </row>
    <row r="7" spans="1:12" x14ac:dyDescent="0.25">
      <c r="A7" s="11" t="s">
        <v>5</v>
      </c>
      <c r="B7" s="7" t="s">
        <v>6</v>
      </c>
      <c r="D7" s="7"/>
      <c r="E7" s="7"/>
      <c r="F7" s="7"/>
      <c r="G7" s="7"/>
    </row>
    <row r="8" spans="1:12" x14ac:dyDescent="0.25">
      <c r="A8" s="7"/>
      <c r="B8" s="7"/>
      <c r="D8" s="7"/>
      <c r="E8" s="7"/>
      <c r="F8" s="7"/>
      <c r="G8" s="7"/>
    </row>
    <row r="9" spans="1:12" x14ac:dyDescent="0.25">
      <c r="A9" s="31" t="str">
        <f>HYPERLINK("#'Tabel 1'!A1", "Tabel 1")</f>
        <v>Tabel 1</v>
      </c>
      <c r="B9" s="7" t="s">
        <v>89</v>
      </c>
      <c r="D9" s="7"/>
      <c r="E9" s="7"/>
      <c r="F9" s="7"/>
      <c r="G9" s="7"/>
    </row>
    <row r="10" spans="1:12" x14ac:dyDescent="0.25">
      <c r="A10" s="31" t="str">
        <f>HYPERLINK("#'Tabel 2'!A1", "Tabel 2")</f>
        <v>Tabel 2</v>
      </c>
      <c r="B10" s="7" t="s">
        <v>102</v>
      </c>
      <c r="C10" s="7"/>
      <c r="D10" s="7"/>
      <c r="E10" s="7"/>
      <c r="F10" s="7"/>
      <c r="G10" s="7"/>
    </row>
    <row r="11" spans="1:12" x14ac:dyDescent="0.25">
      <c r="A11" s="31" t="str">
        <f>HYPERLINK("#'Tabel 3'!A1", "Tabel 3")</f>
        <v>Tabel 3</v>
      </c>
      <c r="B11" s="7" t="s">
        <v>73</v>
      </c>
      <c r="C11" s="7"/>
      <c r="D11" s="7"/>
      <c r="E11" s="7"/>
      <c r="F11" s="7"/>
      <c r="G11" s="7"/>
    </row>
    <row r="12" spans="1:12" x14ac:dyDescent="0.25">
      <c r="A12" s="11" t="str">
        <f>HYPERLINK("#'Tabel 4'!A1", "Tabel 4")</f>
        <v>Tabel 4</v>
      </c>
      <c r="B12" s="7" t="s">
        <v>98</v>
      </c>
      <c r="C12" s="7"/>
      <c r="D12" s="7"/>
      <c r="E12" s="7"/>
      <c r="F12" s="7"/>
      <c r="G12" s="7"/>
    </row>
    <row r="13" spans="1:12" x14ac:dyDescent="0.25">
      <c r="A13" s="45" t="str">
        <f>HYPERLINK("#'Tabel 5'!A1", "Tabel 5")</f>
        <v>Tabel 5</v>
      </c>
      <c r="B13" s="7" t="s">
        <v>59</v>
      </c>
      <c r="C13" s="7"/>
      <c r="D13" s="7"/>
      <c r="E13" s="7"/>
      <c r="F13" s="5"/>
      <c r="G13" s="7"/>
    </row>
    <row r="14" spans="1:12" x14ac:dyDescent="0.25">
      <c r="A14" s="45" t="str">
        <f>HYPERLINK("#'Tabel 6'!A1", "Tabel 6")</f>
        <v>Tabel 6</v>
      </c>
      <c r="B14" s="7" t="s">
        <v>78</v>
      </c>
      <c r="C14" s="7"/>
      <c r="D14" s="7"/>
      <c r="E14" s="7"/>
      <c r="F14" s="7"/>
      <c r="G14" s="7"/>
    </row>
    <row r="15" spans="1:12" x14ac:dyDescent="0.25">
      <c r="A15" s="45" t="str">
        <f>HYPERLINK("#'Tabel 7'!A1", "Tabel 7")</f>
        <v>Tabel 7</v>
      </c>
      <c r="B15" s="7" t="s">
        <v>82</v>
      </c>
      <c r="C15" s="7"/>
      <c r="D15" s="7"/>
      <c r="E15" s="7"/>
      <c r="F15" s="7"/>
      <c r="G15" s="7"/>
    </row>
    <row r="16" spans="1:12" x14ac:dyDescent="0.25">
      <c r="A16" s="11"/>
      <c r="B16" s="12"/>
    </row>
    <row r="40" spans="1:2" x14ac:dyDescent="0.25">
      <c r="A40" s="55" t="s">
        <v>7</v>
      </c>
      <c r="B40" s="55"/>
    </row>
    <row r="41" spans="1:2" x14ac:dyDescent="0.25">
      <c r="A41" s="54" t="s">
        <v>8</v>
      </c>
      <c r="B41" s="54"/>
    </row>
    <row r="42" spans="1:2" x14ac:dyDescent="0.25">
      <c r="A42" s="54" t="s">
        <v>9</v>
      </c>
      <c r="B42" s="54"/>
    </row>
    <row r="43" spans="1:2" x14ac:dyDescent="0.25">
      <c r="A43" s="52" t="s">
        <v>10</v>
      </c>
      <c r="B43" s="52"/>
    </row>
    <row r="44" spans="1:2" x14ac:dyDescent="0.25">
      <c r="A44" s="54" t="s">
        <v>11</v>
      </c>
      <c r="B44" s="54"/>
    </row>
    <row r="45" spans="1:2" x14ac:dyDescent="0.25">
      <c r="A45" s="53" t="s">
        <v>121</v>
      </c>
      <c r="B45" s="53"/>
    </row>
    <row r="46" spans="1:2" x14ac:dyDescent="0.25">
      <c r="A46" s="53" t="s">
        <v>122</v>
      </c>
      <c r="B46" s="53"/>
    </row>
    <row r="47" spans="1:2" x14ac:dyDescent="0.25">
      <c r="A47" s="53" t="s">
        <v>123</v>
      </c>
      <c r="B47" s="53"/>
    </row>
    <row r="48" spans="1:2" x14ac:dyDescent="0.25">
      <c r="A48" s="53" t="s">
        <v>124</v>
      </c>
      <c r="B48" s="53"/>
    </row>
    <row r="49" spans="1:2" x14ac:dyDescent="0.25">
      <c r="A49" s="54" t="s">
        <v>12</v>
      </c>
      <c r="B49" s="54"/>
    </row>
    <row r="50" spans="1:2" x14ac:dyDescent="0.25">
      <c r="A50" s="52" t="s">
        <v>13</v>
      </c>
      <c r="B50" s="51"/>
    </row>
    <row r="52" spans="1:2" x14ac:dyDescent="0.25">
      <c r="A52" s="8"/>
    </row>
    <row r="53" spans="1:2" x14ac:dyDescent="0.25">
      <c r="A53" s="8" t="s">
        <v>57</v>
      </c>
    </row>
    <row r="54" spans="1:2" x14ac:dyDescent="0.25">
      <c r="A54" s="8" t="s">
        <v>49</v>
      </c>
    </row>
  </sheetData>
  <mergeCells count="9">
    <mergeCell ref="A47:B47"/>
    <mergeCell ref="A48:B48"/>
    <mergeCell ref="A49:B49"/>
    <mergeCell ref="A40:B40"/>
    <mergeCell ref="A41:B41"/>
    <mergeCell ref="A42:B42"/>
    <mergeCell ref="A44:B44"/>
    <mergeCell ref="A45:B45"/>
    <mergeCell ref="A46:B46"/>
  </mergeCells>
  <conditionalFormatting sqref="B9">
    <cfRule type="cellIs" dxfId="15" priority="17" stopIfTrue="1" operator="equal">
      <formula>"   "</formula>
    </cfRule>
    <cfRule type="cellIs" dxfId="14" priority="18" stopIfTrue="1" operator="equal">
      <formula>"    "</formula>
    </cfRule>
  </conditionalFormatting>
  <conditionalFormatting sqref="B10">
    <cfRule type="cellIs" dxfId="13" priority="15" stopIfTrue="1" operator="equal">
      <formula>"   "</formula>
    </cfRule>
    <cfRule type="cellIs" dxfId="12" priority="16" stopIfTrue="1" operator="equal">
      <formula>"    "</formula>
    </cfRule>
  </conditionalFormatting>
  <conditionalFormatting sqref="B11">
    <cfRule type="cellIs" dxfId="11" priority="13" stopIfTrue="1" operator="equal">
      <formula>"   "</formula>
    </cfRule>
    <cfRule type="cellIs" dxfId="10" priority="14" stopIfTrue="1" operator="equal">
      <formula>"    "</formula>
    </cfRule>
  </conditionalFormatting>
  <conditionalFormatting sqref="B12">
    <cfRule type="cellIs" dxfId="9" priority="11" stopIfTrue="1" operator="equal">
      <formula>"   "</formula>
    </cfRule>
    <cfRule type="cellIs" dxfId="8" priority="12" stopIfTrue="1" operator="equal">
      <formula>"    "</formula>
    </cfRule>
  </conditionalFormatting>
  <conditionalFormatting sqref="B13">
    <cfRule type="cellIs" dxfId="7" priority="7" stopIfTrue="1" operator="equal">
      <formula>"   "</formula>
    </cfRule>
    <cfRule type="cellIs" dxfId="6" priority="8" stopIfTrue="1" operator="equal">
      <formula>"    "</formula>
    </cfRule>
  </conditionalFormatting>
  <conditionalFormatting sqref="B14">
    <cfRule type="cellIs" dxfId="5" priority="5" stopIfTrue="1" operator="equal">
      <formula>"   "</formula>
    </cfRule>
    <cfRule type="cellIs" dxfId="4" priority="6" stopIfTrue="1" operator="equal">
      <formula>"    "</formula>
    </cfRule>
  </conditionalFormatting>
  <conditionalFormatting sqref="B15">
    <cfRule type="cellIs" dxfId="3" priority="3" stopIfTrue="1" operator="equal">
      <formula>"   "</formula>
    </cfRule>
    <cfRule type="cellIs" dxfId="2" priority="4" stopIfTrue="1" operator="equal">
      <formula>"    "</formula>
    </cfRule>
  </conditionalFormatting>
  <conditionalFormatting sqref="B16">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zoomScale="90" zoomScaleNormal="90" workbookViewId="0"/>
  </sheetViews>
  <sheetFormatPr defaultColWidth="11.42578125" defaultRowHeight="15" x14ac:dyDescent="0.25"/>
  <cols>
    <col min="1" max="1" width="99" customWidth="1"/>
    <col min="2" max="2" width="9.140625" customWidth="1"/>
  </cols>
  <sheetData>
    <row r="1" spans="1:2" ht="15.75" customHeight="1" x14ac:dyDescent="0.25">
      <c r="A1" s="15" t="s">
        <v>14</v>
      </c>
    </row>
    <row r="3" spans="1:2" ht="14.25" customHeight="1" x14ac:dyDescent="0.25">
      <c r="A3" s="16" t="s">
        <v>15</v>
      </c>
    </row>
    <row r="4" spans="1:2" ht="4.5" customHeight="1" x14ac:dyDescent="0.25"/>
    <row r="5" spans="1:2" ht="103.5" customHeight="1" x14ac:dyDescent="0.25">
      <c r="A5" s="13" t="s">
        <v>56</v>
      </c>
    </row>
    <row r="6" spans="1:2" x14ac:dyDescent="0.25">
      <c r="A6" s="13"/>
    </row>
    <row r="7" spans="1:2" ht="13.5" customHeight="1" x14ac:dyDescent="0.25">
      <c r="A7" s="16" t="s">
        <v>16</v>
      </c>
    </row>
    <row r="8" spans="1:2" ht="4.5" customHeight="1" x14ac:dyDescent="0.25"/>
    <row r="9" spans="1:2" ht="114.75" customHeight="1" x14ac:dyDescent="0.25">
      <c r="A9" s="13" t="s">
        <v>125</v>
      </c>
      <c r="B9" s="22"/>
    </row>
    <row r="10" spans="1:2" ht="12.75" customHeight="1" x14ac:dyDescent="0.25">
      <c r="A10" s="17"/>
    </row>
    <row r="11" spans="1:2" ht="14.25" customHeight="1" x14ac:dyDescent="0.25">
      <c r="A11" s="16" t="s">
        <v>17</v>
      </c>
    </row>
    <row r="12" spans="1:2" ht="4.5" customHeight="1" x14ac:dyDescent="0.25"/>
    <row r="13" spans="1:2" ht="69" customHeight="1" x14ac:dyDescent="0.25">
      <c r="A13" s="13" t="s">
        <v>108</v>
      </c>
      <c r="B13" s="23"/>
    </row>
    <row r="14" spans="1:2" ht="13.5" customHeight="1" x14ac:dyDescent="0.25">
      <c r="A14" s="13" t="s">
        <v>18</v>
      </c>
    </row>
    <row r="16" spans="1:2" ht="14.25" customHeight="1" x14ac:dyDescent="0.25">
      <c r="A16" s="16" t="s">
        <v>19</v>
      </c>
    </row>
    <row r="17" spans="1:1" ht="4.5" customHeight="1" x14ac:dyDescent="0.25"/>
    <row r="18" spans="1:1" ht="51.6" customHeight="1" x14ac:dyDescent="0.25">
      <c r="A18" s="13" t="s">
        <v>36</v>
      </c>
    </row>
    <row r="19" spans="1:1" ht="45" customHeight="1" x14ac:dyDescent="0.25">
      <c r="A19" s="13" t="s">
        <v>51</v>
      </c>
    </row>
    <row r="20" spans="1:1" ht="48.75" customHeight="1" x14ac:dyDescent="0.25">
      <c r="A20" s="49" t="s">
        <v>111</v>
      </c>
    </row>
    <row r="21" spans="1:1" ht="40.5" customHeight="1" x14ac:dyDescent="0.25">
      <c r="A21" s="13" t="s">
        <v>120</v>
      </c>
    </row>
    <row r="22" spans="1:1" ht="28.5" customHeight="1" x14ac:dyDescent="0.25">
      <c r="A22" s="47" t="s">
        <v>119</v>
      </c>
    </row>
    <row r="23" spans="1:1" x14ac:dyDescent="0.25">
      <c r="A23" s="13"/>
    </row>
    <row r="24" spans="1:1" ht="14.25" customHeight="1" x14ac:dyDescent="0.25">
      <c r="A24" s="16" t="s">
        <v>20</v>
      </c>
    </row>
    <row r="25" spans="1:1" ht="4.5" customHeight="1" x14ac:dyDescent="0.25"/>
    <row r="26" spans="1:1" x14ac:dyDescent="0.25">
      <c r="A26" s="18" t="s">
        <v>21</v>
      </c>
    </row>
    <row r="27" spans="1:1" ht="4.5" customHeight="1" x14ac:dyDescent="0.25"/>
    <row r="28" spans="1:1" x14ac:dyDescent="0.25">
      <c r="A28" s="13" t="s">
        <v>22</v>
      </c>
    </row>
    <row r="29" spans="1:1" ht="4.5" customHeight="1" x14ac:dyDescent="0.25">
      <c r="A29" s="13"/>
    </row>
    <row r="30" spans="1:1" ht="15" customHeight="1" x14ac:dyDescent="0.25">
      <c r="A30" s="13" t="s">
        <v>48</v>
      </c>
    </row>
    <row r="31" spans="1:1" ht="4.5" customHeight="1" x14ac:dyDescent="0.25"/>
    <row r="32" spans="1:1" x14ac:dyDescent="0.25">
      <c r="A32" s="18"/>
    </row>
    <row r="33" spans="1:1" ht="14.25" customHeight="1" x14ac:dyDescent="0.25">
      <c r="A33" s="16" t="s">
        <v>23</v>
      </c>
    </row>
    <row r="34" spans="1:1" ht="4.5" customHeight="1" x14ac:dyDescent="0.25"/>
    <row r="35" spans="1:1" ht="4.5" customHeight="1" x14ac:dyDescent="0.25"/>
    <row r="36" spans="1:1" ht="66.75" customHeight="1" x14ac:dyDescent="0.25">
      <c r="A36" s="18" t="s">
        <v>39</v>
      </c>
    </row>
    <row r="37" spans="1:1" ht="4.5" customHeight="1" x14ac:dyDescent="0.25"/>
    <row r="38" spans="1:1" ht="25.5" customHeight="1" x14ac:dyDescent="0.25">
      <c r="A38" s="18" t="s">
        <v>24</v>
      </c>
    </row>
    <row r="39" spans="1:1" ht="4.5" customHeight="1" x14ac:dyDescent="0.25"/>
    <row r="40" spans="1:1" ht="78.75" customHeight="1" x14ac:dyDescent="0.25">
      <c r="A40" s="18" t="s">
        <v>40</v>
      </c>
    </row>
    <row r="41" spans="1:1" ht="4.5" customHeight="1" x14ac:dyDescent="0.25"/>
    <row r="42" spans="1:1" ht="78" customHeight="1" x14ac:dyDescent="0.25">
      <c r="A42" s="18" t="s">
        <v>41</v>
      </c>
    </row>
    <row r="43" spans="1:1" ht="4.5" customHeight="1" x14ac:dyDescent="0.25">
      <c r="A43" s="18"/>
    </row>
    <row r="44" spans="1:1" ht="17.25" customHeight="1" x14ac:dyDescent="0.25">
      <c r="A44" s="18" t="s">
        <v>109</v>
      </c>
    </row>
    <row r="45" spans="1:1" ht="4.5" customHeight="1" x14ac:dyDescent="0.25"/>
    <row r="47" spans="1:1" ht="14.25" customHeight="1" x14ac:dyDescent="0.25">
      <c r="A47" s="16" t="s">
        <v>44</v>
      </c>
    </row>
    <row r="48" spans="1:1" ht="51" customHeight="1" x14ac:dyDescent="0.25">
      <c r="A48" s="13" t="s">
        <v>45</v>
      </c>
    </row>
    <row r="49" spans="1:1" ht="120" customHeight="1" x14ac:dyDescent="0.25">
      <c r="A49" s="13" t="s">
        <v>47</v>
      </c>
    </row>
    <row r="50" spans="1:1" x14ac:dyDescent="0.25">
      <c r="A50" s="19" t="s">
        <v>46</v>
      </c>
    </row>
    <row r="51" spans="1:1" x14ac:dyDescent="0.25">
      <c r="A51" s="20"/>
    </row>
    <row r="52" spans="1:1" ht="63.75" customHeight="1" x14ac:dyDescent="0.25">
      <c r="A52" s="13" t="s">
        <v>52</v>
      </c>
    </row>
    <row r="53" spans="1:1" ht="15" customHeight="1" x14ac:dyDescent="0.25">
      <c r="A53" s="21"/>
    </row>
    <row r="54" spans="1:1" ht="14.25" customHeight="1" x14ac:dyDescent="0.25">
      <c r="A54" s="16" t="s">
        <v>37</v>
      </c>
    </row>
    <row r="55" spans="1:1" ht="25.5" customHeight="1" x14ac:dyDescent="0.25">
      <c r="A55" s="14" t="s">
        <v>38</v>
      </c>
    </row>
    <row r="56" spans="1:1" x14ac:dyDescent="0.25">
      <c r="A56" s="20" t="s">
        <v>43</v>
      </c>
    </row>
    <row r="57" spans="1:1" x14ac:dyDescent="0.25">
      <c r="A57" s="14" t="s">
        <v>50</v>
      </c>
    </row>
    <row r="58" spans="1:1" x14ac:dyDescent="0.25">
      <c r="A58" s="13"/>
    </row>
    <row r="59" spans="1:1" x14ac:dyDescent="0.25">
      <c r="A59" s="13"/>
    </row>
    <row r="60" spans="1:1" x14ac:dyDescent="0.25">
      <c r="A60" s="13"/>
    </row>
    <row r="61" spans="1:1" x14ac:dyDescent="0.25">
      <c r="A61" s="13"/>
    </row>
  </sheetData>
  <hyperlinks>
    <hyperlink ref="A50" r:id="rId1"/>
    <hyperlink ref="A55" r:id="rId2"/>
    <hyperlink ref="A56" r:id="rId3"/>
    <hyperlink ref="A57" r:id="rId4"/>
    <hyperlink ref="A22" r:id="rId5"/>
  </hyperlinks>
  <pageMargins left="0.75" right="0.75" top="1" bottom="1" header="0.5" footer="0.5"/>
  <pageSetup paperSize="9" orientation="portrait" r:id="rId6"/>
  <rowBreaks count="2" manualBreakCount="2">
    <brk id="22" man="1"/>
    <brk id="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2578125" defaultRowHeight="15" x14ac:dyDescent="0.25"/>
  <cols>
    <col min="1" max="1" width="24.28515625" customWidth="1"/>
    <col min="2" max="2" width="99.28515625" customWidth="1"/>
  </cols>
  <sheetData>
    <row r="1" spans="1:2" ht="15.75" customHeight="1" x14ac:dyDescent="0.25">
      <c r="A1" s="15" t="s">
        <v>5</v>
      </c>
    </row>
    <row r="2" spans="1:2" ht="14.25" customHeight="1" x14ac:dyDescent="0.25">
      <c r="A2" s="16"/>
    </row>
    <row r="3" spans="1:2" x14ac:dyDescent="0.25">
      <c r="A3" s="24" t="s">
        <v>25</v>
      </c>
      <c r="B3" s="25" t="s">
        <v>26</v>
      </c>
    </row>
    <row r="4" spans="1:2" ht="169.5" customHeight="1" x14ac:dyDescent="0.25">
      <c r="A4" s="26" t="s">
        <v>27</v>
      </c>
      <c r="B4" s="27" t="s">
        <v>42</v>
      </c>
    </row>
    <row r="5" spans="1:2" x14ac:dyDescent="0.25">
      <c r="A5" s="26" t="s">
        <v>28</v>
      </c>
      <c r="B5" s="28" t="s">
        <v>29</v>
      </c>
    </row>
    <row r="6" spans="1:2" x14ac:dyDescent="0.25">
      <c r="A6" s="26" t="s">
        <v>30</v>
      </c>
      <c r="B6" s="28" t="s">
        <v>31</v>
      </c>
    </row>
    <row r="7" spans="1:2" x14ac:dyDescent="0.25">
      <c r="A7" s="26" t="s">
        <v>32</v>
      </c>
      <c r="B7" s="28" t="s">
        <v>33</v>
      </c>
    </row>
    <row r="8" spans="1:2" x14ac:dyDescent="0.25">
      <c r="A8" s="29" t="s">
        <v>34</v>
      </c>
      <c r="B8" s="30"/>
    </row>
    <row r="10" spans="1:2" x14ac:dyDescent="0.25">
      <c r="A10" s="24" t="s">
        <v>25</v>
      </c>
      <c r="B10" s="25" t="s">
        <v>54</v>
      </c>
    </row>
    <row r="11" spans="1:2" ht="51" customHeight="1" x14ac:dyDescent="0.25">
      <c r="A11" s="26" t="s">
        <v>27</v>
      </c>
      <c r="B11" s="27" t="s">
        <v>110</v>
      </c>
    </row>
    <row r="12" spans="1:2" x14ac:dyDescent="0.25">
      <c r="A12" s="26" t="s">
        <v>28</v>
      </c>
      <c r="B12" s="50" t="s">
        <v>55</v>
      </c>
    </row>
    <row r="13" spans="1:2" x14ac:dyDescent="0.25">
      <c r="A13" s="26" t="s">
        <v>30</v>
      </c>
      <c r="B13" s="28" t="s">
        <v>31</v>
      </c>
    </row>
    <row r="14" spans="1:2" x14ac:dyDescent="0.25">
      <c r="A14" s="26" t="s">
        <v>32</v>
      </c>
      <c r="B14" s="28" t="s">
        <v>35</v>
      </c>
    </row>
    <row r="15" spans="1:2" x14ac:dyDescent="0.25">
      <c r="A15" s="29" t="s">
        <v>34</v>
      </c>
      <c r="B15"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2578125" defaultRowHeight="15" x14ac:dyDescent="0.25"/>
  <cols>
    <col min="1" max="1" width="46" customWidth="1"/>
    <col min="2" max="2" width="6.5703125" customWidth="1"/>
    <col min="3" max="5" width="18.85546875" customWidth="1"/>
  </cols>
  <sheetData>
    <row r="1" spans="1:10" x14ac:dyDescent="0.25">
      <c r="A1" s="44" t="s">
        <v>58</v>
      </c>
      <c r="J1" s="32"/>
    </row>
    <row r="2" spans="1:10" x14ac:dyDescent="0.25">
      <c r="A2" s="56" t="s">
        <v>89</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41"/>
      <c r="C9" s="41"/>
      <c r="D9" s="41"/>
      <c r="E9" s="41"/>
    </row>
    <row r="10" spans="1:10" x14ac:dyDescent="0.25">
      <c r="A10" s="36" t="s">
        <v>116</v>
      </c>
      <c r="B10" s="41"/>
      <c r="C10" s="41"/>
      <c r="D10" s="41"/>
      <c r="E10" s="41"/>
    </row>
    <row r="11" spans="1:10" x14ac:dyDescent="0.25">
      <c r="A11" s="34" t="s">
        <v>90</v>
      </c>
      <c r="B11" s="46">
        <v>100</v>
      </c>
      <c r="C11" s="46">
        <v>81</v>
      </c>
      <c r="D11" s="46">
        <v>12</v>
      </c>
      <c r="E11" s="46">
        <v>7</v>
      </c>
    </row>
    <row r="12" spans="1:10" x14ac:dyDescent="0.25">
      <c r="A12" s="34" t="s">
        <v>91</v>
      </c>
      <c r="B12" s="46">
        <v>100</v>
      </c>
      <c r="C12" s="46">
        <v>68</v>
      </c>
      <c r="D12" s="46">
        <v>13</v>
      </c>
      <c r="E12" s="46">
        <v>19</v>
      </c>
    </row>
    <row r="13" spans="1:10" x14ac:dyDescent="0.25">
      <c r="A13" s="34" t="s">
        <v>92</v>
      </c>
      <c r="B13" s="46">
        <v>100</v>
      </c>
      <c r="C13" s="46">
        <v>71</v>
      </c>
      <c r="D13" s="46">
        <v>20</v>
      </c>
      <c r="E13" s="46">
        <v>9</v>
      </c>
    </row>
    <row r="14" spans="1:10" x14ac:dyDescent="0.25">
      <c r="A14" s="34" t="s">
        <v>93</v>
      </c>
      <c r="B14" s="46">
        <v>100</v>
      </c>
      <c r="C14" s="46">
        <v>80</v>
      </c>
      <c r="D14" s="46">
        <v>10</v>
      </c>
      <c r="E14" s="46">
        <v>10</v>
      </c>
    </row>
    <row r="15" spans="1:10" x14ac:dyDescent="0.25">
      <c r="A15" s="34" t="s">
        <v>94</v>
      </c>
      <c r="B15" s="46">
        <v>100</v>
      </c>
      <c r="C15" s="46">
        <v>88</v>
      </c>
      <c r="D15" s="46">
        <v>8</v>
      </c>
      <c r="E15" s="46">
        <v>4</v>
      </c>
    </row>
    <row r="16" spans="1:10" x14ac:dyDescent="0.25">
      <c r="A16" s="34" t="s">
        <v>95</v>
      </c>
      <c r="B16" s="46">
        <v>100</v>
      </c>
      <c r="C16" s="46">
        <v>81</v>
      </c>
      <c r="D16" s="46">
        <v>11</v>
      </c>
      <c r="E16" s="46">
        <v>8</v>
      </c>
    </row>
    <row r="17" spans="1:5" x14ac:dyDescent="0.25">
      <c r="A17" s="34" t="s">
        <v>96</v>
      </c>
      <c r="B17" s="46">
        <v>100</v>
      </c>
      <c r="C17" s="46">
        <v>70</v>
      </c>
      <c r="D17" s="46">
        <v>10</v>
      </c>
      <c r="E17" s="46">
        <v>20</v>
      </c>
    </row>
    <row r="18" spans="1:5" x14ac:dyDescent="0.25">
      <c r="A18" s="34"/>
      <c r="B18" s="41"/>
      <c r="C18" s="41"/>
      <c r="D18" s="41"/>
      <c r="E18" s="41"/>
    </row>
    <row r="19" spans="1:5" x14ac:dyDescent="0.25">
      <c r="A19" s="37" t="s">
        <v>71</v>
      </c>
      <c r="B19" s="37"/>
      <c r="C19" s="37"/>
      <c r="D19" s="37"/>
      <c r="E19" s="37"/>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44" t="s">
        <v>72</v>
      </c>
      <c r="J1" s="32"/>
    </row>
    <row r="2" spans="1:10" x14ac:dyDescent="0.25">
      <c r="A2" s="56" t="s">
        <v>102</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43"/>
      <c r="C9" s="43"/>
      <c r="D9" s="43"/>
      <c r="E9" s="43"/>
    </row>
    <row r="10" spans="1:10" x14ac:dyDescent="0.25">
      <c r="A10" s="36" t="s">
        <v>118</v>
      </c>
      <c r="B10" s="43"/>
      <c r="C10" s="43"/>
      <c r="D10" s="43"/>
      <c r="E10" s="43"/>
    </row>
    <row r="11" spans="1:10" x14ac:dyDescent="0.25">
      <c r="A11" s="34" t="s">
        <v>103</v>
      </c>
      <c r="B11" s="46">
        <v>100</v>
      </c>
      <c r="C11" s="46">
        <v>87</v>
      </c>
      <c r="D11" s="46">
        <v>8</v>
      </c>
      <c r="E11" s="46">
        <v>5</v>
      </c>
    </row>
    <row r="12" spans="1:10" x14ac:dyDescent="0.25">
      <c r="A12" s="34" t="s">
        <v>104</v>
      </c>
      <c r="B12" s="46">
        <v>100</v>
      </c>
      <c r="C12" s="46">
        <v>76</v>
      </c>
      <c r="D12" s="46">
        <v>12</v>
      </c>
      <c r="E12" s="46">
        <v>12</v>
      </c>
    </row>
    <row r="13" spans="1:10" x14ac:dyDescent="0.25">
      <c r="A13" s="34" t="s">
        <v>105</v>
      </c>
      <c r="B13" s="46">
        <v>100</v>
      </c>
      <c r="C13" s="46">
        <v>75</v>
      </c>
      <c r="D13" s="46">
        <v>13</v>
      </c>
      <c r="E13" s="46">
        <v>11</v>
      </c>
    </row>
    <row r="14" spans="1:10" x14ac:dyDescent="0.25">
      <c r="A14" s="34" t="s">
        <v>106</v>
      </c>
      <c r="B14" s="46">
        <v>100</v>
      </c>
      <c r="C14" s="46">
        <v>81</v>
      </c>
      <c r="D14" s="46">
        <v>12</v>
      </c>
      <c r="E14" s="46">
        <v>7</v>
      </c>
    </row>
    <row r="15" spans="1:10" x14ac:dyDescent="0.25">
      <c r="A15" s="34" t="s">
        <v>107</v>
      </c>
      <c r="B15" s="46">
        <v>100</v>
      </c>
      <c r="C15" s="46">
        <v>67</v>
      </c>
      <c r="D15" s="46">
        <v>13</v>
      </c>
      <c r="E15" s="46">
        <v>20</v>
      </c>
    </row>
    <row r="16" spans="1:10" x14ac:dyDescent="0.25">
      <c r="A16" s="34"/>
      <c r="B16" s="43"/>
      <c r="C16" s="43"/>
      <c r="D16" s="43"/>
      <c r="E16" s="43"/>
    </row>
    <row r="17" spans="1:5" x14ac:dyDescent="0.25">
      <c r="A17" s="37" t="s">
        <v>71</v>
      </c>
      <c r="B17" s="37"/>
      <c r="C17" s="37"/>
      <c r="D17" s="37"/>
      <c r="E17" s="37"/>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36.28515625" customWidth="1"/>
    <col min="2" max="2" width="6.5703125" customWidth="1"/>
    <col min="3" max="5" width="18.85546875" customWidth="1"/>
  </cols>
  <sheetData>
    <row r="1" spans="1:10" x14ac:dyDescent="0.25">
      <c r="A1" s="32" t="s">
        <v>77</v>
      </c>
      <c r="J1" s="32"/>
    </row>
    <row r="2" spans="1:10" x14ac:dyDescent="0.25">
      <c r="A2" s="56" t="s">
        <v>73</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38"/>
      <c r="C9" s="38"/>
      <c r="D9" s="38"/>
      <c r="E9" s="38"/>
    </row>
    <row r="10" spans="1:10" x14ac:dyDescent="0.25">
      <c r="A10" s="36" t="s">
        <v>113</v>
      </c>
      <c r="B10" s="38"/>
      <c r="C10" s="38"/>
      <c r="D10" s="38"/>
      <c r="E10" s="38"/>
    </row>
    <row r="11" spans="1:10" x14ac:dyDescent="0.25">
      <c r="A11" s="34" t="s">
        <v>74</v>
      </c>
      <c r="B11" s="46">
        <v>100</v>
      </c>
      <c r="C11" s="46">
        <v>84</v>
      </c>
      <c r="D11" s="46">
        <v>11</v>
      </c>
      <c r="E11" s="46">
        <v>5</v>
      </c>
    </row>
    <row r="12" spans="1:10" x14ac:dyDescent="0.25">
      <c r="A12" s="34" t="s">
        <v>75</v>
      </c>
      <c r="B12" s="46">
        <v>100</v>
      </c>
      <c r="C12" s="46">
        <v>72</v>
      </c>
      <c r="D12" s="46">
        <v>10</v>
      </c>
      <c r="E12" s="46">
        <v>17</v>
      </c>
    </row>
    <row r="13" spans="1:10" x14ac:dyDescent="0.25">
      <c r="A13" s="34" t="s">
        <v>76</v>
      </c>
      <c r="B13" s="46">
        <v>100</v>
      </c>
      <c r="C13" s="46">
        <v>77</v>
      </c>
      <c r="D13" s="46">
        <v>13</v>
      </c>
      <c r="E13" s="46">
        <v>10</v>
      </c>
    </row>
    <row r="14" spans="1:10" x14ac:dyDescent="0.25">
      <c r="A14" s="34"/>
      <c r="B14" s="38"/>
      <c r="C14" s="38"/>
      <c r="D14" s="38"/>
      <c r="E14" s="38"/>
    </row>
    <row r="15" spans="1:10" x14ac:dyDescent="0.25">
      <c r="A15" s="37" t="s">
        <v>71</v>
      </c>
      <c r="B15" s="37"/>
      <c r="C15" s="37"/>
      <c r="D15" s="37"/>
      <c r="E15" s="37"/>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44" t="s">
        <v>81</v>
      </c>
      <c r="J1" s="32"/>
    </row>
    <row r="2" spans="1:10" x14ac:dyDescent="0.25">
      <c r="A2" s="56" t="s">
        <v>98</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42"/>
      <c r="C9" s="42"/>
      <c r="D9" s="42"/>
      <c r="E9" s="42"/>
    </row>
    <row r="10" spans="1:10" x14ac:dyDescent="0.25">
      <c r="A10" s="36" t="s">
        <v>117</v>
      </c>
      <c r="B10" s="42"/>
      <c r="C10" s="42"/>
      <c r="D10" s="42"/>
      <c r="E10" s="42"/>
    </row>
    <row r="11" spans="1:10" x14ac:dyDescent="0.25">
      <c r="A11" s="34" t="s">
        <v>99</v>
      </c>
      <c r="B11" s="46">
        <v>100</v>
      </c>
      <c r="C11" s="46">
        <v>69</v>
      </c>
      <c r="D11" s="46">
        <v>12</v>
      </c>
      <c r="E11" s="46">
        <v>20</v>
      </c>
    </row>
    <row r="12" spans="1:10" x14ac:dyDescent="0.25">
      <c r="A12" s="34" t="s">
        <v>100</v>
      </c>
      <c r="B12" s="46">
        <v>100</v>
      </c>
      <c r="C12" s="46">
        <v>74</v>
      </c>
      <c r="D12" s="46">
        <v>12</v>
      </c>
      <c r="E12" s="46">
        <v>13</v>
      </c>
    </row>
    <row r="13" spans="1:10" x14ac:dyDescent="0.25">
      <c r="A13" s="34" t="s">
        <v>66</v>
      </c>
      <c r="B13" s="46">
        <v>100</v>
      </c>
      <c r="C13" s="46">
        <v>78</v>
      </c>
      <c r="D13" s="46">
        <v>11</v>
      </c>
      <c r="E13" s="46">
        <v>12</v>
      </c>
    </row>
    <row r="14" spans="1:10" x14ac:dyDescent="0.25">
      <c r="A14" s="34" t="s">
        <v>101</v>
      </c>
      <c r="B14" s="46">
        <v>100</v>
      </c>
      <c r="C14" s="46">
        <v>82</v>
      </c>
      <c r="D14" s="46">
        <v>13</v>
      </c>
      <c r="E14" s="46">
        <v>5</v>
      </c>
    </row>
    <row r="15" spans="1:10" x14ac:dyDescent="0.25">
      <c r="A15" s="34"/>
      <c r="B15" s="42"/>
      <c r="C15" s="42"/>
      <c r="D15" s="42"/>
      <c r="E15" s="42"/>
    </row>
    <row r="16" spans="1:10" x14ac:dyDescent="0.25">
      <c r="A16" s="37" t="s">
        <v>71</v>
      </c>
      <c r="B16" s="37"/>
      <c r="C16" s="37"/>
      <c r="D16" s="37"/>
      <c r="E16" s="37"/>
    </row>
  </sheetData>
  <mergeCells count="1">
    <mergeCell ref="A2:E2"/>
  </mergeCells>
  <pageMargins left="0.7" right="0.7" top="0.75" bottom="0.75" header="0.3" footer="0.3"/>
  <pageSetup paperSize="9" orientation="landscape" horizontalDpi="300" verticalDpi="300" r:id="rId1"/>
  <ignoredErrors>
    <ignoredError sqref="A1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2" t="s">
        <v>87</v>
      </c>
      <c r="J1" s="32"/>
    </row>
    <row r="2" spans="1:10" x14ac:dyDescent="0.25">
      <c r="A2" s="56" t="s">
        <v>59</v>
      </c>
      <c r="B2" s="56"/>
      <c r="C2" s="56"/>
      <c r="D2" s="56"/>
      <c r="E2" s="56"/>
    </row>
    <row r="3" spans="1:10" x14ac:dyDescent="0.25">
      <c r="A3" s="34"/>
      <c r="B3" s="34" t="s">
        <v>60</v>
      </c>
      <c r="C3" s="35" t="s">
        <v>62</v>
      </c>
      <c r="D3" s="35"/>
      <c r="E3" s="35"/>
    </row>
    <row r="4" spans="1:10" x14ac:dyDescent="0.25">
      <c r="A4" s="35"/>
      <c r="B4" s="35"/>
      <c r="C4" s="35" t="s">
        <v>63</v>
      </c>
      <c r="D4" s="35" t="s">
        <v>64</v>
      </c>
      <c r="E4" s="35" t="s">
        <v>65</v>
      </c>
    </row>
    <row r="6" spans="1:10" x14ac:dyDescent="0.25">
      <c r="B6" s="36" t="s">
        <v>61</v>
      </c>
    </row>
    <row r="8" spans="1:10" x14ac:dyDescent="0.25">
      <c r="A8" s="34" t="s">
        <v>60</v>
      </c>
      <c r="B8" s="46">
        <v>100</v>
      </c>
      <c r="C8" s="46">
        <v>77</v>
      </c>
      <c r="D8" s="46">
        <v>12</v>
      </c>
      <c r="E8" s="46">
        <v>11</v>
      </c>
    </row>
    <row r="9" spans="1:10" x14ac:dyDescent="0.25">
      <c r="A9" s="34"/>
      <c r="B9" s="33"/>
      <c r="C9" s="33"/>
      <c r="D9" s="33"/>
      <c r="E9" s="33"/>
    </row>
    <row r="10" spans="1:10" x14ac:dyDescent="0.25">
      <c r="A10" s="36" t="s">
        <v>112</v>
      </c>
      <c r="B10" s="33"/>
      <c r="C10" s="33"/>
      <c r="D10" s="33"/>
      <c r="E10" s="33"/>
    </row>
    <row r="11" spans="1:10" x14ac:dyDescent="0.25">
      <c r="A11" s="34" t="s">
        <v>67</v>
      </c>
      <c r="B11" s="46">
        <v>100</v>
      </c>
      <c r="C11" s="46">
        <v>73</v>
      </c>
      <c r="D11" s="46">
        <v>12</v>
      </c>
      <c r="E11" s="46">
        <v>15</v>
      </c>
    </row>
    <row r="12" spans="1:10" x14ac:dyDescent="0.25">
      <c r="A12" s="34" t="s">
        <v>68</v>
      </c>
      <c r="B12" s="46">
        <v>100</v>
      </c>
      <c r="C12" s="46">
        <v>80</v>
      </c>
      <c r="D12" s="46">
        <v>10</v>
      </c>
      <c r="E12" s="46">
        <v>11</v>
      </c>
    </row>
    <row r="13" spans="1:10" x14ac:dyDescent="0.25">
      <c r="A13" s="34" t="s">
        <v>69</v>
      </c>
      <c r="B13" s="46">
        <v>100</v>
      </c>
      <c r="C13" s="46">
        <v>78</v>
      </c>
      <c r="D13" s="46">
        <v>13</v>
      </c>
      <c r="E13" s="46">
        <v>9</v>
      </c>
    </row>
    <row r="14" spans="1:10" x14ac:dyDescent="0.25">
      <c r="A14" s="34" t="s">
        <v>70</v>
      </c>
      <c r="B14" s="46">
        <v>100</v>
      </c>
      <c r="C14" s="46">
        <v>78</v>
      </c>
      <c r="D14" s="46">
        <v>12</v>
      </c>
      <c r="E14" s="46">
        <v>10</v>
      </c>
    </row>
    <row r="15" spans="1:10" x14ac:dyDescent="0.25">
      <c r="A15" s="34"/>
      <c r="B15" s="33"/>
      <c r="C15" s="33"/>
      <c r="D15" s="33"/>
      <c r="E15" s="33"/>
    </row>
    <row r="16" spans="1:10" x14ac:dyDescent="0.25">
      <c r="A16" s="37" t="s">
        <v>71</v>
      </c>
      <c r="B16" s="37"/>
      <c r="C16" s="37"/>
      <c r="D16" s="37"/>
      <c r="E16" s="37"/>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Bronbestanden</vt:lpstr>
      <vt:lpstr>Tabel 1</vt:lpstr>
      <vt:lpstr>Tabel 2</vt:lpstr>
      <vt:lpstr>Tabel 3</vt:lpstr>
      <vt:lpstr>Tabel 4</vt:lpstr>
      <vt:lpstr>Tabel 5</vt:lpstr>
      <vt:lpstr>Tabel 6</vt:lpstr>
      <vt:lpstr>Tabel 7</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2022-06-14T11:38:26Z</cp:lastPrinted>
  <dcterms:created xsi:type="dcterms:W3CDTF">2020-05-28T08:27:28Z</dcterms:created>
  <dcterms:modified xsi:type="dcterms:W3CDTF">2022-06-23T13:11:45Z</dcterms:modified>
</cp:coreProperties>
</file>