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RegOndGewReg\Werk\PIDmappen\JWHT\lwoo-pro\"/>
    </mc:Choice>
  </mc:AlternateContent>
  <bookViews>
    <workbookView xWindow="2790" yWindow="0" windowWidth="13125" windowHeight="6105"/>
  </bookViews>
  <sheets>
    <sheet name="Voorblad" sheetId="37" r:id="rId1"/>
    <sheet name="Inhoud" sheetId="36" r:id="rId2"/>
    <sheet name="Toelichting" sheetId="33" r:id="rId3"/>
    <sheet name="Bronbestanden" sheetId="34" r:id="rId4"/>
    <sheet name="Tabel 1" sheetId="42" r:id="rId5"/>
    <sheet name="Tabel 2" sheetId="41" r:id="rId6"/>
  </sheets>
  <definedNames>
    <definedName name="_xlnm.Print_Area" localSheetId="3">Bronbestanden!$A$1:$B$56</definedName>
    <definedName name="_xlnm.Print_Area" localSheetId="2">Toelichting!$A$1:$A$40</definedName>
  </definedNames>
  <calcPr calcId="162913"/>
</workbook>
</file>

<file path=xl/calcChain.xml><?xml version="1.0" encoding="utf-8"?>
<calcChain xmlns="http://schemas.openxmlformats.org/spreadsheetml/2006/main">
  <c r="A10" i="36" l="1"/>
  <c r="A9" i="36"/>
  <c r="A7" i="36"/>
  <c r="A6" i="36"/>
</calcChain>
</file>

<file path=xl/sharedStrings.xml><?xml version="1.0" encoding="utf-8"?>
<sst xmlns="http://schemas.openxmlformats.org/spreadsheetml/2006/main" count="306" uniqueCount="169">
  <si>
    <t>Tabel 1</t>
  </si>
  <si>
    <t>Inhoud</t>
  </si>
  <si>
    <t>Populatie</t>
  </si>
  <si>
    <t>Inleiding</t>
  </si>
  <si>
    <t>Werkblad</t>
  </si>
  <si>
    <t>Bronnen</t>
  </si>
  <si>
    <t>Referenties</t>
  </si>
  <si>
    <t>Literatuur</t>
  </si>
  <si>
    <t>Kloprogge, J. en de Wit, W. (2015). Het onderwijsachterstandenbeleid na 2015. Literatuurstudie t.b.v. expertbijeenkomst OAB september 2015. Nationaal Regieorgaan Onderwijsonderzoek.</t>
  </si>
  <si>
    <t>Toelichting bij de tabel</t>
  </si>
  <si>
    <t>Betrouwbaarheid</t>
  </si>
  <si>
    <t>In dit model is de relatie tussen onderwijsprestaties (Cito-eindscores), de potentie van het kind (intelligentiescores) en omgevingskenmerken vastgesteld. De potentie van het kind is meegenomen omdat, in navolging van Kloprogge en de Wit (2015), van onderwijsachterstand wordt gesproken als leerlingen door een ongunstige economische, sociale of culturele omgeving (met name de thuissituatie) op school slechter presteren dan zij bij een gunstiger situatie 'zouden kunnen'.</t>
  </si>
  <si>
    <t>Achterstandsscores</t>
  </si>
  <si>
    <t>Onderwijsscores</t>
  </si>
  <si>
    <t>Bron</t>
  </si>
  <si>
    <t>Basisregistratie Personen (BRP)</t>
  </si>
  <si>
    <t>Algemene beschrijving</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</si>
  <si>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</si>
  <si>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</si>
  <si>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</si>
  <si>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</si>
  <si>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</si>
  <si>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</si>
  <si>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</si>
  <si>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</si>
  <si>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Integraal persoonlijk inkomen (IPI)</t>
  </si>
  <si>
    <t>Onder andere de Belastingdienst en Dienst Uitvoering Onderwijs (DUO).</t>
  </si>
  <si>
    <t>Opleidingsniveaubestand (OPLN)</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</si>
  <si>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</si>
  <si>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</si>
  <si>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Registratie Wet Schuldsanering Natuurlijke Personen (WSNP)</t>
  </si>
  <si>
    <t>Het doel van de registratie Wet Schuldsanering Natuurlijke Personen (WSNP) is het geven van een statistische beschrijving van de bij de arrondissementsrechtbanken verleende en beëindigde wettelijke schuldsaneringen. De doelpopulatie bestaat uit alle uitgesproken schuldsaneringen van natuurlijke personen.</t>
  </si>
  <si>
    <t>Omgevingsadressendichtheid (OAD)</t>
  </si>
  <si>
    <t>De cijfers worden door het CBS zelf berekend.</t>
  </si>
  <si>
    <t>De adressendichtheid is steeds gebaseerd op een gebied met een straal van 1 kilometer rondom een adres.</t>
  </si>
  <si>
    <t>DUO</t>
  </si>
  <si>
    <t xml:space="preserve">
</t>
  </si>
  <si>
    <t>Toelichting op de bronbestanden</t>
  </si>
  <si>
    <t>Jaarlijks.</t>
  </si>
  <si>
    <t xml:space="preserve">Jaarlijks. </t>
  </si>
  <si>
    <t>Divers. O.a. UWV, Belastingdienst, gemeentes.</t>
  </si>
  <si>
    <t>Sociaaleconomische categorie (SEC)</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</si>
  <si>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</si>
  <si>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 xml:space="preserve">Indicatie van de belangrijkste bron van inkomsten van een persoon binnen een gegeven maand. Hierbij wordt onderscheid gemaakt tussen afzonderlijke inkomensbronnen zoals 'werknemer', 'DGA', 'zelfstandige', 'WW', 'Participatiewet', 'arbeidsongeschiktheidsuitkering', 'pensioen', 'student'.
</t>
  </si>
  <si>
    <t>Inkomen op jaarbasis van personen op 1 januari van het verslagjaar.</t>
  </si>
  <si>
    <t xml:space="preserve">Met ingang van verslagjaar 2011 is de inkomensstatistiek in 2017 gereviseerd. In dit onderzoek is gebruik gemaakt van gereviseerde cijfers. </t>
  </si>
  <si>
    <t xml:space="preserve">Om representatieve schattingen te verkrijgen van het opleidingsniveau voor de integrale bevolking of deelpopulaties daarvan, zijn correcties of imputaties nodig. Zoals in ieder steekproefonderzoek hebben opgehoogde of geïmputeerde aantallen een onnauwkeurigheidsmarge.                                                         Het opleidingsniveaubestand is in 2017 met ingang van verslagjaar 2015 gereviseerd. Deze beschrijving heeft betrekking op het gereviseerde bestand. Ook in het onderzoek is het gereviseerde bestand gebruikt.  </t>
  </si>
  <si>
    <t>COA, IND</t>
  </si>
  <si>
    <t xml:space="preserve">Asielcohort </t>
  </si>
  <si>
    <t>Registratie van personen die bekend zijn bij het Centraal Orgaan opvang Asielzoekers (COA) en de Immigratie- en Naturalisatiedienst (IND). De registratie gaat terug tot 2014 en wordt sindsdien cumulatief aangevuld. Het CBS ontvangt van het COA bestanden over de bezetting, instroom en uitstroom van asielzoekers per maand. De bestanden bevatten daarnaast gegevens over persoonlijke kenmerken van de asielmigranten en over het soort opvang, de plaats in het huishouden en een eventuele verblijfsvergunning. Het CBS ontvangt van de IND bestanden over de verleende vergunningen. De data bevat informatie over het aantal verleende vergunningen, inclusief nareizigers en uitgenodigde vluchtelingen, en de ingangsdatum van deze vergunningen.</t>
  </si>
  <si>
    <t>Tabel 2</t>
  </si>
  <si>
    <t>De cijfers van de arrondissementsrechtbanken worden via de Raad voor de Rechtspraak aan het CBS geleverd.</t>
  </si>
  <si>
    <t>Met ingang van verslagjaar 2018 worden de gegevens geleverd door de Raad voor de Rechtspraak. Voorheen werden de gegevens geleverd door de Raad voor de Rechtsbijstand.</t>
  </si>
  <si>
    <t>Geëxcludeerd zijn leerlingen die in het speciaal basisonderwijs stonden ingeschreven, niet bekostigd waren, of ingeschreven stonden op BRIN 27MK (i.e. varende kleuters).</t>
  </si>
  <si>
    <t>De cijfers worden door het CBS zelf berekend op basis van een groot aantal microdatabestanden. Sociaaleconomische categorie is gebruikt bij de imputatie van onderwijsscores.</t>
  </si>
  <si>
    <t>De asielgegevens zijn gebruikt bij de imputatie van onderwijsscores.</t>
  </si>
  <si>
    <t>Adressendichtheid is gebruikt bij de imputatie van opleidingsniveau.</t>
  </si>
  <si>
    <t>Het opleidingsniveaubestand vertegenwoordigt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zeer hoge dekkingsgraad (2016: ruim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</si>
  <si>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</si>
  <si>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</si>
  <si>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</si>
  <si>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</si>
  <si>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1-cijferbestand WPO 2021</t>
  </si>
  <si>
    <t xml:space="preserve">Het 1-cijferbestand bevat alle leerlingen die op 1 oktober 2021 in het (speciaal) basisonderwijs stonden ingeschreven. </t>
  </si>
  <si>
    <t>De onderzoekspopulatie omvat alle leerlingen in leerjaar 3 of 4 op het bekostigde vmbo op 1 oktober 2017, 2018, 2019 en 2020.</t>
  </si>
  <si>
    <t>De onderwijsscores worden berekend op basis van de regressiecoëfficiënten van de omgevingskenmerken die volgen uit het eerder ontwikkelde analysemodel. Het analysemodel is een aangepaste variant van het analysemodel dat het CBS eerder voor het ministerie heeft ontwikkeld voor de verdeling van onderwijsachterstandsmiddelen in het primair onderwijs (po).</t>
  </si>
  <si>
    <r>
      <t xml:space="preserve">De uit het SSB afgeleide omgevingskenmerken die zijn gebruikt om de onderwijsscores te berekenen, hebben soms ontbrekende waarden. Dit geldt verreweg het vaakst voor de opleidingsniveaus van ouders. De registratie hiervan is incompleet en selectief onbekend naar leeftijd, herkomst en opleidingsniveau. Om hiervoor te corrigeren zijn de ontbrekende opleidingsniveaus geïmputeerd. Meer details hierover zijn te vinden in het kader in paragraaf 2.2 van het rapport (zie </t>
    </r>
    <r>
      <rPr>
        <i/>
        <sz val="10"/>
        <rFont val="Arial"/>
        <family val="2"/>
      </rPr>
      <t>Referenties</t>
    </r>
    <r>
      <rPr>
        <sz val="10"/>
        <rFont val="Arial"/>
        <family val="2"/>
      </rPr>
      <t xml:space="preserve">). </t>
    </r>
  </si>
  <si>
    <t>Verkennend onderzoek</t>
  </si>
  <si>
    <t>Onderzoek KBA</t>
  </si>
  <si>
    <t>Rapport</t>
  </si>
  <si>
    <r>
      <t xml:space="preserve">Voor een klein aandeel kinderen zijn de kenmerken die in het analysemodel zijn meegenomen onbekend doordat zij niet in de Basisregistratie Personen (BRP) voorkomen. Voor deze kinderen worden de onderwijsscores apart geïmputeerd nadat voor alle overige kinderen de onderwijsscores zijn berekend. In het kader in paragraaf 2.2 van het rapport zijn ook hier meer details over te vinden (zie </t>
    </r>
    <r>
      <rPr>
        <i/>
        <sz val="10"/>
        <rFont val="Arial"/>
        <family val="2"/>
      </rPr>
      <t>Referenties</t>
    </r>
    <r>
      <rPr>
        <sz val="10"/>
        <rFont val="Arial"/>
        <family val="2"/>
      </rPr>
      <t xml:space="preserve">). </t>
    </r>
  </si>
  <si>
    <t>Samenwerkingsverband</t>
  </si>
  <si>
    <t>De gebruikte gegevens over de schoolpopulatie zijn afkomstig van Dienst Uitvoering Onderwijs (DUO), de uitvoeringsorganisatie van de Rijksoverheid voor het onderwijs. De omgevingskenmerken van de kinderen die zijn gebruikt om de onderwijsscores (zie Onderwijsscores) te berekenen en missende waardes te imputeren zijn allemaal afkomstig uit het Stelsel van Sociaal-statistische Bestanden (SSB). Dit stelsel bevat geanonimiseerde microdatabestanden over sociaaleconomische en ruimtelijke statistieken, zoals gegevens over personen, uitkeringen, banen, inkomens, opleidingen, huishoudens, woningen en ruimtelijke indelingen. De bestanden zijn onderling koppelbaar. Op het tabblad 'Bronbestanden' worden de gebruikte bestanden uit het SSB verder toegelicht. Voor verdere toelichting over de eerder gebruikte databronnen, zie paragraaf 2.2 van het rapport (zie Referenties).</t>
  </si>
  <si>
    <t xml:space="preserve">De regressiecoëfficiënten van de omgevingskenmerken uit het analysemodel worden gebruikt om de onderwijsscores van alle kinderen in de onderzoekspopulatie te berekenen. De uit het model afgeleide regressiecoëfficiënten van alle omgevingskenmerken van een kind worden daartoe bij elkaar opgeteld. Alleen de coëfficiënt voor intelligentie telt niet mee in de optelsom. Het is immers niet de bedoeling om budget toe te kennen op basis van intelligentie oftewel wat kinderen zouden kunnen, maar alleen op basis van de omgevingskenmerken die ertoe leiden dat zij minder presteren dan zij zouden kunnen. Het model en de regressiecoëfficiënten zijn in het rapport opgenomen. Dit rapport licht de berekening van de onderwijsscores eveneens uitgebreider toe (zie Referenties).
</t>
  </si>
  <si>
    <t>Verkenning alternatief verdeelmodel voor lwoo en pro</t>
  </si>
  <si>
    <t>Naar een nieuwe bekostigingssystematiek voor lwoo en praktijkonderwijs</t>
  </si>
  <si>
    <t>Rapport po-indicator</t>
  </si>
  <si>
    <t>Samenvattend rapport</t>
  </si>
  <si>
    <t>Herziening gewichtenregeling primair onderwijs - Samenvatting</t>
  </si>
  <si>
    <t>Rapporten lwoo-indicator</t>
  </si>
  <si>
    <t>CBS, team Onderwijs en Centrum voor Beleidsstatistiek</t>
  </si>
  <si>
    <t>Het ministerie van Onderwijs, Cultuur en Wetenschap (OCW) heeft het Centraal Bureau voor de Statistiek (CBS) gevraagd een verkennend onderzoek (zie Referenties) uit te voeren naar mogelijke nieuwe verdeelsleutels voor leerwegondersteunend onderwijs (lwoo) en praktijkonderwijs (pro). Het bleek mogelijk voor het lwoo een indicator te ontwikkelen die in de toekomst gebruikt zou kunnen worden als verdeelsleutel. Voor het pro was dat niet het geval. Inmiddels verkent OCW middels een onderzoek van KBA of het pro direct kan worden bekostigd. Dit Excel-bestand en het bijbehorende rapport (zie Referenties) richten zich daarom enkel op het lwoo.</t>
  </si>
  <si>
    <t xml:space="preserve">De achterstandsscore wordt als volgt berekend: </t>
  </si>
  <si>
    <t>Met behulp van de ontwikkelde indicator worden onderwijsscores per leerling berekend, welke met een bepaalde formule (zie Achterstandsscores) opgeteld worden tot achterstandsscores per samenwerkingsverband. Deze scores drukken dan de verwachte onderwijsachterstand in samenwerkingsverbanden uit, op basis waarvan OCW het onderwijsachterstandenbudget over samenwerkingsverbanden kan verdelen.</t>
  </si>
  <si>
    <t>De schoolprestaties van kinderen, gemeten als Cito-scores in groep 8,  worden verklaard door een uitgebreid model met een maat voor de intelligentie van leerlingen en een vijftal omgevingskenmerken: het opleidingsniveau van de moeder, het opleidingsniveau van de vader, de herkomst van de ouders, de verblijfsduur in Nederland van de moeder, en of de ouders in de schuldsanering zitten.</t>
  </si>
  <si>
    <t xml:space="preserve">Omdat OCW niet op leerling- maar op samenwerkingsverbandniveau bekostigt, moeten de onderwijsscores van individuele leerlingen worden opgeteld tot achterstandsscores per samenwerkingsverband. Achterstandssores worden berekend voor twee verschillende scenario's:                                                                                                                                                </t>
  </si>
  <si>
    <t>Achterstandsscore per samenwerkingsverband op 1 oktober 2017, 2018, 2019 en 2020 voor een scenario met een doelgroep van 15 procent</t>
  </si>
  <si>
    <t>Achterstandsscore per samenwerkingsverband op 1 oktober 2017, 2018, 2019 en 2020 voor een scenario met een doelgroep van 20 procent</t>
  </si>
  <si>
    <t xml:space="preserve">- een scenario met een doelgroep van 15 procent: De doelgroep bestaat uit leerlingen met de leerlingen met de 15 procent laagste onderwijsscores en leerlingen worden op basis van hun schoolplaats  toegekend aan een samenwerkingsverband.  
- een scenario met een doelgroep van 20 procent: De doelgroep bestaat uit leerlingen met de leerlingen met de 20 procent laagste onderwijsscores en leerlingen worden op basis van hun schoolplaats toegekend aan een samenwerkingsverband.  </t>
  </si>
  <si>
    <t>Som van de landelijk gemiddelde onderwijsscore van alle leerlingen in alle samenwerkingsverbanden minus de onderwijsscore van de leerling voor alle leerlingen woonachtig in een samenwerkingsverband die behoren tot de 15 procent respectievelijk 20 procent van alle leerlingen in alle samenwerkingsverbanden met de laagste onderwijsscore.</t>
  </si>
  <si>
    <t>Mei 2021</t>
  </si>
  <si>
    <t>VO0001</t>
  </si>
  <si>
    <t>VO2001</t>
  </si>
  <si>
    <t>VO2002</t>
  </si>
  <si>
    <t>VO2101</t>
  </si>
  <si>
    <t>VO2102</t>
  </si>
  <si>
    <t>VO2103</t>
  </si>
  <si>
    <t>VO2201</t>
  </si>
  <si>
    <t>VO2202</t>
  </si>
  <si>
    <t>VO2203</t>
  </si>
  <si>
    <t>VO2301</t>
  </si>
  <si>
    <t>VO2302</t>
  </si>
  <si>
    <t>VO2303</t>
  </si>
  <si>
    <t>VO2305</t>
  </si>
  <si>
    <t>VO2307</t>
  </si>
  <si>
    <t>VO2401</t>
  </si>
  <si>
    <t>VO2402</t>
  </si>
  <si>
    <t>VO2403</t>
  </si>
  <si>
    <t>VO2501</t>
  </si>
  <si>
    <t>VO2502</t>
  </si>
  <si>
    <t>VO2503</t>
  </si>
  <si>
    <t>VO2505</t>
  </si>
  <si>
    <t>VO2506</t>
  </si>
  <si>
    <t>VO2507</t>
  </si>
  <si>
    <t>VO2508</t>
  </si>
  <si>
    <t>VO2509</t>
  </si>
  <si>
    <t>VO2510</t>
  </si>
  <si>
    <t>VO2511</t>
  </si>
  <si>
    <t>VO2601</t>
  </si>
  <si>
    <t>VO2602</t>
  </si>
  <si>
    <t>VO2603</t>
  </si>
  <si>
    <t>VO2604</t>
  </si>
  <si>
    <t>VO2605</t>
  </si>
  <si>
    <t>VO2701</t>
  </si>
  <si>
    <t>VO2702</t>
  </si>
  <si>
    <t>VO2703</t>
  </si>
  <si>
    <t>VO2704</t>
  </si>
  <si>
    <t>VO2705</t>
  </si>
  <si>
    <t>VO2706</t>
  </si>
  <si>
    <t>VO2707</t>
  </si>
  <si>
    <t>VO2708</t>
  </si>
  <si>
    <t>VO2709</t>
  </si>
  <si>
    <t>VO2710</t>
  </si>
  <si>
    <t>VO2801</t>
  </si>
  <si>
    <t>VO2802</t>
  </si>
  <si>
    <t>VO2803</t>
  </si>
  <si>
    <t>VO2804</t>
  </si>
  <si>
    <t>VO2805</t>
  </si>
  <si>
    <t>VO2806</t>
  </si>
  <si>
    <t>VO2807</t>
  </si>
  <si>
    <t>VO2808</t>
  </si>
  <si>
    <t>VO2809</t>
  </si>
  <si>
    <t>VO2810</t>
  </si>
  <si>
    <t>VO2811</t>
  </si>
  <si>
    <t>VO2812</t>
  </si>
  <si>
    <t>VO2813</t>
  </si>
  <si>
    <t>VO2814</t>
  </si>
  <si>
    <t>VO2815</t>
  </si>
  <si>
    <t>VO2901</t>
  </si>
  <si>
    <t>VO2902</t>
  </si>
  <si>
    <t>VO2903</t>
  </si>
  <si>
    <t>VO3001</t>
  </si>
  <si>
    <t>VO3002</t>
  </si>
  <si>
    <t>VO3003</t>
  </si>
  <si>
    <t>VO3004</t>
  </si>
  <si>
    <t>VO3005</t>
  </si>
  <si>
    <t>VO3006</t>
  </si>
  <si>
    <t>VO3007</t>
  </si>
  <si>
    <t>VO3008</t>
  </si>
  <si>
    <t>VO3009</t>
  </si>
  <si>
    <t>VO3101</t>
  </si>
  <si>
    <t>VO3102</t>
  </si>
  <si>
    <t>VO3103</t>
  </si>
  <si>
    <t>VO3104</t>
  </si>
  <si>
    <t>VO3105</t>
  </si>
  <si>
    <t>VO3106</t>
  </si>
  <si>
    <t>Achterstandsscores (lwoo), 2017-2020</t>
  </si>
  <si>
    <t xml:space="preserve">De tabellen 1 en 2 bevatten voor ieder scenario voor de jaren 2017-2020 de achterstandsscores. De achterstandsscores zijn in de tabellen rekenkundig afgerond op twee decimalen. </t>
  </si>
  <si>
    <t>Richting een nieuw verdeelmodel voor lwoo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</si>
</sst>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3]d\ mmmm\ yyyy;@"/>
    <numFmt numFmtId="165" formatCode="#\ ###\ ###"/>
  </numFmts>
  <fonts count="22" x14ac:knownFonts="1">
    <font>
      <sz val="10"/>
      <name val="Arial"/>
    </font>
    <font>
      <b/>
      <sz val="12"/>
      <color rgb="FF000000"/>
      <name val="Arial"/>
      <family val="2"/>
    </font>
    <font>
      <sz val="10"/>
      <color rgb="FF000000"/>
      <name val="Arial"/>
      <family val="2"/>
    </font>
    <font>
      <b/>
      <sz val="10"/>
      <color rgb="FF000000"/>
      <name val="Arial"/>
      <family val="2"/>
    </font>
    <font>
      <sz val="10"/>
      <color rgb="FF000000"/>
      <name val="Arial"/>
    </font>
    <font>
      <i/>
      <sz val="10"/>
      <color rgb="FF000000"/>
      <name val="Arial"/>
      <family val="2"/>
    </font>
    <font>
      <sz val="10"/>
      <color indexed="10"/>
      <name val="Arial"/>
      <family val="2"/>
    </font>
    <font>
      <sz val="10"/>
      <color rgb="FFFF0000"/>
      <name val="Arial"/>
      <family val="2"/>
    </font>
    <font>
      <u/>
      <sz val="10"/>
      <color rgb="FF000000"/>
      <name val="Arial"/>
      <family val="2"/>
    </font>
    <font>
      <b/>
      <i/>
      <sz val="11"/>
      <color rgb="FF000000"/>
      <name val="Arial"/>
      <family val="2"/>
    </font>
    <font>
      <u/>
      <sz val="10"/>
      <color theme="10"/>
      <name val="Arial"/>
      <family val="2"/>
    </font>
    <font>
      <b/>
      <i/>
      <sz val="10"/>
      <color rgb="FF000000"/>
      <name val="Arial"/>
      <family val="2"/>
    </font>
    <font>
      <i/>
      <sz val="10"/>
      <color rgb="FF000000"/>
      <name val="Arial"/>
      <family val="2"/>
    </font>
    <font>
      <b/>
      <i/>
      <sz val="10"/>
      <color rgb="FF000000"/>
      <name val="Arial"/>
      <family val="2"/>
    </font>
    <font>
      <sz val="10"/>
      <color rgb="FF000000"/>
      <name val="Arial"/>
      <family val="2"/>
    </font>
    <font>
      <b/>
      <sz val="8"/>
      <color rgb="FF000000"/>
      <name val="Arial"/>
      <family val="2"/>
    </font>
    <font>
      <sz val="8"/>
      <color rgb="FF000000"/>
      <name val="Arial"/>
      <family val="2"/>
    </font>
    <font>
      <sz val="8"/>
      <color rgb="FF000000"/>
      <name val="Courier New"/>
    </font>
    <font>
      <sz val="8"/>
      <color rgb="FF000000"/>
      <name val="Arial"/>
    </font>
    <font>
      <i/>
      <sz val="10"/>
      <name val="Arial"/>
      <family val="2"/>
    </font>
    <font>
      <sz val="10"/>
      <name val="Arial"/>
      <family val="2"/>
    </font>
    <font>
      <u/>
      <sz val="10"/>
      <color theme="10"/>
      <name val="Arial"/>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rgb="FF000000"/>
      </top>
      <bottom/>
      <diagonal/>
    </border>
  </borders>
  <cellStyleXfs count="2">
    <xf numFmtId="0" fontId="0" fillId="0" borderId="0"/>
    <xf numFmtId="0" fontId="21" fillId="0" borderId="0" applyNumberFormat="0" applyFill="0" applyBorder="0" applyAlignment="0" applyProtection="0"/>
  </cellStyleXfs>
  <cellXfs count="58">
    <xf numFmtId="0" fontId="0" fillId="0" borderId="0" xfId="0"/>
    <xf numFmtId="0" fontId="1" fillId="0" borderId="0" xfId="0" applyFont="1"/>
    <xf numFmtId="49" fontId="2" fillId="0" borderId="0" xfId="0" applyNumberFormat="1" applyFont="1"/>
    <xf numFmtId="0" fontId="3" fillId="0" borderId="0" xfId="0" applyFont="1"/>
    <xf numFmtId="0" fontId="4" fillId="0" borderId="0" xfId="0" applyFont="1"/>
    <xf numFmtId="0" fontId="2" fillId="0" borderId="0" xfId="0" applyFont="1"/>
    <xf numFmtId="0" fontId="2" fillId="2" borderId="0" xfId="0" applyFont="1" applyFill="1"/>
    <xf numFmtId="0" fontId="5" fillId="0" borderId="0" xfId="0" applyFont="1"/>
    <xf numFmtId="0" fontId="2" fillId="3" borderId="0" xfId="0" applyFont="1" applyFill="1"/>
    <xf numFmtId="0" fontId="6" fillId="3" borderId="0" xfId="0" applyFont="1" applyFill="1" applyAlignment="1">
      <alignment vertical="top" wrapText="1"/>
    </xf>
    <xf numFmtId="0" fontId="7" fillId="3" borderId="0" xfId="0" applyFont="1" applyFill="1"/>
    <xf numFmtId="0" fontId="1" fillId="2" borderId="0" xfId="0" applyFont="1" applyFill="1" applyAlignment="1">
      <alignment horizontal="justify" vertical="top" wrapText="1"/>
    </xf>
    <xf numFmtId="0" fontId="8" fillId="0" borderId="0" xfId="0" applyFont="1"/>
    <xf numFmtId="0" fontId="9" fillId="2" borderId="0" xfId="0" applyFont="1" applyFill="1" applyAlignment="1">
      <alignment horizontal="justify" vertical="top" wrapText="1"/>
    </xf>
    <xf numFmtId="0" fontId="2" fillId="0" borderId="0" xfId="0" applyFont="1" applyAlignment="1">
      <alignment horizontal="justify" vertical="top" wrapText="1"/>
    </xf>
    <xf numFmtId="0" fontId="2" fillId="2" borderId="0" xfId="0" applyFont="1" applyFill="1" applyAlignment="1">
      <alignment horizontal="justify" vertical="top" wrapText="1"/>
    </xf>
    <xf numFmtId="0" fontId="6" fillId="0" borderId="0" xfId="0" applyFont="1" applyAlignment="1">
      <alignment vertical="top" wrapText="1"/>
    </xf>
    <xf numFmtId="0" fontId="9" fillId="0" borderId="0" xfId="0" applyFont="1" applyAlignment="1">
      <alignment horizontal="left" vertical="top" wrapText="1"/>
    </xf>
    <xf numFmtId="0" fontId="5" fillId="0" borderId="0" xfId="0" applyFont="1" applyAlignment="1">
      <alignment vertical="center"/>
    </xf>
    <xf numFmtId="0" fontId="10" fillId="0" borderId="0" xfId="0" applyFont="1"/>
    <xf numFmtId="0" fontId="2" fillId="3" borderId="0" xfId="0" applyFont="1" applyFill="1" applyAlignment="1">
      <alignment horizontal="justify" vertical="top" wrapText="1"/>
    </xf>
    <xf numFmtId="0" fontId="11" fillId="0" borderId="0" xfId="0" applyFont="1" applyAlignment="1">
      <alignment horizontal="justify" vertical="top" wrapText="1"/>
    </xf>
    <xf numFmtId="0" fontId="12" fillId="0" borderId="0" xfId="0" applyFont="1" applyAlignment="1">
      <alignment horizontal="justify" vertical="top" wrapText="1"/>
    </xf>
    <xf numFmtId="0" fontId="10" fillId="0" borderId="0" xfId="0" applyFont="1" applyAlignment="1">
      <alignment horizontal="justify" vertical="top" wrapText="1"/>
    </xf>
    <xf numFmtId="0" fontId="5" fillId="0" borderId="0" xfId="0" applyFont="1" applyAlignment="1">
      <alignment horizontal="justify" vertical="top" wrapText="1"/>
    </xf>
    <xf numFmtId="0" fontId="9" fillId="3" borderId="0" xfId="0" applyFont="1" applyFill="1" applyAlignment="1">
      <alignment horizontal="justify" vertical="top" wrapText="1"/>
    </xf>
    <xf numFmtId="0" fontId="2" fillId="2" borderId="0" xfId="0" applyFont="1" applyFill="1" applyAlignment="1">
      <alignment horizontal="justify" vertical="top"/>
    </xf>
    <xf numFmtId="0" fontId="13" fillId="2" borderId="0" xfId="0" applyFont="1" applyFill="1" applyAlignment="1">
      <alignment horizontal="justify" vertical="top" wrapText="1"/>
    </xf>
    <xf numFmtId="0" fontId="10" fillId="2" borderId="0" xfId="0" applyFont="1" applyFill="1" applyAlignment="1">
      <alignment horizontal="justify" vertical="top" wrapText="1"/>
    </xf>
    <xf numFmtId="0" fontId="13" fillId="3" borderId="0" xfId="0" applyFont="1" applyFill="1" applyAlignment="1">
      <alignment horizontal="justify" vertical="top" wrapText="1"/>
    </xf>
    <xf numFmtId="0" fontId="7" fillId="2" borderId="0" xfId="0" applyFont="1" applyFill="1" applyAlignment="1">
      <alignment horizontal="justify" vertical="top" wrapText="1"/>
    </xf>
    <xf numFmtId="0" fontId="7" fillId="2" borderId="0" xfId="0" applyFont="1" applyFill="1" applyAlignment="1">
      <alignment horizontal="left" vertical="top" wrapText="1" indent="2"/>
    </xf>
    <xf numFmtId="0" fontId="7" fillId="3" borderId="0" xfId="0" applyFont="1" applyFill="1" applyAlignment="1">
      <alignment horizontal="justify" vertical="top" wrapText="1"/>
    </xf>
    <xf numFmtId="0" fontId="3" fillId="3" borderId="1" xfId="0" applyFont="1" applyFill="1" applyBorder="1" applyAlignment="1">
      <alignment horizontal="left" vertical="top" wrapText="1"/>
    </xf>
    <xf numFmtId="0" fontId="3" fillId="3" borderId="2" xfId="0" applyFont="1" applyFill="1" applyBorder="1" applyAlignment="1">
      <alignment horizontal="left"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wrapText="1"/>
    </xf>
    <xf numFmtId="0" fontId="2" fillId="3" borderId="0" xfId="0" applyFont="1" applyFill="1" applyAlignment="1">
      <alignment horizontal="left" vertical="top" wrapText="1"/>
    </xf>
    <xf numFmtId="0" fontId="2" fillId="3" borderId="0" xfId="0" applyFont="1" applyFill="1" applyAlignment="1">
      <alignment horizontal="left" wrapText="1"/>
    </xf>
    <xf numFmtId="0" fontId="2" fillId="2" borderId="0" xfId="0" applyFont="1" applyFill="1" applyAlignment="1">
      <alignment wrapText="1"/>
    </xf>
    <xf numFmtId="0" fontId="2" fillId="3" borderId="4" xfId="0" applyFont="1" applyFill="1" applyBorder="1" applyAlignment="1">
      <alignment horizontal="left" vertical="top" wrapText="1"/>
    </xf>
    <xf numFmtId="0" fontId="2" fillId="0" borderId="4" xfId="0" applyFont="1" applyBorder="1"/>
    <xf numFmtId="0" fontId="14" fillId="3" borderId="4" xfId="0" applyFont="1" applyFill="1" applyBorder="1" applyAlignment="1">
      <alignment horizontal="left" wrapText="1"/>
    </xf>
    <xf numFmtId="0" fontId="2" fillId="0" borderId="3" xfId="0" applyFont="1" applyBorder="1" applyAlignment="1">
      <alignment horizontal="left" vertical="top" wrapText="1"/>
    </xf>
    <xf numFmtId="0" fontId="2" fillId="0" borderId="4" xfId="0" applyFont="1" applyBorder="1" applyAlignment="1">
      <alignment horizontal="left" wrapText="1"/>
    </xf>
    <xf numFmtId="0" fontId="2" fillId="0" borderId="0" xfId="0" applyFont="1" applyAlignment="1">
      <alignment wrapText="1"/>
    </xf>
    <xf numFmtId="0" fontId="15" fillId="3" borderId="0" xfId="0" applyFont="1" applyFill="1"/>
    <xf numFmtId="0" fontId="15" fillId="3" borderId="7" xfId="0" applyFont="1" applyFill="1" applyBorder="1"/>
    <xf numFmtId="0" fontId="16" fillId="3" borderId="7" xfId="0" applyFont="1" applyFill="1" applyBorder="1" applyAlignment="1">
      <alignment horizontal="right" vertical="top"/>
    </xf>
    <xf numFmtId="164" fontId="15" fillId="3" borderId="0" xfId="0" applyNumberFormat="1" applyFont="1" applyFill="1"/>
    <xf numFmtId="164" fontId="16" fillId="3" borderId="7" xfId="0" applyNumberFormat="1" applyFont="1" applyFill="1" applyBorder="1"/>
    <xf numFmtId="49" fontId="17" fillId="0" borderId="0" xfId="0" applyNumberFormat="1" applyFont="1" applyAlignment="1">
      <alignment horizontal="right"/>
    </xf>
    <xf numFmtId="165" fontId="17" fillId="0" borderId="0" xfId="0" applyNumberFormat="1" applyFont="1" applyAlignment="1">
      <alignment horizontal="right"/>
    </xf>
    <xf numFmtId="0" fontId="18" fillId="0" borderId="8" xfId="0" applyFont="1" applyBorder="1" applyAlignment="1">
      <alignment horizontal="left"/>
    </xf>
    <xf numFmtId="0" fontId="18" fillId="0" borderId="0" xfId="0" applyFont="1" applyAlignment="1">
      <alignment horizontal="left"/>
    </xf>
    <xf numFmtId="0" fontId="21" fillId="0" borderId="0" xfId="1"/>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19/45/de-nieuwe-onderwijsachterstandenindicator" TargetMode="External"/><Relationship Id="rId2" Type="http://schemas.openxmlformats.org/officeDocument/2006/relationships/hyperlink" Target="https://www.cbs.nl/nl-nl/maatwerk/2020/31/verkenning-alternatief-verdeelmodel-voor-lwoo-en-pro" TargetMode="External"/><Relationship Id="rId1" Type="http://schemas.openxmlformats.org/officeDocument/2006/relationships/hyperlink" Target="https://www.nro.nl/wp-content/uploads/2015/09/Naar-een-nieuwe-bekostigingssystematiek-voor-lwoo-en-praktijkonderwijs.pdf" TargetMode="External"/><Relationship Id="rId5" Type="http://schemas.openxmlformats.org/officeDocument/2006/relationships/printerSettings" Target="../printerSettings/printerSettings1.bin"/><Relationship Id="rId4" Type="http://schemas.openxmlformats.org/officeDocument/2006/relationships/hyperlink" Target="https://www.cbs.nl/nl-nl/longread/rapportages/2022/richting-een-nieuw-verdeelmodel-voor-lwo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51"/>
  <sheetViews>
    <sheetView showGridLines="0" tabSelected="1" workbookViewId="0"/>
  </sheetViews>
  <sheetFormatPr defaultColWidth="10.7109375" defaultRowHeight="12.75" x14ac:dyDescent="0.2"/>
  <sheetData>
    <row r="3" spans="1:5" ht="15" customHeight="1" x14ac:dyDescent="0.25">
      <c r="A3" s="1" t="s">
        <v>166</v>
      </c>
      <c r="E3" s="4"/>
    </row>
    <row r="7" spans="1:5" x14ac:dyDescent="0.2">
      <c r="A7" s="3"/>
    </row>
    <row r="50" spans="1:1" x14ac:dyDescent="0.2">
      <c r="A50" s="5" t="s">
        <v>80</v>
      </c>
    </row>
    <row r="51" spans="1:1" x14ac:dyDescent="0.2">
      <c r="A51" s="2" t="s">
        <v>90</v>
      </c>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ColWidth="10.7109375" defaultRowHeight="12.75" x14ac:dyDescent="0.2"/>
  <cols>
    <col min="1" max="1" width="15.7109375" customWidth="1"/>
    <col min="2" max="2" width="57.140625" customWidth="1"/>
  </cols>
  <sheetData>
    <row r="1" spans="1:2" ht="15" customHeight="1" x14ac:dyDescent="0.25">
      <c r="A1" s="1" t="s">
        <v>1</v>
      </c>
    </row>
    <row r="4" spans="1:2" ht="12.6" customHeight="1" x14ac:dyDescent="0.2">
      <c r="A4" s="7" t="s">
        <v>4</v>
      </c>
      <c r="B4" s="7" t="s">
        <v>1</v>
      </c>
    </row>
    <row r="6" spans="1:2" x14ac:dyDescent="0.2">
      <c r="A6" s="19" t="str">
        <f>HYPERLINK("#'Toelichting'!A1", "Toelichting")</f>
        <v>Toelichting</v>
      </c>
      <c r="B6" s="6" t="s">
        <v>9</v>
      </c>
    </row>
    <row r="7" spans="1:2" x14ac:dyDescent="0.2">
      <c r="A7" s="19" t="str">
        <f>HYPERLINK("#'Bronbestanden'!A1", "Bronbestanden")</f>
        <v>Bronbestanden</v>
      </c>
      <c r="B7" s="6" t="s">
        <v>37</v>
      </c>
    </row>
    <row r="8" spans="1:2" x14ac:dyDescent="0.2">
      <c r="B8" s="6"/>
    </row>
    <row r="9" spans="1:2" x14ac:dyDescent="0.2">
      <c r="A9" s="19" t="str">
        <f>HYPERLINK("#'Tabel 1'!A1", "Tabel 1")</f>
        <v>Tabel 1</v>
      </c>
      <c r="B9" s="6" t="s">
        <v>86</v>
      </c>
    </row>
    <row r="10" spans="1:2" x14ac:dyDescent="0.2">
      <c r="A10" s="19" t="str">
        <f>HYPERLINK("#'Tabel 2'!A1", "Tabel 2")</f>
        <v>Tabel 2</v>
      </c>
      <c r="B10" s="6" t="s">
        <v>87</v>
      </c>
    </row>
    <row r="11" spans="1:2" x14ac:dyDescent="0.2">
      <c r="A11" s="19"/>
      <c r="B11" s="6"/>
    </row>
    <row r="12" spans="1:2" x14ac:dyDescent="0.2">
      <c r="A12" s="19"/>
      <c r="B12" s="6"/>
    </row>
  </sheetData>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showGridLines="0" zoomScaleNormal="100" workbookViewId="0"/>
  </sheetViews>
  <sheetFormatPr defaultColWidth="10.7109375" defaultRowHeight="12.75" x14ac:dyDescent="0.2"/>
  <cols>
    <col min="1" max="1" width="96.28515625" customWidth="1"/>
    <col min="2" max="2" width="9.140625" customWidth="1"/>
    <col min="6" max="6" width="95.5703125" customWidth="1"/>
  </cols>
  <sheetData>
    <row r="1" spans="1:9" ht="15" customHeight="1" x14ac:dyDescent="0.2">
      <c r="A1" s="11" t="s">
        <v>9</v>
      </c>
    </row>
    <row r="3" spans="1:9" ht="13.9" customHeight="1" x14ac:dyDescent="0.2">
      <c r="A3" s="13" t="s">
        <v>3</v>
      </c>
    </row>
    <row r="4" spans="1:9" ht="4.5" customHeight="1" x14ac:dyDescent="0.2">
      <c r="A4" s="13"/>
    </row>
    <row r="5" spans="1:9" ht="75.95" customHeight="1" x14ac:dyDescent="0.2">
      <c r="A5" s="14" t="s">
        <v>81</v>
      </c>
    </row>
    <row r="6" spans="1:9" ht="12.6" customHeight="1" x14ac:dyDescent="0.2">
      <c r="A6" s="18"/>
      <c r="F6" s="15"/>
    </row>
    <row r="7" spans="1:9" ht="51" x14ac:dyDescent="0.2">
      <c r="A7" s="14" t="s">
        <v>83</v>
      </c>
      <c r="D7" s="15"/>
      <c r="E7" s="15"/>
    </row>
    <row r="8" spans="1:9" x14ac:dyDescent="0.2">
      <c r="D8" s="15"/>
      <c r="E8" s="15"/>
      <c r="F8" s="15"/>
      <c r="G8" s="15"/>
      <c r="H8" s="15"/>
      <c r="I8" s="15"/>
    </row>
    <row r="9" spans="1:9" ht="13.9" customHeight="1" x14ac:dyDescent="0.2">
      <c r="A9" s="25" t="s">
        <v>2</v>
      </c>
      <c r="D9" s="15"/>
      <c r="E9" s="15"/>
      <c r="F9" s="25"/>
      <c r="G9" s="15"/>
      <c r="H9" s="15"/>
      <c r="I9" s="15"/>
    </row>
    <row r="10" spans="1:9" ht="3.75" customHeight="1" x14ac:dyDescent="0.2">
      <c r="A10" s="25"/>
      <c r="D10" s="15"/>
      <c r="E10" s="15"/>
      <c r="F10" s="25"/>
      <c r="G10" s="15"/>
      <c r="H10" s="15"/>
      <c r="I10" s="15"/>
    </row>
    <row r="11" spans="1:9" ht="24.6" customHeight="1" x14ac:dyDescent="0.2">
      <c r="A11" s="20" t="s">
        <v>64</v>
      </c>
      <c r="D11" s="15"/>
      <c r="E11" s="15"/>
      <c r="F11" s="20"/>
      <c r="G11" s="15"/>
      <c r="H11" s="15"/>
      <c r="I11" s="15"/>
    </row>
    <row r="12" spans="1:9" ht="12.75" customHeight="1" x14ac:dyDescent="0.2">
      <c r="A12" s="20"/>
      <c r="F12" s="20"/>
    </row>
    <row r="13" spans="1:9" ht="15" customHeight="1" x14ac:dyDescent="0.2">
      <c r="A13" s="25" t="s">
        <v>5</v>
      </c>
      <c r="F13" s="25"/>
    </row>
    <row r="14" spans="1:9" ht="3.75" customHeight="1" x14ac:dyDescent="0.2">
      <c r="A14" s="25"/>
      <c r="F14" s="25"/>
    </row>
    <row r="15" spans="1:9" ht="107.25" customHeight="1" x14ac:dyDescent="0.2">
      <c r="A15" s="14" t="s">
        <v>72</v>
      </c>
      <c r="F15" s="20"/>
    </row>
    <row r="16" spans="1:9" x14ac:dyDescent="0.2">
      <c r="A16" s="20"/>
      <c r="C16" s="10"/>
    </row>
    <row r="17" spans="1:11" ht="15.75" customHeight="1" x14ac:dyDescent="0.2">
      <c r="A17" s="25" t="s">
        <v>13</v>
      </c>
      <c r="C17" s="10"/>
    </row>
    <row r="18" spans="1:11" ht="4.5" customHeight="1" x14ac:dyDescent="0.2">
      <c r="A18" s="25"/>
    </row>
    <row r="19" spans="1:11" ht="51" x14ac:dyDescent="0.2">
      <c r="A19" s="20" t="s">
        <v>65</v>
      </c>
      <c r="F19" s="20"/>
    </row>
    <row r="20" spans="1:11" ht="63.75" x14ac:dyDescent="0.2">
      <c r="A20" s="20" t="s">
        <v>11</v>
      </c>
      <c r="F20" s="20"/>
    </row>
    <row r="21" spans="1:11" ht="51" x14ac:dyDescent="0.2">
      <c r="A21" s="20" t="s">
        <v>84</v>
      </c>
      <c r="F21" s="20"/>
    </row>
    <row r="22" spans="1:11" ht="104.25" customHeight="1" x14ac:dyDescent="0.2">
      <c r="A22" s="14" t="s">
        <v>73</v>
      </c>
      <c r="F22" s="20"/>
    </row>
    <row r="23" spans="1:11" ht="12.75" customHeight="1" x14ac:dyDescent="0.2">
      <c r="A23" s="20"/>
      <c r="F23" s="20"/>
    </row>
    <row r="24" spans="1:11" ht="13.5" customHeight="1" x14ac:dyDescent="0.2">
      <c r="A24" s="25" t="s">
        <v>12</v>
      </c>
      <c r="F24" s="25"/>
    </row>
    <row r="25" spans="1:11" ht="4.5" customHeight="1" x14ac:dyDescent="0.2">
      <c r="F25" s="5"/>
    </row>
    <row r="26" spans="1:11" ht="38.25" x14ac:dyDescent="0.2">
      <c r="A26" s="20" t="s">
        <v>85</v>
      </c>
      <c r="F26" s="15"/>
    </row>
    <row r="27" spans="1:11" ht="76.5" x14ac:dyDescent="0.2">
      <c r="A27" s="20" t="s">
        <v>88</v>
      </c>
      <c r="F27" s="15"/>
    </row>
    <row r="28" spans="1:11" x14ac:dyDescent="0.2">
      <c r="A28" s="20" t="s">
        <v>82</v>
      </c>
      <c r="F28" s="15"/>
    </row>
    <row r="29" spans="1:11" ht="51" x14ac:dyDescent="0.2">
      <c r="A29" s="15" t="s">
        <v>89</v>
      </c>
      <c r="F29" s="15"/>
    </row>
    <row r="30" spans="1:11" ht="25.5" x14ac:dyDescent="0.2">
      <c r="A30" s="15" t="s">
        <v>167</v>
      </c>
      <c r="D30" s="8"/>
      <c r="E30" s="8"/>
      <c r="F30" s="15"/>
      <c r="G30" s="8"/>
      <c r="H30" s="8"/>
      <c r="I30" s="8"/>
      <c r="J30" s="8"/>
      <c r="K30" s="8"/>
    </row>
    <row r="31" spans="1:11" x14ac:dyDescent="0.2">
      <c r="A31" s="14"/>
      <c r="B31" s="5"/>
      <c r="C31" s="5"/>
      <c r="D31" s="5"/>
      <c r="E31" s="5"/>
      <c r="F31" s="8"/>
      <c r="G31" s="8"/>
      <c r="H31" s="8"/>
      <c r="I31" s="8"/>
      <c r="J31" s="8"/>
      <c r="K31" s="8"/>
    </row>
    <row r="32" spans="1:11" ht="15" customHeight="1" x14ac:dyDescent="0.2">
      <c r="A32" s="25" t="s">
        <v>10</v>
      </c>
    </row>
    <row r="33" spans="1:8" ht="4.5" customHeight="1" x14ac:dyDescent="0.2">
      <c r="A33" s="25"/>
    </row>
    <row r="34" spans="1:8" ht="63.75" x14ac:dyDescent="0.2">
      <c r="A34" s="20" t="s">
        <v>66</v>
      </c>
      <c r="B34" s="9"/>
    </row>
    <row r="35" spans="1:8" ht="55.9" customHeight="1" x14ac:dyDescent="0.2">
      <c r="A35" s="20" t="s">
        <v>70</v>
      </c>
      <c r="B35" s="9"/>
      <c r="F35" s="20"/>
    </row>
    <row r="36" spans="1:8" x14ac:dyDescent="0.2">
      <c r="A36" s="14"/>
      <c r="B36" s="16"/>
      <c r="C36" s="5"/>
      <c r="D36" s="5"/>
      <c r="E36" s="5"/>
      <c r="F36" s="14"/>
      <c r="G36" s="5"/>
      <c r="H36" s="5"/>
    </row>
    <row r="37" spans="1:8" ht="13.9" customHeight="1" x14ac:dyDescent="0.2">
      <c r="A37" s="17" t="s">
        <v>58</v>
      </c>
      <c r="B37" s="16"/>
      <c r="C37" s="5"/>
      <c r="D37" s="5"/>
      <c r="E37" s="5"/>
      <c r="F37" s="14"/>
      <c r="G37" s="5"/>
      <c r="H37" s="5"/>
    </row>
    <row r="38" spans="1:8" ht="4.5" customHeight="1" x14ac:dyDescent="0.2">
      <c r="B38" s="16"/>
      <c r="C38" s="5"/>
      <c r="D38" s="5"/>
      <c r="E38" s="5"/>
      <c r="F38" s="14"/>
      <c r="G38" s="5"/>
      <c r="H38" s="5"/>
    </row>
    <row r="39" spans="1:8" ht="51.75" customHeight="1" x14ac:dyDescent="0.2">
      <c r="A39" s="20" t="s">
        <v>59</v>
      </c>
      <c r="E39" s="8"/>
      <c r="G39" s="8"/>
      <c r="H39" s="8"/>
    </row>
    <row r="40" spans="1:8" ht="102" x14ac:dyDescent="0.2">
      <c r="A40" s="20" t="s">
        <v>60</v>
      </c>
      <c r="E40" s="8"/>
      <c r="G40" s="8"/>
      <c r="H40" s="8"/>
    </row>
    <row r="41" spans="1:8" ht="16.5" customHeight="1" x14ac:dyDescent="0.2">
      <c r="A41" s="20" t="s">
        <v>61</v>
      </c>
    </row>
    <row r="42" spans="1:8" ht="12" customHeight="1" x14ac:dyDescent="0.2">
      <c r="A42" s="20"/>
    </row>
    <row r="43" spans="1:8" ht="13.9" customHeight="1" x14ac:dyDescent="0.2">
      <c r="A43" s="25" t="s">
        <v>6</v>
      </c>
    </row>
    <row r="44" spans="1:8" ht="4.5" customHeight="1" x14ac:dyDescent="0.2">
      <c r="A44" s="26"/>
    </row>
    <row r="45" spans="1:8" x14ac:dyDescent="0.2">
      <c r="A45" s="21" t="s">
        <v>79</v>
      </c>
    </row>
    <row r="46" spans="1:8" ht="4.5" customHeight="1" x14ac:dyDescent="0.2">
      <c r="A46" s="26"/>
    </row>
    <row r="47" spans="1:8" ht="12.6" customHeight="1" x14ac:dyDescent="0.2">
      <c r="A47" s="24" t="s">
        <v>69</v>
      </c>
    </row>
    <row r="48" spans="1:8" x14ac:dyDescent="0.2">
      <c r="A48" s="57" t="s">
        <v>168</v>
      </c>
    </row>
    <row r="49" spans="1:1" ht="4.5" customHeight="1" x14ac:dyDescent="0.2">
      <c r="A49" s="14"/>
    </row>
    <row r="50" spans="1:1" ht="12.6" customHeight="1" x14ac:dyDescent="0.2">
      <c r="A50" s="24" t="s">
        <v>67</v>
      </c>
    </row>
    <row r="51" spans="1:1" x14ac:dyDescent="0.2">
      <c r="A51" s="19" t="s">
        <v>74</v>
      </c>
    </row>
    <row r="52" spans="1:1" ht="4.5" customHeight="1" x14ac:dyDescent="0.2">
      <c r="A52" s="14"/>
    </row>
    <row r="53" spans="1:1" ht="12.6" customHeight="1" x14ac:dyDescent="0.2">
      <c r="A53" s="24" t="s">
        <v>68</v>
      </c>
    </row>
    <row r="54" spans="1:1" x14ac:dyDescent="0.2">
      <c r="A54" s="19" t="s">
        <v>75</v>
      </c>
    </row>
    <row r="55" spans="1:1" x14ac:dyDescent="0.2">
      <c r="A55" s="12"/>
    </row>
    <row r="56" spans="1:1" x14ac:dyDescent="0.2">
      <c r="A56" s="21" t="s">
        <v>76</v>
      </c>
    </row>
    <row r="57" spans="1:1" ht="4.5" customHeight="1" x14ac:dyDescent="0.2">
      <c r="A57" s="26"/>
    </row>
    <row r="58" spans="1:1" ht="12.6" customHeight="1" x14ac:dyDescent="0.2">
      <c r="A58" s="22" t="s">
        <v>77</v>
      </c>
    </row>
    <row r="59" spans="1:1" x14ac:dyDescent="0.2">
      <c r="A59" s="23" t="s">
        <v>78</v>
      </c>
    </row>
    <row r="60" spans="1:1" ht="4.5" customHeight="1" x14ac:dyDescent="0.2"/>
    <row r="61" spans="1:1" ht="13.9" customHeight="1" x14ac:dyDescent="0.2">
      <c r="A61" s="25" t="s">
        <v>7</v>
      </c>
    </row>
    <row r="62" spans="1:1" ht="4.5" customHeight="1" x14ac:dyDescent="0.2">
      <c r="A62" s="26"/>
    </row>
    <row r="63" spans="1:1" ht="24.6" customHeight="1" x14ac:dyDescent="0.2">
      <c r="A63" s="20" t="s">
        <v>8</v>
      </c>
    </row>
    <row r="66" spans="1:1" x14ac:dyDescent="0.2">
      <c r="A66" s="6"/>
    </row>
    <row r="67" spans="1:1" x14ac:dyDescent="0.2">
      <c r="A67" s="6"/>
    </row>
    <row r="68" spans="1:1" x14ac:dyDescent="0.2">
      <c r="A68" s="6"/>
    </row>
    <row r="70" spans="1:1" x14ac:dyDescent="0.2">
      <c r="A70" s="6"/>
    </row>
    <row r="75" spans="1:1" x14ac:dyDescent="0.2">
      <c r="A75" s="6"/>
    </row>
    <row r="76" spans="1:1" x14ac:dyDescent="0.2">
      <c r="A76" s="6"/>
    </row>
  </sheetData>
  <hyperlinks>
    <hyperlink ref="A54" r:id="rId1"/>
    <hyperlink ref="A51" r:id="rId2"/>
    <hyperlink ref="A59" r:id="rId3"/>
    <hyperlink ref="A48" r:id="rId4"/>
  </hyperlinks>
  <pageMargins left="0.75" right="0.75" top="1" bottom="1" header="0.5" footer="0.5"/>
  <pageSetup paperSize="9" scale="94"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zoomScaleNormal="100" workbookViewId="0"/>
  </sheetViews>
  <sheetFormatPr defaultColWidth="10.7109375" defaultRowHeight="12.75" x14ac:dyDescent="0.2"/>
  <cols>
    <col min="1" max="1" width="32.28515625" customWidth="1"/>
    <col min="2" max="2" width="92.7109375" customWidth="1"/>
  </cols>
  <sheetData>
    <row r="1" spans="1:2" x14ac:dyDescent="0.2">
      <c r="A1" s="33" t="s">
        <v>14</v>
      </c>
      <c r="B1" s="34" t="s">
        <v>15</v>
      </c>
    </row>
    <row r="2" spans="1:2" ht="172.15" customHeight="1" x14ac:dyDescent="0.2">
      <c r="A2" s="35" t="s">
        <v>16</v>
      </c>
      <c r="B2" s="36" t="s">
        <v>42</v>
      </c>
    </row>
    <row r="3" spans="1:2" x14ac:dyDescent="0.2">
      <c r="A3" s="35" t="s">
        <v>17</v>
      </c>
      <c r="B3" s="36" t="s">
        <v>18</v>
      </c>
    </row>
    <row r="4" spans="1:2" x14ac:dyDescent="0.2">
      <c r="A4" s="35" t="s">
        <v>19</v>
      </c>
      <c r="B4" s="36" t="s">
        <v>20</v>
      </c>
    </row>
    <row r="5" spans="1:2" x14ac:dyDescent="0.2">
      <c r="A5" s="35" t="s">
        <v>21</v>
      </c>
      <c r="B5" s="36" t="s">
        <v>22</v>
      </c>
    </row>
    <row r="6" spans="1:2" ht="24.6" customHeight="1" x14ac:dyDescent="0.2">
      <c r="A6" s="37" t="s">
        <v>23</v>
      </c>
      <c r="B6" s="38" t="s">
        <v>24</v>
      </c>
    </row>
    <row r="7" spans="1:2" x14ac:dyDescent="0.2">
      <c r="A7" s="39"/>
      <c r="B7" s="40"/>
    </row>
    <row r="8" spans="1:2" x14ac:dyDescent="0.2">
      <c r="A8" s="33" t="s">
        <v>14</v>
      </c>
      <c r="B8" s="34" t="s">
        <v>25</v>
      </c>
    </row>
    <row r="9" spans="1:2" x14ac:dyDescent="0.2">
      <c r="A9" s="35" t="s">
        <v>16</v>
      </c>
      <c r="B9" s="43" t="s">
        <v>44</v>
      </c>
    </row>
    <row r="10" spans="1:2" x14ac:dyDescent="0.2">
      <c r="A10" s="35" t="s">
        <v>17</v>
      </c>
      <c r="B10" s="36" t="s">
        <v>26</v>
      </c>
    </row>
    <row r="11" spans="1:2" x14ac:dyDescent="0.2">
      <c r="A11" s="35" t="s">
        <v>19</v>
      </c>
      <c r="B11" s="36" t="s">
        <v>20</v>
      </c>
    </row>
    <row r="12" spans="1:2" x14ac:dyDescent="0.2">
      <c r="A12" s="35" t="s">
        <v>21</v>
      </c>
      <c r="B12" s="36" t="s">
        <v>38</v>
      </c>
    </row>
    <row r="13" spans="1:2" ht="24.6" customHeight="1" x14ac:dyDescent="0.2">
      <c r="A13" s="37" t="s">
        <v>23</v>
      </c>
      <c r="B13" s="38" t="s">
        <v>45</v>
      </c>
    </row>
    <row r="14" spans="1:2" x14ac:dyDescent="0.2">
      <c r="A14" s="39"/>
      <c r="B14" s="40"/>
    </row>
    <row r="15" spans="1:2" x14ac:dyDescent="0.2">
      <c r="A15" s="33" t="s">
        <v>14</v>
      </c>
      <c r="B15" s="34" t="s">
        <v>27</v>
      </c>
    </row>
    <row r="16" spans="1:2" ht="209.1" customHeight="1" x14ac:dyDescent="0.2">
      <c r="A16" s="35" t="s">
        <v>16</v>
      </c>
      <c r="B16" s="36" t="s">
        <v>57</v>
      </c>
    </row>
    <row r="17" spans="1:5" ht="24.6" customHeight="1" x14ac:dyDescent="0.2">
      <c r="A17" s="35"/>
      <c r="B17" s="36" t="s">
        <v>28</v>
      </c>
    </row>
    <row r="18" spans="1:5" x14ac:dyDescent="0.2">
      <c r="A18" s="35" t="s">
        <v>19</v>
      </c>
      <c r="B18" s="36" t="s">
        <v>29</v>
      </c>
    </row>
    <row r="19" spans="1:5" x14ac:dyDescent="0.2">
      <c r="A19" s="35" t="s">
        <v>21</v>
      </c>
      <c r="B19" s="36" t="s">
        <v>38</v>
      </c>
    </row>
    <row r="20" spans="1:5" ht="61.5" customHeight="1" x14ac:dyDescent="0.2">
      <c r="A20" s="37" t="s">
        <v>23</v>
      </c>
      <c r="B20" s="38" t="s">
        <v>46</v>
      </c>
    </row>
    <row r="21" spans="1:5" x14ac:dyDescent="0.2">
      <c r="A21" s="39"/>
      <c r="B21" s="40"/>
    </row>
    <row r="22" spans="1:5" x14ac:dyDescent="0.2">
      <c r="A22" s="33" t="s">
        <v>14</v>
      </c>
      <c r="B22" s="34" t="s">
        <v>30</v>
      </c>
    </row>
    <row r="23" spans="1:5" ht="42" customHeight="1" x14ac:dyDescent="0.2">
      <c r="A23" s="35" t="s">
        <v>16</v>
      </c>
      <c r="B23" s="42" t="s">
        <v>31</v>
      </c>
    </row>
    <row r="24" spans="1:5" ht="25.5" x14ac:dyDescent="0.2">
      <c r="A24" s="45" t="s">
        <v>17</v>
      </c>
      <c r="B24" s="46" t="s">
        <v>51</v>
      </c>
      <c r="C24" s="47"/>
      <c r="E24" s="47"/>
    </row>
    <row r="25" spans="1:5" x14ac:dyDescent="0.2">
      <c r="A25" s="35" t="s">
        <v>19</v>
      </c>
      <c r="B25" s="36" t="s">
        <v>20</v>
      </c>
    </row>
    <row r="26" spans="1:5" x14ac:dyDescent="0.2">
      <c r="A26" s="35" t="s">
        <v>21</v>
      </c>
      <c r="B26" s="36" t="s">
        <v>38</v>
      </c>
    </row>
    <row r="27" spans="1:5" ht="24.6" customHeight="1" x14ac:dyDescent="0.2">
      <c r="A27" s="37" t="s">
        <v>23</v>
      </c>
      <c r="B27" s="38" t="s">
        <v>52</v>
      </c>
    </row>
    <row r="28" spans="1:5" x14ac:dyDescent="0.2">
      <c r="A28" s="32"/>
    </row>
    <row r="29" spans="1:5" x14ac:dyDescent="0.2">
      <c r="A29" s="33" t="s">
        <v>14</v>
      </c>
      <c r="B29" s="34" t="s">
        <v>32</v>
      </c>
    </row>
    <row r="30" spans="1:5" x14ac:dyDescent="0.2">
      <c r="A30" s="35" t="s">
        <v>16</v>
      </c>
      <c r="B30" s="36" t="s">
        <v>34</v>
      </c>
    </row>
    <row r="31" spans="1:5" x14ac:dyDescent="0.2">
      <c r="A31" s="35" t="s">
        <v>17</v>
      </c>
      <c r="B31" s="36" t="s">
        <v>33</v>
      </c>
    </row>
    <row r="32" spans="1:5" x14ac:dyDescent="0.2">
      <c r="A32" s="35" t="s">
        <v>19</v>
      </c>
      <c r="B32" s="36" t="s">
        <v>20</v>
      </c>
    </row>
    <row r="33" spans="1:5" x14ac:dyDescent="0.2">
      <c r="A33" s="35" t="s">
        <v>21</v>
      </c>
      <c r="B33" s="36" t="s">
        <v>39</v>
      </c>
    </row>
    <row r="34" spans="1:5" x14ac:dyDescent="0.2">
      <c r="A34" s="37" t="s">
        <v>23</v>
      </c>
      <c r="B34" s="38" t="s">
        <v>56</v>
      </c>
    </row>
    <row r="35" spans="1:5" x14ac:dyDescent="0.2">
      <c r="A35" s="30"/>
    </row>
    <row r="36" spans="1:5" x14ac:dyDescent="0.2">
      <c r="A36" s="33" t="s">
        <v>14</v>
      </c>
      <c r="B36" s="34" t="s">
        <v>62</v>
      </c>
    </row>
    <row r="37" spans="1:5" ht="24.6" customHeight="1" x14ac:dyDescent="0.2">
      <c r="A37" s="35" t="s">
        <v>16</v>
      </c>
      <c r="B37" s="36" t="s">
        <v>63</v>
      </c>
    </row>
    <row r="38" spans="1:5" x14ac:dyDescent="0.2">
      <c r="A38" s="35" t="s">
        <v>17</v>
      </c>
      <c r="B38" s="36" t="s">
        <v>35</v>
      </c>
    </row>
    <row r="39" spans="1:5" ht="12" customHeight="1" x14ac:dyDescent="0.2">
      <c r="A39" s="35" t="s">
        <v>19</v>
      </c>
      <c r="B39" s="36" t="s">
        <v>20</v>
      </c>
      <c r="E39" s="41" t="s">
        <v>36</v>
      </c>
    </row>
    <row r="40" spans="1:5" ht="14.25" customHeight="1" x14ac:dyDescent="0.2">
      <c r="A40" s="35" t="s">
        <v>21</v>
      </c>
      <c r="B40" s="36" t="s">
        <v>38</v>
      </c>
      <c r="E40" s="41" t="s">
        <v>36</v>
      </c>
    </row>
    <row r="41" spans="1:5" ht="24.6" customHeight="1" x14ac:dyDescent="0.2">
      <c r="A41" s="37" t="s">
        <v>23</v>
      </c>
      <c r="B41" s="38" t="s">
        <v>53</v>
      </c>
      <c r="E41" s="41" t="s">
        <v>36</v>
      </c>
    </row>
    <row r="42" spans="1:5" x14ac:dyDescent="0.2">
      <c r="A42" s="31"/>
    </row>
    <row r="43" spans="1:5" x14ac:dyDescent="0.2">
      <c r="A43" s="33" t="s">
        <v>14</v>
      </c>
      <c r="B43" s="34" t="s">
        <v>41</v>
      </c>
    </row>
    <row r="44" spans="1:5" ht="43.5" customHeight="1" x14ac:dyDescent="0.2">
      <c r="A44" s="35" t="s">
        <v>16</v>
      </c>
      <c r="B44" s="42" t="s">
        <v>43</v>
      </c>
    </row>
    <row r="45" spans="1:5" x14ac:dyDescent="0.2">
      <c r="A45" s="35" t="s">
        <v>17</v>
      </c>
      <c r="B45" s="36" t="s">
        <v>40</v>
      </c>
    </row>
    <row r="46" spans="1:5" ht="12" customHeight="1" x14ac:dyDescent="0.2">
      <c r="A46" s="35" t="s">
        <v>19</v>
      </c>
      <c r="B46" s="36" t="s">
        <v>20</v>
      </c>
      <c r="E46" s="41" t="s">
        <v>36</v>
      </c>
    </row>
    <row r="47" spans="1:5" ht="14.25" customHeight="1" x14ac:dyDescent="0.2">
      <c r="A47" s="35" t="s">
        <v>21</v>
      </c>
      <c r="B47" s="36" t="s">
        <v>39</v>
      </c>
      <c r="E47" s="41" t="s">
        <v>36</v>
      </c>
    </row>
    <row r="48" spans="1:5" ht="24.6" customHeight="1" x14ac:dyDescent="0.2">
      <c r="A48" s="37" t="s">
        <v>23</v>
      </c>
      <c r="B48" s="38" t="s">
        <v>54</v>
      </c>
      <c r="E48" s="41" t="s">
        <v>36</v>
      </c>
    </row>
    <row r="50" spans="1:2" x14ac:dyDescent="0.2">
      <c r="A50" s="33" t="s">
        <v>14</v>
      </c>
      <c r="B50" s="34" t="s">
        <v>48</v>
      </c>
    </row>
    <row r="51" spans="1:2" ht="86.1" customHeight="1" x14ac:dyDescent="0.2">
      <c r="A51" s="35" t="s">
        <v>16</v>
      </c>
      <c r="B51" s="42" t="s">
        <v>49</v>
      </c>
    </row>
    <row r="52" spans="1:2" x14ac:dyDescent="0.2">
      <c r="A52" s="35" t="s">
        <v>17</v>
      </c>
      <c r="B52" s="44" t="s">
        <v>47</v>
      </c>
    </row>
    <row r="53" spans="1:2" x14ac:dyDescent="0.2">
      <c r="A53" s="35" t="s">
        <v>19</v>
      </c>
      <c r="B53" s="44" t="s">
        <v>20</v>
      </c>
    </row>
    <row r="54" spans="1:2" x14ac:dyDescent="0.2">
      <c r="A54" s="35" t="s">
        <v>21</v>
      </c>
      <c r="B54" s="44" t="s">
        <v>39</v>
      </c>
    </row>
    <row r="55" spans="1:2" x14ac:dyDescent="0.2">
      <c r="A55" s="37" t="s">
        <v>23</v>
      </c>
      <c r="B55" s="38" t="s">
        <v>55</v>
      </c>
    </row>
    <row r="56" spans="1:2" x14ac:dyDescent="0.2">
      <c r="A56" s="27"/>
    </row>
    <row r="57" spans="1:2" x14ac:dyDescent="0.2">
      <c r="A57" s="28"/>
    </row>
    <row r="59" spans="1:2" x14ac:dyDescent="0.2">
      <c r="A59" s="27"/>
    </row>
    <row r="60" spans="1:2" x14ac:dyDescent="0.2">
      <c r="A60" s="28"/>
    </row>
    <row r="61" spans="1:2" x14ac:dyDescent="0.2">
      <c r="A61" s="28"/>
    </row>
    <row r="62" spans="1:2" x14ac:dyDescent="0.2">
      <c r="A62" s="29"/>
    </row>
    <row r="63" spans="1:2" x14ac:dyDescent="0.2">
      <c r="A63" s="20"/>
    </row>
    <row r="64" spans="1:2" x14ac:dyDescent="0.2">
      <c r="A64" s="20"/>
    </row>
    <row r="67" spans="1:1" x14ac:dyDescent="0.2">
      <c r="A67" s="6"/>
    </row>
    <row r="68" spans="1:1" x14ac:dyDescent="0.2">
      <c r="A68" s="6"/>
    </row>
    <row r="69" spans="1:1" x14ac:dyDescent="0.2">
      <c r="A69" s="6"/>
    </row>
    <row r="70" spans="1:1" x14ac:dyDescent="0.2">
      <c r="A70" s="6"/>
    </row>
    <row r="71" spans="1:1" x14ac:dyDescent="0.2">
      <c r="A71" s="6"/>
    </row>
    <row r="72" spans="1:1" x14ac:dyDescent="0.2">
      <c r="A72" s="6"/>
    </row>
    <row r="73" spans="1:1" x14ac:dyDescent="0.2">
      <c r="A73" s="6"/>
    </row>
    <row r="74" spans="1:1" x14ac:dyDescent="0.2">
      <c r="A74" s="6"/>
    </row>
    <row r="75" spans="1:1" x14ac:dyDescent="0.2">
      <c r="A75" s="6"/>
    </row>
    <row r="76" spans="1:1" x14ac:dyDescent="0.2">
      <c r="A76" s="6"/>
    </row>
    <row r="77" spans="1:1" x14ac:dyDescent="0.2">
      <c r="A77" s="6"/>
    </row>
  </sheetData>
  <pageMargins left="0.70866141732283472" right="0.70866141732283472" top="0.74803149606299213" bottom="0.74803149606299213" header="0.31496062992125984" footer="0.31496062992125984"/>
  <pageSetup paperSize="9" scale="9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showGridLines="0" zoomScaleNormal="100" workbookViewId="0"/>
  </sheetViews>
  <sheetFormatPr defaultColWidth="10.7109375" defaultRowHeight="12.75" x14ac:dyDescent="0.2"/>
  <cols>
    <col min="1" max="1" width="26.28515625" customWidth="1"/>
    <col min="2" max="2" width="26.140625" customWidth="1"/>
    <col min="3" max="3" width="29.85546875" customWidth="1"/>
    <col min="4" max="4" width="24.7109375" customWidth="1"/>
    <col min="5" max="5" width="23.5703125" customWidth="1"/>
  </cols>
  <sheetData>
    <row r="1" spans="1:5" x14ac:dyDescent="0.2">
      <c r="A1" s="48" t="s">
        <v>0</v>
      </c>
      <c r="B1" s="48"/>
      <c r="C1" s="48"/>
      <c r="D1" s="48"/>
      <c r="E1" s="48"/>
    </row>
    <row r="2" spans="1:5" x14ac:dyDescent="0.2">
      <c r="A2" s="49" t="s">
        <v>86</v>
      </c>
      <c r="B2" s="49"/>
      <c r="C2" s="49"/>
      <c r="D2" s="49"/>
      <c r="E2" s="49"/>
    </row>
    <row r="3" spans="1:5" x14ac:dyDescent="0.2">
      <c r="A3" s="48"/>
      <c r="B3" s="51"/>
      <c r="C3" s="51"/>
      <c r="D3" s="51"/>
      <c r="E3" s="51"/>
    </row>
    <row r="4" spans="1:5" x14ac:dyDescent="0.2">
      <c r="A4" s="50" t="s">
        <v>71</v>
      </c>
      <c r="B4" s="52">
        <v>43009</v>
      </c>
      <c r="C4" s="52">
        <v>43374</v>
      </c>
      <c r="D4" s="52">
        <v>43739</v>
      </c>
      <c r="E4" s="52">
        <v>44105</v>
      </c>
    </row>
    <row r="5" spans="1:5" x14ac:dyDescent="0.2">
      <c r="A5" s="53" t="s">
        <v>91</v>
      </c>
      <c r="B5" s="54">
        <v>1209</v>
      </c>
      <c r="C5" s="54">
        <v>1227</v>
      </c>
      <c r="D5" s="54">
        <v>1222</v>
      </c>
      <c r="E5" s="54">
        <v>1165</v>
      </c>
    </row>
    <row r="6" spans="1:5" x14ac:dyDescent="0.2">
      <c r="A6" s="53" t="s">
        <v>92</v>
      </c>
      <c r="B6" s="54">
        <v>1081</v>
      </c>
      <c r="C6" s="54">
        <v>1031</v>
      </c>
      <c r="D6" s="54">
        <v>980</v>
      </c>
      <c r="E6" s="54">
        <v>907</v>
      </c>
    </row>
    <row r="7" spans="1:5" x14ac:dyDescent="0.2">
      <c r="A7" s="53" t="s">
        <v>93</v>
      </c>
      <c r="B7" s="54">
        <v>2007</v>
      </c>
      <c r="C7" s="54">
        <v>1851</v>
      </c>
      <c r="D7" s="54">
        <v>1772</v>
      </c>
      <c r="E7" s="54">
        <v>1620</v>
      </c>
    </row>
    <row r="8" spans="1:5" x14ac:dyDescent="0.2">
      <c r="A8" s="53" t="s">
        <v>94</v>
      </c>
      <c r="B8" s="54">
        <v>1156</v>
      </c>
      <c r="C8" s="54">
        <v>1196</v>
      </c>
      <c r="D8" s="54">
        <v>1115</v>
      </c>
      <c r="E8" s="54">
        <v>1115</v>
      </c>
    </row>
    <row r="9" spans="1:5" x14ac:dyDescent="0.2">
      <c r="A9" s="53" t="s">
        <v>95</v>
      </c>
      <c r="B9" s="54">
        <v>1466</v>
      </c>
      <c r="C9" s="54">
        <v>1293</v>
      </c>
      <c r="D9" s="54">
        <v>1344</v>
      </c>
      <c r="E9" s="54">
        <v>1225</v>
      </c>
    </row>
    <row r="10" spans="1:5" x14ac:dyDescent="0.2">
      <c r="A10" s="53" t="s">
        <v>96</v>
      </c>
      <c r="B10" s="54">
        <v>427</v>
      </c>
      <c r="C10" s="54">
        <v>446</v>
      </c>
      <c r="D10" s="54">
        <v>368</v>
      </c>
      <c r="E10" s="54">
        <v>327</v>
      </c>
    </row>
    <row r="11" spans="1:5" x14ac:dyDescent="0.2">
      <c r="A11" s="53" t="s">
        <v>97</v>
      </c>
      <c r="B11" s="54">
        <v>561</v>
      </c>
      <c r="C11" s="54">
        <v>563</v>
      </c>
      <c r="D11" s="54">
        <v>549</v>
      </c>
      <c r="E11" s="54">
        <v>525</v>
      </c>
    </row>
    <row r="12" spans="1:5" x14ac:dyDescent="0.2">
      <c r="A12" s="53" t="s">
        <v>98</v>
      </c>
      <c r="B12" s="54">
        <v>1219</v>
      </c>
      <c r="C12" s="54">
        <v>1227</v>
      </c>
      <c r="D12" s="54">
        <v>1169</v>
      </c>
      <c r="E12" s="54">
        <v>1012</v>
      </c>
    </row>
    <row r="13" spans="1:5" x14ac:dyDescent="0.2">
      <c r="A13" s="53" t="s">
        <v>99</v>
      </c>
      <c r="B13" s="54">
        <v>1174</v>
      </c>
      <c r="C13" s="54">
        <v>1090</v>
      </c>
      <c r="D13" s="54">
        <v>1024</v>
      </c>
      <c r="E13" s="54">
        <v>1082</v>
      </c>
    </row>
    <row r="14" spans="1:5" x14ac:dyDescent="0.2">
      <c r="A14" s="53" t="s">
        <v>100</v>
      </c>
      <c r="B14" s="54">
        <v>1628</v>
      </c>
      <c r="C14" s="54">
        <v>1719</v>
      </c>
      <c r="D14" s="54">
        <v>1764</v>
      </c>
      <c r="E14" s="54">
        <v>1553</v>
      </c>
    </row>
    <row r="15" spans="1:5" x14ac:dyDescent="0.2">
      <c r="A15" s="53" t="s">
        <v>101</v>
      </c>
      <c r="B15" s="54">
        <v>2803</v>
      </c>
      <c r="C15" s="54">
        <v>2811</v>
      </c>
      <c r="D15" s="54">
        <v>2644</v>
      </c>
      <c r="E15" s="54">
        <v>2424</v>
      </c>
    </row>
    <row r="16" spans="1:5" x14ac:dyDescent="0.2">
      <c r="A16" s="53" t="s">
        <v>102</v>
      </c>
      <c r="B16" s="54">
        <v>773</v>
      </c>
      <c r="C16" s="54">
        <v>822</v>
      </c>
      <c r="D16" s="54">
        <v>752</v>
      </c>
      <c r="E16" s="54">
        <v>697</v>
      </c>
    </row>
    <row r="17" spans="1:5" x14ac:dyDescent="0.2">
      <c r="A17" s="53" t="s">
        <v>103</v>
      </c>
      <c r="B17" s="54">
        <v>1785</v>
      </c>
      <c r="C17" s="54">
        <v>1751</v>
      </c>
      <c r="D17" s="54">
        <v>1654</v>
      </c>
      <c r="E17" s="54">
        <v>1546</v>
      </c>
    </row>
    <row r="18" spans="1:5" x14ac:dyDescent="0.2">
      <c r="A18" s="53" t="s">
        <v>104</v>
      </c>
      <c r="B18" s="54">
        <v>494</v>
      </c>
      <c r="C18" s="54">
        <v>457</v>
      </c>
      <c r="D18" s="54">
        <v>470</v>
      </c>
      <c r="E18" s="54">
        <v>405</v>
      </c>
    </row>
    <row r="19" spans="1:5" x14ac:dyDescent="0.2">
      <c r="A19" s="53" t="s">
        <v>105</v>
      </c>
      <c r="B19" s="54">
        <v>2590</v>
      </c>
      <c r="C19" s="54">
        <v>2291</v>
      </c>
      <c r="D19" s="54">
        <v>2330</v>
      </c>
      <c r="E19" s="54">
        <v>2103</v>
      </c>
    </row>
    <row r="20" spans="1:5" x14ac:dyDescent="0.2">
      <c r="A20" s="53" t="s">
        <v>106</v>
      </c>
      <c r="B20" s="54">
        <v>498</v>
      </c>
      <c r="C20" s="54">
        <v>505</v>
      </c>
      <c r="D20" s="54">
        <v>482</v>
      </c>
      <c r="E20" s="54">
        <v>430</v>
      </c>
    </row>
    <row r="21" spans="1:5" x14ac:dyDescent="0.2">
      <c r="A21" s="53" t="s">
        <v>107</v>
      </c>
      <c r="B21" s="54">
        <v>860</v>
      </c>
      <c r="C21" s="54">
        <v>803</v>
      </c>
      <c r="D21" s="54">
        <v>795</v>
      </c>
      <c r="E21" s="54">
        <v>916</v>
      </c>
    </row>
    <row r="22" spans="1:5" x14ac:dyDescent="0.2">
      <c r="A22" s="53" t="s">
        <v>108</v>
      </c>
      <c r="B22" s="54">
        <v>641</v>
      </c>
      <c r="C22" s="54">
        <v>596</v>
      </c>
      <c r="D22" s="54">
        <v>548</v>
      </c>
      <c r="E22" s="54">
        <v>550</v>
      </c>
    </row>
    <row r="23" spans="1:5" x14ac:dyDescent="0.2">
      <c r="A23" s="53" t="s">
        <v>109</v>
      </c>
      <c r="B23" s="54">
        <v>815</v>
      </c>
      <c r="C23" s="54">
        <v>752</v>
      </c>
      <c r="D23" s="54">
        <v>662</v>
      </c>
      <c r="E23" s="54">
        <v>641</v>
      </c>
    </row>
    <row r="24" spans="1:5" x14ac:dyDescent="0.2">
      <c r="A24" s="53" t="s">
        <v>110</v>
      </c>
      <c r="B24" s="54">
        <v>1002</v>
      </c>
      <c r="C24" s="54">
        <v>999</v>
      </c>
      <c r="D24" s="54">
        <v>904</v>
      </c>
      <c r="E24" s="54">
        <v>823</v>
      </c>
    </row>
    <row r="25" spans="1:5" x14ac:dyDescent="0.2">
      <c r="A25" s="53" t="s">
        <v>111</v>
      </c>
      <c r="B25" s="54">
        <v>1396</v>
      </c>
      <c r="C25" s="54">
        <v>1283</v>
      </c>
      <c r="D25" s="54">
        <v>1235</v>
      </c>
      <c r="E25" s="54">
        <v>1156</v>
      </c>
    </row>
    <row r="26" spans="1:5" x14ac:dyDescent="0.2">
      <c r="A26" s="53" t="s">
        <v>112</v>
      </c>
      <c r="B26" s="54">
        <v>2543</v>
      </c>
      <c r="C26" s="54">
        <v>2474</v>
      </c>
      <c r="D26" s="54">
        <v>2491</v>
      </c>
      <c r="E26" s="54">
        <v>2431</v>
      </c>
    </row>
    <row r="27" spans="1:5" x14ac:dyDescent="0.2">
      <c r="A27" s="53" t="s">
        <v>113</v>
      </c>
      <c r="B27" s="54">
        <v>2831</v>
      </c>
      <c r="C27" s="54">
        <v>2824</v>
      </c>
      <c r="D27" s="54">
        <v>2832</v>
      </c>
      <c r="E27" s="54">
        <v>2534</v>
      </c>
    </row>
    <row r="28" spans="1:5" x14ac:dyDescent="0.2">
      <c r="A28" s="53" t="s">
        <v>114</v>
      </c>
      <c r="B28" s="54">
        <v>1305</v>
      </c>
      <c r="C28" s="54">
        <v>1282</v>
      </c>
      <c r="D28" s="54">
        <v>1066</v>
      </c>
      <c r="E28" s="54">
        <v>964</v>
      </c>
    </row>
    <row r="29" spans="1:5" x14ac:dyDescent="0.2">
      <c r="A29" s="53" t="s">
        <v>115</v>
      </c>
      <c r="B29" s="54">
        <v>1308</v>
      </c>
      <c r="C29" s="54">
        <v>1382</v>
      </c>
      <c r="D29" s="54">
        <v>1416</v>
      </c>
      <c r="E29" s="54">
        <v>1268</v>
      </c>
    </row>
    <row r="30" spans="1:5" x14ac:dyDescent="0.2">
      <c r="A30" s="53" t="s">
        <v>116</v>
      </c>
      <c r="B30" s="54">
        <v>827</v>
      </c>
      <c r="C30" s="54">
        <v>969</v>
      </c>
      <c r="D30" s="54">
        <v>899</v>
      </c>
      <c r="E30" s="54">
        <v>954</v>
      </c>
    </row>
    <row r="31" spans="1:5" x14ac:dyDescent="0.2">
      <c r="A31" s="53" t="s">
        <v>117</v>
      </c>
      <c r="B31" s="54">
        <v>994</v>
      </c>
      <c r="C31" s="54">
        <v>968</v>
      </c>
      <c r="D31" s="54">
        <v>968</v>
      </c>
      <c r="E31" s="54">
        <v>981</v>
      </c>
    </row>
    <row r="32" spans="1:5" x14ac:dyDescent="0.2">
      <c r="A32" s="53" t="s">
        <v>118</v>
      </c>
      <c r="B32" s="54">
        <v>3547</v>
      </c>
      <c r="C32" s="54">
        <v>3318</v>
      </c>
      <c r="D32" s="54">
        <v>3537</v>
      </c>
      <c r="E32" s="54">
        <v>3394</v>
      </c>
    </row>
    <row r="33" spans="1:5" x14ac:dyDescent="0.2">
      <c r="A33" s="53" t="s">
        <v>119</v>
      </c>
      <c r="B33" s="54">
        <v>1625</v>
      </c>
      <c r="C33" s="54">
        <v>1587</v>
      </c>
      <c r="D33" s="54">
        <v>1462</v>
      </c>
      <c r="E33" s="54">
        <v>1340</v>
      </c>
    </row>
    <row r="34" spans="1:5" x14ac:dyDescent="0.2">
      <c r="A34" s="53" t="s">
        <v>120</v>
      </c>
      <c r="B34" s="54">
        <v>900</v>
      </c>
      <c r="C34" s="54">
        <v>849</v>
      </c>
      <c r="D34" s="54">
        <v>936</v>
      </c>
      <c r="E34" s="54">
        <v>876</v>
      </c>
    </row>
    <row r="35" spans="1:5" x14ac:dyDescent="0.2">
      <c r="A35" s="53" t="s">
        <v>121</v>
      </c>
      <c r="B35" s="54">
        <v>788</v>
      </c>
      <c r="C35" s="54">
        <v>694</v>
      </c>
      <c r="D35" s="54">
        <v>666</v>
      </c>
      <c r="E35" s="54">
        <v>670</v>
      </c>
    </row>
    <row r="36" spans="1:5" x14ac:dyDescent="0.2">
      <c r="A36" s="53" t="s">
        <v>122</v>
      </c>
      <c r="B36" s="54">
        <v>1590</v>
      </c>
      <c r="C36" s="54">
        <v>1478</v>
      </c>
      <c r="D36" s="54">
        <v>1186</v>
      </c>
      <c r="E36" s="54">
        <v>1086</v>
      </c>
    </row>
    <row r="37" spans="1:5" x14ac:dyDescent="0.2">
      <c r="A37" s="53" t="s">
        <v>123</v>
      </c>
      <c r="B37" s="54">
        <v>789</v>
      </c>
      <c r="C37" s="54">
        <v>761</v>
      </c>
      <c r="D37" s="54">
        <v>718</v>
      </c>
      <c r="E37" s="54">
        <v>678</v>
      </c>
    </row>
    <row r="38" spans="1:5" x14ac:dyDescent="0.2">
      <c r="A38" s="53" t="s">
        <v>124</v>
      </c>
      <c r="B38" s="54">
        <v>1215</v>
      </c>
      <c r="C38" s="54">
        <v>1106</v>
      </c>
      <c r="D38" s="54">
        <v>1114</v>
      </c>
      <c r="E38" s="54">
        <v>1045</v>
      </c>
    </row>
    <row r="39" spans="1:5" x14ac:dyDescent="0.2">
      <c r="A39" s="53" t="s">
        <v>125</v>
      </c>
      <c r="B39" s="54">
        <v>1365</v>
      </c>
      <c r="C39" s="54">
        <v>1320</v>
      </c>
      <c r="D39" s="54">
        <v>1240</v>
      </c>
      <c r="E39" s="54">
        <v>1201</v>
      </c>
    </row>
    <row r="40" spans="1:5" x14ac:dyDescent="0.2">
      <c r="A40" s="53" t="s">
        <v>126</v>
      </c>
      <c r="B40" s="54">
        <v>819</v>
      </c>
      <c r="C40" s="54">
        <v>765</v>
      </c>
      <c r="D40" s="54">
        <v>706</v>
      </c>
      <c r="E40" s="54">
        <v>626</v>
      </c>
    </row>
    <row r="41" spans="1:5" x14ac:dyDescent="0.2">
      <c r="A41" s="53" t="s">
        <v>127</v>
      </c>
      <c r="B41" s="54">
        <v>1692</v>
      </c>
      <c r="C41" s="54">
        <v>1617</v>
      </c>
      <c r="D41" s="54">
        <v>1518</v>
      </c>
      <c r="E41" s="54">
        <v>1593</v>
      </c>
    </row>
    <row r="42" spans="1:5" x14ac:dyDescent="0.2">
      <c r="A42" s="53" t="s">
        <v>128</v>
      </c>
      <c r="B42" s="54">
        <v>1678</v>
      </c>
      <c r="C42" s="54">
        <v>1680</v>
      </c>
      <c r="D42" s="54">
        <v>1663</v>
      </c>
      <c r="E42" s="54">
        <v>1606</v>
      </c>
    </row>
    <row r="43" spans="1:5" x14ac:dyDescent="0.2">
      <c r="A43" s="53" t="s">
        <v>129</v>
      </c>
      <c r="B43" s="54">
        <v>803</v>
      </c>
      <c r="C43" s="54">
        <v>872</v>
      </c>
      <c r="D43" s="54">
        <v>844</v>
      </c>
      <c r="E43" s="54">
        <v>810</v>
      </c>
    </row>
    <row r="44" spans="1:5" x14ac:dyDescent="0.2">
      <c r="A44" s="53" t="s">
        <v>130</v>
      </c>
      <c r="B44" s="54">
        <v>10460</v>
      </c>
      <c r="C44" s="54">
        <v>10558</v>
      </c>
      <c r="D44" s="54">
        <v>9853</v>
      </c>
      <c r="E44" s="54">
        <v>8894</v>
      </c>
    </row>
    <row r="45" spans="1:5" x14ac:dyDescent="0.2">
      <c r="A45" s="53" t="s">
        <v>131</v>
      </c>
      <c r="B45" s="54">
        <v>1504</v>
      </c>
      <c r="C45" s="54">
        <v>1550</v>
      </c>
      <c r="D45" s="54">
        <v>1437</v>
      </c>
      <c r="E45" s="54">
        <v>1429</v>
      </c>
    </row>
    <row r="46" spans="1:5" x14ac:dyDescent="0.2">
      <c r="A46" s="53" t="s">
        <v>132</v>
      </c>
      <c r="B46" s="54">
        <v>1298</v>
      </c>
      <c r="C46" s="54">
        <v>1297</v>
      </c>
      <c r="D46" s="54">
        <v>1306</v>
      </c>
      <c r="E46" s="54">
        <v>1184</v>
      </c>
    </row>
    <row r="47" spans="1:5" x14ac:dyDescent="0.2">
      <c r="A47" s="53" t="s">
        <v>133</v>
      </c>
      <c r="B47" s="54">
        <v>1161</v>
      </c>
      <c r="C47" s="54">
        <v>1084</v>
      </c>
      <c r="D47" s="54">
        <v>1042</v>
      </c>
      <c r="E47" s="54">
        <v>924</v>
      </c>
    </row>
    <row r="48" spans="1:5" x14ac:dyDescent="0.2">
      <c r="A48" s="53" t="s">
        <v>134</v>
      </c>
      <c r="B48" s="54">
        <v>1906</v>
      </c>
      <c r="C48" s="54">
        <v>2040</v>
      </c>
      <c r="D48" s="54">
        <v>1944</v>
      </c>
      <c r="E48" s="54">
        <v>1777</v>
      </c>
    </row>
    <row r="49" spans="1:5" x14ac:dyDescent="0.2">
      <c r="A49" s="53" t="s">
        <v>135</v>
      </c>
      <c r="B49" s="54">
        <v>821</v>
      </c>
      <c r="C49" s="54">
        <v>755</v>
      </c>
      <c r="D49" s="54">
        <v>611</v>
      </c>
      <c r="E49" s="54">
        <v>660</v>
      </c>
    </row>
    <row r="50" spans="1:5" x14ac:dyDescent="0.2">
      <c r="A50" s="53" t="s">
        <v>136</v>
      </c>
      <c r="B50" s="54">
        <v>1343</v>
      </c>
      <c r="C50" s="54">
        <v>1145</v>
      </c>
      <c r="D50" s="54">
        <v>1126</v>
      </c>
      <c r="E50" s="54">
        <v>1078</v>
      </c>
    </row>
    <row r="51" spans="1:5" x14ac:dyDescent="0.2">
      <c r="A51" s="53" t="s">
        <v>137</v>
      </c>
      <c r="B51" s="54">
        <v>239</v>
      </c>
      <c r="C51" s="54">
        <v>248</v>
      </c>
      <c r="D51" s="54">
        <v>255</v>
      </c>
      <c r="E51" s="54">
        <v>242</v>
      </c>
    </row>
    <row r="52" spans="1:5" x14ac:dyDescent="0.2">
      <c r="A52" s="53" t="s">
        <v>138</v>
      </c>
      <c r="B52" s="54">
        <v>8796</v>
      </c>
      <c r="C52" s="54">
        <v>8328</v>
      </c>
      <c r="D52" s="54">
        <v>8461</v>
      </c>
      <c r="E52" s="54">
        <v>8171</v>
      </c>
    </row>
    <row r="53" spans="1:5" x14ac:dyDescent="0.2">
      <c r="A53" s="53" t="s">
        <v>139</v>
      </c>
      <c r="B53" s="54">
        <v>1151</v>
      </c>
      <c r="C53" s="54">
        <v>1158</v>
      </c>
      <c r="D53" s="54">
        <v>1018</v>
      </c>
      <c r="E53" s="54">
        <v>921</v>
      </c>
    </row>
    <row r="54" spans="1:5" x14ac:dyDescent="0.2">
      <c r="A54" s="53" t="s">
        <v>140</v>
      </c>
      <c r="B54" s="54">
        <v>642</v>
      </c>
      <c r="C54" s="54">
        <v>639</v>
      </c>
      <c r="D54" s="54">
        <v>605</v>
      </c>
      <c r="E54" s="54">
        <v>605</v>
      </c>
    </row>
    <row r="55" spans="1:5" x14ac:dyDescent="0.2">
      <c r="A55" s="53" t="s">
        <v>141</v>
      </c>
      <c r="B55" s="54">
        <v>872</v>
      </c>
      <c r="C55" s="54">
        <v>862</v>
      </c>
      <c r="D55" s="54">
        <v>884</v>
      </c>
      <c r="E55" s="54">
        <v>877</v>
      </c>
    </row>
    <row r="56" spans="1:5" x14ac:dyDescent="0.2">
      <c r="A56" s="53" t="s">
        <v>142</v>
      </c>
      <c r="B56" s="54">
        <v>12031</v>
      </c>
      <c r="C56" s="54">
        <v>11607</v>
      </c>
      <c r="D56" s="54">
        <v>11153</v>
      </c>
      <c r="E56" s="54">
        <v>10555</v>
      </c>
    </row>
    <row r="57" spans="1:5" x14ac:dyDescent="0.2">
      <c r="A57" s="53" t="s">
        <v>143</v>
      </c>
      <c r="B57" s="54">
        <v>3268</v>
      </c>
      <c r="C57" s="54">
        <v>3001</v>
      </c>
      <c r="D57" s="54">
        <v>2895</v>
      </c>
      <c r="E57" s="54">
        <v>2787</v>
      </c>
    </row>
    <row r="58" spans="1:5" x14ac:dyDescent="0.2">
      <c r="A58" s="53" t="s">
        <v>144</v>
      </c>
      <c r="B58" s="54">
        <v>1106</v>
      </c>
      <c r="C58" s="54">
        <v>1047</v>
      </c>
      <c r="D58" s="54">
        <v>1059</v>
      </c>
      <c r="E58" s="54">
        <v>1027</v>
      </c>
    </row>
    <row r="59" spans="1:5" x14ac:dyDescent="0.2">
      <c r="A59" s="53" t="s">
        <v>145</v>
      </c>
      <c r="B59" s="54">
        <v>969</v>
      </c>
      <c r="C59" s="54">
        <v>906</v>
      </c>
      <c r="D59" s="54">
        <v>783</v>
      </c>
      <c r="E59" s="54">
        <v>847</v>
      </c>
    </row>
    <row r="60" spans="1:5" x14ac:dyDescent="0.2">
      <c r="A60" s="53" t="s">
        <v>146</v>
      </c>
      <c r="B60" s="54">
        <v>1003</v>
      </c>
      <c r="C60" s="54">
        <v>929</v>
      </c>
      <c r="D60" s="54">
        <v>896</v>
      </c>
      <c r="E60" s="54">
        <v>829</v>
      </c>
    </row>
    <row r="61" spans="1:5" x14ac:dyDescent="0.2">
      <c r="A61" s="53" t="s">
        <v>147</v>
      </c>
      <c r="B61" s="54">
        <v>173</v>
      </c>
      <c r="C61" s="54">
        <v>186</v>
      </c>
      <c r="D61" s="54">
        <v>203</v>
      </c>
      <c r="E61" s="54">
        <v>200</v>
      </c>
    </row>
    <row r="62" spans="1:5" x14ac:dyDescent="0.2">
      <c r="A62" s="53" t="s">
        <v>148</v>
      </c>
      <c r="B62" s="54">
        <v>621</v>
      </c>
      <c r="C62" s="54">
        <v>604</v>
      </c>
      <c r="D62" s="54">
        <v>478</v>
      </c>
      <c r="E62" s="54">
        <v>525</v>
      </c>
    </row>
    <row r="63" spans="1:5" x14ac:dyDescent="0.2">
      <c r="A63" s="53" t="s">
        <v>149</v>
      </c>
      <c r="B63" s="54">
        <v>537</v>
      </c>
      <c r="C63" s="54">
        <v>478</v>
      </c>
      <c r="D63" s="54">
        <v>406</v>
      </c>
      <c r="E63" s="54">
        <v>460</v>
      </c>
    </row>
    <row r="64" spans="1:5" x14ac:dyDescent="0.2">
      <c r="A64" s="53" t="s">
        <v>150</v>
      </c>
      <c r="B64" s="54">
        <v>514</v>
      </c>
      <c r="C64" s="54">
        <v>504</v>
      </c>
      <c r="D64" s="54">
        <v>467</v>
      </c>
      <c r="E64" s="54">
        <v>429</v>
      </c>
    </row>
    <row r="65" spans="1:5" x14ac:dyDescent="0.2">
      <c r="A65" s="53" t="s">
        <v>151</v>
      </c>
      <c r="B65" s="54">
        <v>890</v>
      </c>
      <c r="C65" s="54">
        <v>924</v>
      </c>
      <c r="D65" s="54">
        <v>931</v>
      </c>
      <c r="E65" s="54">
        <v>845</v>
      </c>
    </row>
    <row r="66" spans="1:5" x14ac:dyDescent="0.2">
      <c r="A66" s="53" t="s">
        <v>152</v>
      </c>
      <c r="B66" s="54">
        <v>875</v>
      </c>
      <c r="C66" s="54">
        <v>934</v>
      </c>
      <c r="D66" s="54">
        <v>872</v>
      </c>
      <c r="E66" s="54">
        <v>787</v>
      </c>
    </row>
    <row r="67" spans="1:5" x14ac:dyDescent="0.2">
      <c r="A67" s="53" t="s">
        <v>153</v>
      </c>
      <c r="B67" s="54">
        <v>2240</v>
      </c>
      <c r="C67" s="54">
        <v>2297</v>
      </c>
      <c r="D67" s="54">
        <v>2156</v>
      </c>
      <c r="E67" s="54">
        <v>2103</v>
      </c>
    </row>
    <row r="68" spans="1:5" x14ac:dyDescent="0.2">
      <c r="A68" s="53" t="s">
        <v>154</v>
      </c>
      <c r="B68" s="54">
        <v>2107</v>
      </c>
      <c r="C68" s="54">
        <v>2142</v>
      </c>
      <c r="D68" s="54">
        <v>2155</v>
      </c>
      <c r="E68" s="54">
        <v>2151</v>
      </c>
    </row>
    <row r="69" spans="1:5" x14ac:dyDescent="0.2">
      <c r="A69" s="53" t="s">
        <v>155</v>
      </c>
      <c r="B69" s="54">
        <v>1689</v>
      </c>
      <c r="C69" s="54">
        <v>1597</v>
      </c>
      <c r="D69" s="54">
        <v>1691</v>
      </c>
      <c r="E69" s="54">
        <v>1738</v>
      </c>
    </row>
    <row r="70" spans="1:5" x14ac:dyDescent="0.2">
      <c r="A70" s="53" t="s">
        <v>156</v>
      </c>
      <c r="B70" s="54">
        <v>1538</v>
      </c>
      <c r="C70" s="54">
        <v>1437</v>
      </c>
      <c r="D70" s="54">
        <v>1297</v>
      </c>
      <c r="E70" s="54">
        <v>1329</v>
      </c>
    </row>
    <row r="71" spans="1:5" x14ac:dyDescent="0.2">
      <c r="A71" s="53" t="s">
        <v>157</v>
      </c>
      <c r="B71" s="54">
        <v>3334</v>
      </c>
      <c r="C71" s="54">
        <v>3120</v>
      </c>
      <c r="D71" s="54">
        <v>3109</v>
      </c>
      <c r="E71" s="54">
        <v>2823</v>
      </c>
    </row>
    <row r="72" spans="1:5" x14ac:dyDescent="0.2">
      <c r="A72" s="53" t="s">
        <v>158</v>
      </c>
      <c r="B72" s="54">
        <v>1323</v>
      </c>
      <c r="C72" s="54">
        <v>1344</v>
      </c>
      <c r="D72" s="54">
        <v>1301</v>
      </c>
      <c r="E72" s="54">
        <v>1155</v>
      </c>
    </row>
    <row r="73" spans="1:5" x14ac:dyDescent="0.2">
      <c r="A73" s="53" t="s">
        <v>159</v>
      </c>
      <c r="B73" s="54">
        <v>743</v>
      </c>
      <c r="C73" s="54">
        <v>677</v>
      </c>
      <c r="D73" s="54">
        <v>679</v>
      </c>
      <c r="E73" s="54">
        <v>643</v>
      </c>
    </row>
    <row r="74" spans="1:5" x14ac:dyDescent="0.2">
      <c r="A74" s="53" t="s">
        <v>160</v>
      </c>
      <c r="B74" s="54">
        <v>1768</v>
      </c>
      <c r="C74" s="54">
        <v>1844</v>
      </c>
      <c r="D74" s="54">
        <v>1640</v>
      </c>
      <c r="E74" s="54">
        <v>1520</v>
      </c>
    </row>
    <row r="75" spans="1:5" x14ac:dyDescent="0.2">
      <c r="A75" s="53" t="s">
        <v>161</v>
      </c>
      <c r="B75" s="54">
        <v>851</v>
      </c>
      <c r="C75" s="54">
        <v>877</v>
      </c>
      <c r="D75" s="54">
        <v>845</v>
      </c>
      <c r="E75" s="54">
        <v>847</v>
      </c>
    </row>
    <row r="76" spans="1:5" x14ac:dyDescent="0.2">
      <c r="A76" s="53" t="s">
        <v>162</v>
      </c>
      <c r="B76" s="54">
        <v>419</v>
      </c>
      <c r="C76" s="54">
        <v>410</v>
      </c>
      <c r="D76" s="54">
        <v>369</v>
      </c>
      <c r="E76" s="54">
        <v>352</v>
      </c>
    </row>
    <row r="77" spans="1:5" x14ac:dyDescent="0.2">
      <c r="A77" s="53" t="s">
        <v>163</v>
      </c>
      <c r="B77" s="54">
        <v>721</v>
      </c>
      <c r="C77" s="54">
        <v>735</v>
      </c>
      <c r="D77" s="54">
        <v>719</v>
      </c>
      <c r="E77" s="54">
        <v>782</v>
      </c>
    </row>
    <row r="78" spans="1:5" x14ac:dyDescent="0.2">
      <c r="A78" s="53" t="s">
        <v>164</v>
      </c>
      <c r="B78" s="54">
        <v>793</v>
      </c>
      <c r="C78" s="54">
        <v>671</v>
      </c>
      <c r="D78" s="54">
        <v>617</v>
      </c>
      <c r="E78" s="54">
        <v>622</v>
      </c>
    </row>
    <row r="79" spans="1:5" x14ac:dyDescent="0.2">
      <c r="A79" s="53" t="s">
        <v>165</v>
      </c>
      <c r="B79" s="54">
        <v>1587</v>
      </c>
      <c r="C79" s="54">
        <v>1596</v>
      </c>
      <c r="D79" s="54">
        <v>1720</v>
      </c>
      <c r="E79" s="54">
        <v>1639</v>
      </c>
    </row>
    <row r="80" spans="1:5" x14ac:dyDescent="0.2">
      <c r="A80" s="55"/>
      <c r="B80" s="55"/>
      <c r="C80" s="55"/>
      <c r="D80" s="55"/>
      <c r="E80" s="55"/>
    </row>
    <row r="81" spans="1:5" x14ac:dyDescent="0.2">
      <c r="A81" s="56"/>
      <c r="B81" s="56"/>
      <c r="C81" s="56"/>
      <c r="D81" s="56"/>
      <c r="E81" s="56"/>
    </row>
    <row r="82" spans="1:5" x14ac:dyDescent="0.2">
      <c r="A82" s="56"/>
      <c r="B82" s="56"/>
      <c r="C82" s="56"/>
      <c r="D82" s="56"/>
      <c r="E82" s="56"/>
    </row>
    <row r="83" spans="1:5" x14ac:dyDescent="0.2">
      <c r="A83" s="56"/>
      <c r="B83" s="56"/>
      <c r="C83" s="56"/>
      <c r="D83" s="56"/>
      <c r="E83" s="56"/>
    </row>
  </sheetData>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showGridLines="0" zoomScaleNormal="100" workbookViewId="0"/>
  </sheetViews>
  <sheetFormatPr defaultColWidth="10.7109375" defaultRowHeight="12.75" x14ac:dyDescent="0.2"/>
  <cols>
    <col min="1" max="1" width="26.28515625" customWidth="1"/>
    <col min="2" max="2" width="26.140625" customWidth="1"/>
    <col min="3" max="3" width="29.85546875" customWidth="1"/>
    <col min="4" max="4" width="24.7109375" customWidth="1"/>
    <col min="5" max="5" width="23.5703125" customWidth="1"/>
  </cols>
  <sheetData>
    <row r="1" spans="1:5" x14ac:dyDescent="0.2">
      <c r="A1" s="48" t="s">
        <v>50</v>
      </c>
      <c r="B1" s="48"/>
      <c r="C1" s="48"/>
      <c r="D1" s="48"/>
      <c r="E1" s="48"/>
    </row>
    <row r="2" spans="1:5" x14ac:dyDescent="0.2">
      <c r="A2" s="49" t="s">
        <v>87</v>
      </c>
      <c r="B2" s="49"/>
      <c r="C2" s="49"/>
      <c r="D2" s="49"/>
      <c r="E2" s="49"/>
    </row>
    <row r="3" spans="1:5" x14ac:dyDescent="0.2">
      <c r="A3" s="48"/>
      <c r="B3" s="51"/>
      <c r="C3" s="51"/>
      <c r="D3" s="51"/>
      <c r="E3" s="51"/>
    </row>
    <row r="4" spans="1:5" x14ac:dyDescent="0.2">
      <c r="A4" s="50" t="s">
        <v>71</v>
      </c>
      <c r="B4" s="52">
        <v>43009</v>
      </c>
      <c r="C4" s="52">
        <v>43374</v>
      </c>
      <c r="D4" s="52">
        <v>43739</v>
      </c>
      <c r="E4" s="52">
        <v>44105</v>
      </c>
    </row>
    <row r="5" spans="1:5" x14ac:dyDescent="0.2">
      <c r="A5" s="53" t="s">
        <v>91</v>
      </c>
      <c r="B5" s="54">
        <v>1762</v>
      </c>
      <c r="C5" s="54">
        <v>1775</v>
      </c>
      <c r="D5" s="54">
        <v>1753</v>
      </c>
      <c r="E5" s="54">
        <v>1705</v>
      </c>
    </row>
    <row r="6" spans="1:5" x14ac:dyDescent="0.2">
      <c r="A6" s="53" t="s">
        <v>92</v>
      </c>
      <c r="B6" s="54">
        <v>1382</v>
      </c>
      <c r="C6" s="54">
        <v>1288</v>
      </c>
      <c r="D6" s="54">
        <v>1243</v>
      </c>
      <c r="E6" s="54">
        <v>1113</v>
      </c>
    </row>
    <row r="7" spans="1:5" x14ac:dyDescent="0.2">
      <c r="A7" s="53" t="s">
        <v>93</v>
      </c>
      <c r="B7" s="54">
        <v>2811</v>
      </c>
      <c r="C7" s="54">
        <v>2581</v>
      </c>
      <c r="D7" s="54">
        <v>2390</v>
      </c>
      <c r="E7" s="54">
        <v>2206</v>
      </c>
    </row>
    <row r="8" spans="1:5" x14ac:dyDescent="0.2">
      <c r="A8" s="53" t="s">
        <v>94</v>
      </c>
      <c r="B8" s="54">
        <v>1603</v>
      </c>
      <c r="C8" s="54">
        <v>1648</v>
      </c>
      <c r="D8" s="54">
        <v>1522</v>
      </c>
      <c r="E8" s="54">
        <v>1533</v>
      </c>
    </row>
    <row r="9" spans="1:5" x14ac:dyDescent="0.2">
      <c r="A9" s="53" t="s">
        <v>95</v>
      </c>
      <c r="B9" s="54">
        <v>1999</v>
      </c>
      <c r="C9" s="54">
        <v>1811</v>
      </c>
      <c r="D9" s="54">
        <v>1892</v>
      </c>
      <c r="E9" s="54">
        <v>1698</v>
      </c>
    </row>
    <row r="10" spans="1:5" x14ac:dyDescent="0.2">
      <c r="A10" s="53" t="s">
        <v>96</v>
      </c>
      <c r="B10" s="54">
        <v>598</v>
      </c>
      <c r="C10" s="54">
        <v>624</v>
      </c>
      <c r="D10" s="54">
        <v>507</v>
      </c>
      <c r="E10" s="54">
        <v>462</v>
      </c>
    </row>
    <row r="11" spans="1:5" x14ac:dyDescent="0.2">
      <c r="A11" s="53" t="s">
        <v>97</v>
      </c>
      <c r="B11" s="54">
        <v>784</v>
      </c>
      <c r="C11" s="54">
        <v>794</v>
      </c>
      <c r="D11" s="54">
        <v>764</v>
      </c>
      <c r="E11" s="54">
        <v>708</v>
      </c>
    </row>
    <row r="12" spans="1:5" x14ac:dyDescent="0.2">
      <c r="A12" s="53" t="s">
        <v>98</v>
      </c>
      <c r="B12" s="54">
        <v>1632</v>
      </c>
      <c r="C12" s="54">
        <v>1593</v>
      </c>
      <c r="D12" s="54">
        <v>1529</v>
      </c>
      <c r="E12" s="54">
        <v>1343</v>
      </c>
    </row>
    <row r="13" spans="1:5" x14ac:dyDescent="0.2">
      <c r="A13" s="53" t="s">
        <v>99</v>
      </c>
      <c r="B13" s="54">
        <v>1565</v>
      </c>
      <c r="C13" s="54">
        <v>1514</v>
      </c>
      <c r="D13" s="54">
        <v>1428</v>
      </c>
      <c r="E13" s="54">
        <v>1436</v>
      </c>
    </row>
    <row r="14" spans="1:5" x14ac:dyDescent="0.2">
      <c r="A14" s="53" t="s">
        <v>100</v>
      </c>
      <c r="B14" s="54">
        <v>2143</v>
      </c>
      <c r="C14" s="54">
        <v>2216</v>
      </c>
      <c r="D14" s="54">
        <v>2287</v>
      </c>
      <c r="E14" s="54">
        <v>2024</v>
      </c>
    </row>
    <row r="15" spans="1:5" x14ac:dyDescent="0.2">
      <c r="A15" s="53" t="s">
        <v>101</v>
      </c>
      <c r="B15" s="54">
        <v>3403</v>
      </c>
      <c r="C15" s="54">
        <v>3409</v>
      </c>
      <c r="D15" s="54">
        <v>3194</v>
      </c>
      <c r="E15" s="54">
        <v>2968</v>
      </c>
    </row>
    <row r="16" spans="1:5" x14ac:dyDescent="0.2">
      <c r="A16" s="53" t="s">
        <v>102</v>
      </c>
      <c r="B16" s="54">
        <v>895</v>
      </c>
      <c r="C16" s="54">
        <v>950</v>
      </c>
      <c r="D16" s="54">
        <v>884</v>
      </c>
      <c r="E16" s="54">
        <v>803</v>
      </c>
    </row>
    <row r="17" spans="1:5" x14ac:dyDescent="0.2">
      <c r="A17" s="53" t="s">
        <v>103</v>
      </c>
      <c r="B17" s="54">
        <v>2338</v>
      </c>
      <c r="C17" s="54">
        <v>2286</v>
      </c>
      <c r="D17" s="54">
        <v>2175</v>
      </c>
      <c r="E17" s="54">
        <v>2069</v>
      </c>
    </row>
    <row r="18" spans="1:5" x14ac:dyDescent="0.2">
      <c r="A18" s="53" t="s">
        <v>104</v>
      </c>
      <c r="B18" s="54">
        <v>709</v>
      </c>
      <c r="C18" s="54">
        <v>651</v>
      </c>
      <c r="D18" s="54">
        <v>657</v>
      </c>
      <c r="E18" s="54">
        <v>576</v>
      </c>
    </row>
    <row r="19" spans="1:5" x14ac:dyDescent="0.2">
      <c r="A19" s="53" t="s">
        <v>105</v>
      </c>
      <c r="B19" s="54">
        <v>3079</v>
      </c>
      <c r="C19" s="54">
        <v>2764</v>
      </c>
      <c r="D19" s="54">
        <v>2837</v>
      </c>
      <c r="E19" s="54">
        <v>2597</v>
      </c>
    </row>
    <row r="20" spans="1:5" x14ac:dyDescent="0.2">
      <c r="A20" s="53" t="s">
        <v>106</v>
      </c>
      <c r="B20" s="54">
        <v>643</v>
      </c>
      <c r="C20" s="54">
        <v>647</v>
      </c>
      <c r="D20" s="54">
        <v>615</v>
      </c>
      <c r="E20" s="54">
        <v>568</v>
      </c>
    </row>
    <row r="21" spans="1:5" x14ac:dyDescent="0.2">
      <c r="A21" s="53" t="s">
        <v>107</v>
      </c>
      <c r="B21" s="54">
        <v>1035</v>
      </c>
      <c r="C21" s="54">
        <v>974</v>
      </c>
      <c r="D21" s="54">
        <v>960</v>
      </c>
      <c r="E21" s="54">
        <v>1063</v>
      </c>
    </row>
    <row r="22" spans="1:5" x14ac:dyDescent="0.2">
      <c r="A22" s="53" t="s">
        <v>108</v>
      </c>
      <c r="B22" s="54">
        <v>821</v>
      </c>
      <c r="C22" s="54">
        <v>756</v>
      </c>
      <c r="D22" s="54">
        <v>716</v>
      </c>
      <c r="E22" s="54">
        <v>712</v>
      </c>
    </row>
    <row r="23" spans="1:5" x14ac:dyDescent="0.2">
      <c r="A23" s="53" t="s">
        <v>109</v>
      </c>
      <c r="B23" s="54">
        <v>1142</v>
      </c>
      <c r="C23" s="54">
        <v>1008</v>
      </c>
      <c r="D23" s="54">
        <v>861</v>
      </c>
      <c r="E23" s="54">
        <v>821</v>
      </c>
    </row>
    <row r="24" spans="1:5" x14ac:dyDescent="0.2">
      <c r="A24" s="53" t="s">
        <v>110</v>
      </c>
      <c r="B24" s="54">
        <v>1251</v>
      </c>
      <c r="C24" s="54">
        <v>1225</v>
      </c>
      <c r="D24" s="54">
        <v>1139</v>
      </c>
      <c r="E24" s="54">
        <v>1019</v>
      </c>
    </row>
    <row r="25" spans="1:5" x14ac:dyDescent="0.2">
      <c r="A25" s="53" t="s">
        <v>111</v>
      </c>
      <c r="B25" s="54">
        <v>1786</v>
      </c>
      <c r="C25" s="54">
        <v>1603</v>
      </c>
      <c r="D25" s="54">
        <v>1557</v>
      </c>
      <c r="E25" s="54">
        <v>1532</v>
      </c>
    </row>
    <row r="26" spans="1:5" x14ac:dyDescent="0.2">
      <c r="A26" s="53" t="s">
        <v>112</v>
      </c>
      <c r="B26" s="54">
        <v>3143</v>
      </c>
      <c r="C26" s="54">
        <v>3093</v>
      </c>
      <c r="D26" s="54">
        <v>3109</v>
      </c>
      <c r="E26" s="54">
        <v>2966</v>
      </c>
    </row>
    <row r="27" spans="1:5" x14ac:dyDescent="0.2">
      <c r="A27" s="53" t="s">
        <v>113</v>
      </c>
      <c r="B27" s="54">
        <v>3537</v>
      </c>
      <c r="C27" s="54">
        <v>3554</v>
      </c>
      <c r="D27" s="54">
        <v>3497</v>
      </c>
      <c r="E27" s="54">
        <v>3117</v>
      </c>
    </row>
    <row r="28" spans="1:5" x14ac:dyDescent="0.2">
      <c r="A28" s="53" t="s">
        <v>114</v>
      </c>
      <c r="B28" s="54">
        <v>1576</v>
      </c>
      <c r="C28" s="54">
        <v>1530</v>
      </c>
      <c r="D28" s="54">
        <v>1296</v>
      </c>
      <c r="E28" s="54">
        <v>1224</v>
      </c>
    </row>
    <row r="29" spans="1:5" x14ac:dyDescent="0.2">
      <c r="A29" s="53" t="s">
        <v>115</v>
      </c>
      <c r="B29" s="54">
        <v>1675</v>
      </c>
      <c r="C29" s="54">
        <v>1758</v>
      </c>
      <c r="D29" s="54">
        <v>1730</v>
      </c>
      <c r="E29" s="54">
        <v>1569</v>
      </c>
    </row>
    <row r="30" spans="1:5" x14ac:dyDescent="0.2">
      <c r="A30" s="53" t="s">
        <v>116</v>
      </c>
      <c r="B30" s="54">
        <v>1036</v>
      </c>
      <c r="C30" s="54">
        <v>1146</v>
      </c>
      <c r="D30" s="54">
        <v>1063</v>
      </c>
      <c r="E30" s="54">
        <v>1099</v>
      </c>
    </row>
    <row r="31" spans="1:5" x14ac:dyDescent="0.2">
      <c r="A31" s="53" t="s">
        <v>117</v>
      </c>
      <c r="B31" s="54">
        <v>1263</v>
      </c>
      <c r="C31" s="54">
        <v>1237</v>
      </c>
      <c r="D31" s="54">
        <v>1221</v>
      </c>
      <c r="E31" s="54">
        <v>1239</v>
      </c>
    </row>
    <row r="32" spans="1:5" x14ac:dyDescent="0.2">
      <c r="A32" s="53" t="s">
        <v>118</v>
      </c>
      <c r="B32" s="54">
        <v>3875</v>
      </c>
      <c r="C32" s="54">
        <v>3589</v>
      </c>
      <c r="D32" s="54">
        <v>3871</v>
      </c>
      <c r="E32" s="54">
        <v>3778</v>
      </c>
    </row>
    <row r="33" spans="1:5" x14ac:dyDescent="0.2">
      <c r="A33" s="53" t="s">
        <v>119</v>
      </c>
      <c r="B33" s="54">
        <v>1893</v>
      </c>
      <c r="C33" s="54">
        <v>1860</v>
      </c>
      <c r="D33" s="54">
        <v>1697</v>
      </c>
      <c r="E33" s="54">
        <v>1561</v>
      </c>
    </row>
    <row r="34" spans="1:5" x14ac:dyDescent="0.2">
      <c r="A34" s="53" t="s">
        <v>120</v>
      </c>
      <c r="B34" s="54">
        <v>1072</v>
      </c>
      <c r="C34" s="54">
        <v>1016</v>
      </c>
      <c r="D34" s="54">
        <v>1095</v>
      </c>
      <c r="E34" s="54">
        <v>993</v>
      </c>
    </row>
    <row r="35" spans="1:5" x14ac:dyDescent="0.2">
      <c r="A35" s="53" t="s">
        <v>121</v>
      </c>
      <c r="B35" s="54">
        <v>983</v>
      </c>
      <c r="C35" s="54">
        <v>867</v>
      </c>
      <c r="D35" s="54">
        <v>820</v>
      </c>
      <c r="E35" s="54">
        <v>814</v>
      </c>
    </row>
    <row r="36" spans="1:5" x14ac:dyDescent="0.2">
      <c r="A36" s="53" t="s">
        <v>122</v>
      </c>
      <c r="B36" s="54">
        <v>1845</v>
      </c>
      <c r="C36" s="54">
        <v>1750</v>
      </c>
      <c r="D36" s="54">
        <v>1440</v>
      </c>
      <c r="E36" s="54">
        <v>1278</v>
      </c>
    </row>
    <row r="37" spans="1:5" x14ac:dyDescent="0.2">
      <c r="A37" s="53" t="s">
        <v>123</v>
      </c>
      <c r="B37" s="54">
        <v>1056</v>
      </c>
      <c r="C37" s="54">
        <v>1009</v>
      </c>
      <c r="D37" s="54">
        <v>988</v>
      </c>
      <c r="E37" s="54">
        <v>906</v>
      </c>
    </row>
    <row r="38" spans="1:5" x14ac:dyDescent="0.2">
      <c r="A38" s="53" t="s">
        <v>124</v>
      </c>
      <c r="B38" s="54">
        <v>1596</v>
      </c>
      <c r="C38" s="54">
        <v>1448</v>
      </c>
      <c r="D38" s="54">
        <v>1466</v>
      </c>
      <c r="E38" s="54">
        <v>1353</v>
      </c>
    </row>
    <row r="39" spans="1:5" x14ac:dyDescent="0.2">
      <c r="A39" s="53" t="s">
        <v>125</v>
      </c>
      <c r="B39" s="54">
        <v>1722</v>
      </c>
      <c r="C39" s="54">
        <v>1639</v>
      </c>
      <c r="D39" s="54">
        <v>1549</v>
      </c>
      <c r="E39" s="54">
        <v>1493</v>
      </c>
    </row>
    <row r="40" spans="1:5" x14ac:dyDescent="0.2">
      <c r="A40" s="53" t="s">
        <v>126</v>
      </c>
      <c r="B40" s="54">
        <v>1011</v>
      </c>
      <c r="C40" s="54">
        <v>944</v>
      </c>
      <c r="D40" s="54">
        <v>884</v>
      </c>
      <c r="E40" s="54">
        <v>794</v>
      </c>
    </row>
    <row r="41" spans="1:5" x14ac:dyDescent="0.2">
      <c r="A41" s="53" t="s">
        <v>127</v>
      </c>
      <c r="B41" s="54">
        <v>2037</v>
      </c>
      <c r="C41" s="54">
        <v>1901</v>
      </c>
      <c r="D41" s="54">
        <v>1783</v>
      </c>
      <c r="E41" s="54">
        <v>1874</v>
      </c>
    </row>
    <row r="42" spans="1:5" x14ac:dyDescent="0.2">
      <c r="A42" s="53" t="s">
        <v>128</v>
      </c>
      <c r="B42" s="54">
        <v>2005</v>
      </c>
      <c r="C42" s="54">
        <v>1974</v>
      </c>
      <c r="D42" s="54">
        <v>1954</v>
      </c>
      <c r="E42" s="54">
        <v>1874</v>
      </c>
    </row>
    <row r="43" spans="1:5" x14ac:dyDescent="0.2">
      <c r="A43" s="53" t="s">
        <v>129</v>
      </c>
      <c r="B43" s="54">
        <v>1006</v>
      </c>
      <c r="C43" s="54">
        <v>1093</v>
      </c>
      <c r="D43" s="54">
        <v>1056</v>
      </c>
      <c r="E43" s="54">
        <v>1038</v>
      </c>
    </row>
    <row r="44" spans="1:5" x14ac:dyDescent="0.2">
      <c r="A44" s="53" t="s">
        <v>130</v>
      </c>
      <c r="B44" s="54">
        <v>11501</v>
      </c>
      <c r="C44" s="54">
        <v>11509</v>
      </c>
      <c r="D44" s="54">
        <v>10972</v>
      </c>
      <c r="E44" s="54">
        <v>10031</v>
      </c>
    </row>
    <row r="45" spans="1:5" x14ac:dyDescent="0.2">
      <c r="A45" s="53" t="s">
        <v>131</v>
      </c>
      <c r="B45" s="54">
        <v>1805</v>
      </c>
      <c r="C45" s="54">
        <v>1848</v>
      </c>
      <c r="D45" s="54">
        <v>1735</v>
      </c>
      <c r="E45" s="54">
        <v>1682</v>
      </c>
    </row>
    <row r="46" spans="1:5" x14ac:dyDescent="0.2">
      <c r="A46" s="53" t="s">
        <v>132</v>
      </c>
      <c r="B46" s="54">
        <v>1566</v>
      </c>
      <c r="C46" s="54">
        <v>1558</v>
      </c>
      <c r="D46" s="54">
        <v>1568</v>
      </c>
      <c r="E46" s="54">
        <v>1422</v>
      </c>
    </row>
    <row r="47" spans="1:5" x14ac:dyDescent="0.2">
      <c r="A47" s="53" t="s">
        <v>133</v>
      </c>
      <c r="B47" s="54">
        <v>1391</v>
      </c>
      <c r="C47" s="54">
        <v>1284</v>
      </c>
      <c r="D47" s="54">
        <v>1197</v>
      </c>
      <c r="E47" s="54">
        <v>1049</v>
      </c>
    </row>
    <row r="48" spans="1:5" x14ac:dyDescent="0.2">
      <c r="A48" s="53" t="s">
        <v>134</v>
      </c>
      <c r="B48" s="54">
        <v>2315</v>
      </c>
      <c r="C48" s="54">
        <v>2430</v>
      </c>
      <c r="D48" s="54">
        <v>2316</v>
      </c>
      <c r="E48" s="54">
        <v>2131</v>
      </c>
    </row>
    <row r="49" spans="1:5" x14ac:dyDescent="0.2">
      <c r="A49" s="53" t="s">
        <v>135</v>
      </c>
      <c r="B49" s="54">
        <v>1095</v>
      </c>
      <c r="C49" s="54">
        <v>1016</v>
      </c>
      <c r="D49" s="54">
        <v>883</v>
      </c>
      <c r="E49" s="54">
        <v>893</v>
      </c>
    </row>
    <row r="50" spans="1:5" x14ac:dyDescent="0.2">
      <c r="A50" s="53" t="s">
        <v>136</v>
      </c>
      <c r="B50" s="54">
        <v>1543</v>
      </c>
      <c r="C50" s="54">
        <v>1318</v>
      </c>
      <c r="D50" s="54">
        <v>1294</v>
      </c>
      <c r="E50" s="54">
        <v>1258</v>
      </c>
    </row>
    <row r="51" spans="1:5" x14ac:dyDescent="0.2">
      <c r="A51" s="53" t="s">
        <v>137</v>
      </c>
      <c r="B51" s="54">
        <v>353</v>
      </c>
      <c r="C51" s="54">
        <v>356</v>
      </c>
      <c r="D51" s="54">
        <v>344</v>
      </c>
      <c r="E51" s="54">
        <v>347</v>
      </c>
    </row>
    <row r="52" spans="1:5" x14ac:dyDescent="0.2">
      <c r="A52" s="53" t="s">
        <v>138</v>
      </c>
      <c r="B52" s="54">
        <v>9649</v>
      </c>
      <c r="C52" s="54">
        <v>9209</v>
      </c>
      <c r="D52" s="54">
        <v>9330</v>
      </c>
      <c r="E52" s="54">
        <v>9098</v>
      </c>
    </row>
    <row r="53" spans="1:5" x14ac:dyDescent="0.2">
      <c r="A53" s="53" t="s">
        <v>139</v>
      </c>
      <c r="B53" s="54">
        <v>1358</v>
      </c>
      <c r="C53" s="54">
        <v>1333</v>
      </c>
      <c r="D53" s="54">
        <v>1205</v>
      </c>
      <c r="E53" s="54">
        <v>1100</v>
      </c>
    </row>
    <row r="54" spans="1:5" x14ac:dyDescent="0.2">
      <c r="A54" s="53" t="s">
        <v>140</v>
      </c>
      <c r="B54" s="54">
        <v>801</v>
      </c>
      <c r="C54" s="54">
        <v>806</v>
      </c>
      <c r="D54" s="54">
        <v>743</v>
      </c>
      <c r="E54" s="54">
        <v>732</v>
      </c>
    </row>
    <row r="55" spans="1:5" x14ac:dyDescent="0.2">
      <c r="A55" s="53" t="s">
        <v>141</v>
      </c>
      <c r="B55" s="54">
        <v>1020</v>
      </c>
      <c r="C55" s="54">
        <v>992</v>
      </c>
      <c r="D55" s="54">
        <v>1011</v>
      </c>
      <c r="E55" s="54">
        <v>1019</v>
      </c>
    </row>
    <row r="56" spans="1:5" x14ac:dyDescent="0.2">
      <c r="A56" s="53" t="s">
        <v>142</v>
      </c>
      <c r="B56" s="54">
        <v>13617</v>
      </c>
      <c r="C56" s="54">
        <v>13143</v>
      </c>
      <c r="D56" s="54">
        <v>12751</v>
      </c>
      <c r="E56" s="54">
        <v>12039</v>
      </c>
    </row>
    <row r="57" spans="1:5" x14ac:dyDescent="0.2">
      <c r="A57" s="53" t="s">
        <v>143</v>
      </c>
      <c r="B57" s="54">
        <v>3663</v>
      </c>
      <c r="C57" s="54">
        <v>3381</v>
      </c>
      <c r="D57" s="54">
        <v>3266</v>
      </c>
      <c r="E57" s="54">
        <v>3174</v>
      </c>
    </row>
    <row r="58" spans="1:5" x14ac:dyDescent="0.2">
      <c r="A58" s="53" t="s">
        <v>144</v>
      </c>
      <c r="B58" s="54">
        <v>1391</v>
      </c>
      <c r="C58" s="54">
        <v>1368</v>
      </c>
      <c r="D58" s="54">
        <v>1387</v>
      </c>
      <c r="E58" s="54">
        <v>1300</v>
      </c>
    </row>
    <row r="59" spans="1:5" x14ac:dyDescent="0.2">
      <c r="A59" s="53" t="s">
        <v>145</v>
      </c>
      <c r="B59" s="54">
        <v>1195</v>
      </c>
      <c r="C59" s="54">
        <v>1133</v>
      </c>
      <c r="D59" s="54">
        <v>1007</v>
      </c>
      <c r="E59" s="54">
        <v>1050</v>
      </c>
    </row>
    <row r="60" spans="1:5" x14ac:dyDescent="0.2">
      <c r="A60" s="53" t="s">
        <v>146</v>
      </c>
      <c r="B60" s="54">
        <v>1286</v>
      </c>
      <c r="C60" s="54">
        <v>1173</v>
      </c>
      <c r="D60" s="54">
        <v>1123</v>
      </c>
      <c r="E60" s="54">
        <v>1034</v>
      </c>
    </row>
    <row r="61" spans="1:5" x14ac:dyDescent="0.2">
      <c r="A61" s="53" t="s">
        <v>147</v>
      </c>
      <c r="B61" s="54">
        <v>245</v>
      </c>
      <c r="C61" s="54">
        <v>263</v>
      </c>
      <c r="D61" s="54">
        <v>287</v>
      </c>
      <c r="E61" s="54">
        <v>258</v>
      </c>
    </row>
    <row r="62" spans="1:5" x14ac:dyDescent="0.2">
      <c r="A62" s="53" t="s">
        <v>148</v>
      </c>
      <c r="B62" s="54">
        <v>813</v>
      </c>
      <c r="C62" s="54">
        <v>777</v>
      </c>
      <c r="D62" s="54">
        <v>641</v>
      </c>
      <c r="E62" s="54">
        <v>647</v>
      </c>
    </row>
    <row r="63" spans="1:5" x14ac:dyDescent="0.2">
      <c r="A63" s="53" t="s">
        <v>149</v>
      </c>
      <c r="B63" s="54">
        <v>700</v>
      </c>
      <c r="C63" s="54">
        <v>658</v>
      </c>
      <c r="D63" s="54">
        <v>565</v>
      </c>
      <c r="E63" s="54">
        <v>581</v>
      </c>
    </row>
    <row r="64" spans="1:5" x14ac:dyDescent="0.2">
      <c r="A64" s="53" t="s">
        <v>150</v>
      </c>
      <c r="B64" s="54">
        <v>672</v>
      </c>
      <c r="C64" s="54">
        <v>644</v>
      </c>
      <c r="D64" s="54">
        <v>603</v>
      </c>
      <c r="E64" s="54">
        <v>567</v>
      </c>
    </row>
    <row r="65" spans="1:5" x14ac:dyDescent="0.2">
      <c r="A65" s="53" t="s">
        <v>151</v>
      </c>
      <c r="B65" s="54">
        <v>1107</v>
      </c>
      <c r="C65" s="54">
        <v>1123</v>
      </c>
      <c r="D65" s="54">
        <v>1092</v>
      </c>
      <c r="E65" s="54">
        <v>996</v>
      </c>
    </row>
    <row r="66" spans="1:5" x14ac:dyDescent="0.2">
      <c r="A66" s="53" t="s">
        <v>152</v>
      </c>
      <c r="B66" s="54">
        <v>1044</v>
      </c>
      <c r="C66" s="54">
        <v>1111</v>
      </c>
      <c r="D66" s="54">
        <v>1050</v>
      </c>
      <c r="E66" s="54">
        <v>932</v>
      </c>
    </row>
    <row r="67" spans="1:5" x14ac:dyDescent="0.2">
      <c r="A67" s="53" t="s">
        <v>153</v>
      </c>
      <c r="B67" s="54">
        <v>2818</v>
      </c>
      <c r="C67" s="54">
        <v>2861</v>
      </c>
      <c r="D67" s="54">
        <v>2687</v>
      </c>
      <c r="E67" s="54">
        <v>2622</v>
      </c>
    </row>
    <row r="68" spans="1:5" x14ac:dyDescent="0.2">
      <c r="A68" s="53" t="s">
        <v>154</v>
      </c>
      <c r="B68" s="54">
        <v>2517</v>
      </c>
      <c r="C68" s="54">
        <v>2518</v>
      </c>
      <c r="D68" s="54">
        <v>2553</v>
      </c>
      <c r="E68" s="54">
        <v>2531</v>
      </c>
    </row>
    <row r="69" spans="1:5" x14ac:dyDescent="0.2">
      <c r="A69" s="53" t="s">
        <v>155</v>
      </c>
      <c r="B69" s="54">
        <v>2149</v>
      </c>
      <c r="C69" s="54">
        <v>1992</v>
      </c>
      <c r="D69" s="54">
        <v>2071</v>
      </c>
      <c r="E69" s="54">
        <v>2119</v>
      </c>
    </row>
    <row r="70" spans="1:5" x14ac:dyDescent="0.2">
      <c r="A70" s="53" t="s">
        <v>156</v>
      </c>
      <c r="B70" s="54">
        <v>1943</v>
      </c>
      <c r="C70" s="54">
        <v>1809</v>
      </c>
      <c r="D70" s="54">
        <v>1634</v>
      </c>
      <c r="E70" s="54">
        <v>1664</v>
      </c>
    </row>
    <row r="71" spans="1:5" x14ac:dyDescent="0.2">
      <c r="A71" s="53" t="s">
        <v>157</v>
      </c>
      <c r="B71" s="54">
        <v>4005</v>
      </c>
      <c r="C71" s="54">
        <v>3824</v>
      </c>
      <c r="D71" s="54">
        <v>3820</v>
      </c>
      <c r="E71" s="54">
        <v>3461</v>
      </c>
    </row>
    <row r="72" spans="1:5" x14ac:dyDescent="0.2">
      <c r="A72" s="53" t="s">
        <v>158</v>
      </c>
      <c r="B72" s="54">
        <v>1710</v>
      </c>
      <c r="C72" s="54">
        <v>1725</v>
      </c>
      <c r="D72" s="54">
        <v>1658</v>
      </c>
      <c r="E72" s="54">
        <v>1487</v>
      </c>
    </row>
    <row r="73" spans="1:5" x14ac:dyDescent="0.2">
      <c r="A73" s="53" t="s">
        <v>159</v>
      </c>
      <c r="B73" s="54">
        <v>989</v>
      </c>
      <c r="C73" s="54">
        <v>944</v>
      </c>
      <c r="D73" s="54">
        <v>972</v>
      </c>
      <c r="E73" s="54">
        <v>877</v>
      </c>
    </row>
    <row r="74" spans="1:5" x14ac:dyDescent="0.2">
      <c r="A74" s="53" t="s">
        <v>160</v>
      </c>
      <c r="B74" s="54">
        <v>2077</v>
      </c>
      <c r="C74" s="54">
        <v>2136</v>
      </c>
      <c r="D74" s="54">
        <v>1946</v>
      </c>
      <c r="E74" s="54">
        <v>1808</v>
      </c>
    </row>
    <row r="75" spans="1:5" x14ac:dyDescent="0.2">
      <c r="A75" s="53" t="s">
        <v>161</v>
      </c>
      <c r="B75" s="54">
        <v>1077</v>
      </c>
      <c r="C75" s="54">
        <v>1074</v>
      </c>
      <c r="D75" s="54">
        <v>1036</v>
      </c>
      <c r="E75" s="54">
        <v>1005</v>
      </c>
    </row>
    <row r="76" spans="1:5" x14ac:dyDescent="0.2">
      <c r="A76" s="53" t="s">
        <v>162</v>
      </c>
      <c r="B76" s="54">
        <v>489</v>
      </c>
      <c r="C76" s="54">
        <v>507</v>
      </c>
      <c r="D76" s="54">
        <v>439</v>
      </c>
      <c r="E76" s="54">
        <v>411</v>
      </c>
    </row>
    <row r="77" spans="1:5" x14ac:dyDescent="0.2">
      <c r="A77" s="53" t="s">
        <v>163</v>
      </c>
      <c r="B77" s="54">
        <v>915</v>
      </c>
      <c r="C77" s="54">
        <v>937</v>
      </c>
      <c r="D77" s="54">
        <v>898</v>
      </c>
      <c r="E77" s="54">
        <v>944</v>
      </c>
    </row>
    <row r="78" spans="1:5" x14ac:dyDescent="0.2">
      <c r="A78" s="53" t="s">
        <v>164</v>
      </c>
      <c r="B78" s="54">
        <v>993</v>
      </c>
      <c r="C78" s="54">
        <v>847</v>
      </c>
      <c r="D78" s="54">
        <v>774</v>
      </c>
      <c r="E78" s="54">
        <v>756</v>
      </c>
    </row>
    <row r="79" spans="1:5" x14ac:dyDescent="0.2">
      <c r="A79" s="53" t="s">
        <v>165</v>
      </c>
      <c r="B79" s="54">
        <v>2012</v>
      </c>
      <c r="C79" s="54">
        <v>2019</v>
      </c>
      <c r="D79" s="54">
        <v>2085</v>
      </c>
      <c r="E79" s="54">
        <v>1948</v>
      </c>
    </row>
    <row r="80" spans="1:5" x14ac:dyDescent="0.2">
      <c r="A80" s="55"/>
      <c r="B80" s="55"/>
      <c r="C80" s="55"/>
      <c r="D80" s="55"/>
      <c r="E80" s="55"/>
    </row>
    <row r="81" spans="1:5" x14ac:dyDescent="0.2">
      <c r="A81" s="56"/>
      <c r="B81" s="56"/>
      <c r="C81" s="56"/>
      <c r="D81" s="56"/>
      <c r="E81" s="56"/>
    </row>
    <row r="82" spans="1:5" x14ac:dyDescent="0.2">
      <c r="A82" s="56"/>
      <c r="B82" s="56"/>
      <c r="C82" s="56"/>
      <c r="D82" s="56"/>
      <c r="E82" s="56"/>
    </row>
    <row r="83" spans="1:5" x14ac:dyDescent="0.2">
      <c r="A83" s="56"/>
      <c r="B83" s="56"/>
      <c r="C83" s="56"/>
      <c r="D83" s="56"/>
      <c r="E83" s="56"/>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Voorblad</vt:lpstr>
      <vt:lpstr>Inhoud</vt:lpstr>
      <vt:lpstr>Toelichting</vt:lpstr>
      <vt:lpstr>Bronbestanden</vt:lpstr>
      <vt:lpstr>Tabel 1</vt:lpstr>
      <vt:lpstr>Tabel 2</vt:lpstr>
      <vt:lpstr>Bronbestanden!Afdrukbereik</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Walhout, J.H. (Jaap)</cp:lastModifiedBy>
  <cp:lastPrinted>2020-02-03T16:13:58Z</cp:lastPrinted>
  <dcterms:created xsi:type="dcterms:W3CDTF">2009-09-04T06:54:45Z</dcterms:created>
  <dcterms:modified xsi:type="dcterms:W3CDTF">2022-05-24T11:06:46Z</dcterms:modified>
</cp:coreProperties>
</file>