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9885" yWindow="-120" windowWidth="28920" windowHeight="11520"/>
  </bookViews>
  <sheets>
    <sheet name="Voorblad" sheetId="52" r:id="rId1"/>
    <sheet name="Inhoud" sheetId="54" r:id="rId2"/>
    <sheet name="Bronbestanden" sheetId="55" r:id="rId3"/>
    <sheet name="Toelichting" sheetId="50" r:id="rId4"/>
    <sheet name="Tabel 1" sheetId="18" r:id="rId5"/>
    <sheet name="Tabel 2" sheetId="42" r:id="rId6"/>
    <sheet name="Tabel 3" sheetId="11" r:id="rId7"/>
    <sheet name="Selectie" sheetId="53" r:id="rId8"/>
  </sheets>
  <definedNames>
    <definedName name="_ftn1" localSheetId="3">Toelichting!$A$17</definedName>
    <definedName name="_xlnm.Print_Area" localSheetId="3">Toelichting!$A$1:$A$21</definedName>
    <definedName name="_xlnm.Print_Area" localSheetId="0">Voorblad!$A$1:$K$32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53" l="1"/>
  <c r="C27" i="53"/>
  <c r="C26" i="53"/>
  <c r="C24" i="53"/>
  <c r="C23" i="53"/>
  <c r="C22" i="53"/>
  <c r="C21" i="53"/>
  <c r="C15" i="53"/>
  <c r="C14" i="53"/>
  <c r="C13" i="53"/>
  <c r="C12" i="53"/>
  <c r="C25" i="53" s="1"/>
  <c r="C11" i="53"/>
  <c r="C10" i="53"/>
  <c r="C9" i="53"/>
  <c r="C8" i="53"/>
  <c r="CD28" i="53"/>
  <c r="CC28" i="53"/>
  <c r="CB28" i="53"/>
  <c r="CA28" i="53"/>
  <c r="BZ28" i="53"/>
  <c r="BY28" i="53"/>
  <c r="BX28" i="53"/>
  <c r="BW28" i="53"/>
  <c r="BV28" i="53"/>
  <c r="BU28" i="53"/>
  <c r="BT28" i="53"/>
  <c r="BS28" i="53"/>
  <c r="BR28" i="53"/>
  <c r="BQ28" i="53"/>
  <c r="BP28" i="53"/>
  <c r="BO28" i="53"/>
  <c r="BN28" i="53"/>
  <c r="BM28" i="53"/>
  <c r="BL28" i="53"/>
  <c r="BK28" i="53"/>
  <c r="BJ28" i="53"/>
  <c r="BI28" i="53"/>
  <c r="BH28" i="53"/>
  <c r="BG28" i="53"/>
  <c r="BF28" i="53"/>
  <c r="BE28" i="53"/>
  <c r="BD28" i="53"/>
  <c r="BC28" i="53"/>
  <c r="BB28" i="53"/>
  <c r="BA28" i="53"/>
  <c r="AZ28" i="53"/>
  <c r="AY28" i="53"/>
  <c r="AX28" i="53"/>
  <c r="AW28" i="53"/>
  <c r="AV28" i="53"/>
  <c r="AU28" i="53"/>
  <c r="AT28" i="53"/>
  <c r="AS28" i="53"/>
  <c r="AR28" i="53"/>
  <c r="AQ28" i="53"/>
  <c r="AP28" i="53"/>
  <c r="AO28" i="53"/>
  <c r="AN28" i="53"/>
  <c r="AM28" i="53"/>
  <c r="AL28" i="53"/>
  <c r="AK28" i="53"/>
  <c r="AJ28" i="53"/>
  <c r="AI28" i="53"/>
  <c r="AH28" i="53"/>
  <c r="AG28" i="53"/>
  <c r="AF28"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CD27" i="53"/>
  <c r="CC27" i="53"/>
  <c r="CB27" i="53"/>
  <c r="CA27" i="53"/>
  <c r="BZ27" i="53"/>
  <c r="BY27" i="53"/>
  <c r="BX27" i="53"/>
  <c r="BW27" i="53"/>
  <c r="BV27" i="53"/>
  <c r="BU27" i="53"/>
  <c r="BT27" i="53"/>
  <c r="BS27" i="53"/>
  <c r="BR27" i="53"/>
  <c r="BQ27" i="53"/>
  <c r="BP27" i="53"/>
  <c r="BO27" i="53"/>
  <c r="BN27" i="53"/>
  <c r="BM27" i="53"/>
  <c r="BL27" i="53"/>
  <c r="BK27" i="53"/>
  <c r="BJ27" i="53"/>
  <c r="BI27" i="53"/>
  <c r="BH27" i="53"/>
  <c r="BG27" i="53"/>
  <c r="BF27" i="53"/>
  <c r="BE27" i="53"/>
  <c r="BD27" i="53"/>
  <c r="BC27" i="53"/>
  <c r="BB27" i="53"/>
  <c r="BA27" i="53"/>
  <c r="AZ27" i="53"/>
  <c r="AY27" i="53"/>
  <c r="AX27" i="53"/>
  <c r="AW27" i="53"/>
  <c r="AV27" i="53"/>
  <c r="AU27" i="53"/>
  <c r="AT27" i="53"/>
  <c r="AS27" i="53"/>
  <c r="AR27" i="53"/>
  <c r="AQ27" i="53"/>
  <c r="AP27" i="53"/>
  <c r="AO27" i="53"/>
  <c r="AN27" i="53"/>
  <c r="AM27" i="53"/>
  <c r="AL27" i="53"/>
  <c r="AK27" i="53"/>
  <c r="AJ27" i="53"/>
  <c r="AI27" i="53"/>
  <c r="AH27" i="53"/>
  <c r="AG27" i="53"/>
  <c r="AF27" i="53"/>
  <c r="AE27" i="53"/>
  <c r="AD27" i="53"/>
  <c r="AC27" i="53"/>
  <c r="AB27" i="53"/>
  <c r="AA27" i="53"/>
  <c r="Z27" i="53"/>
  <c r="Y27" i="53"/>
  <c r="X27" i="53"/>
  <c r="W27" i="53"/>
  <c r="V27" i="53"/>
  <c r="U27" i="53"/>
  <c r="T27" i="53"/>
  <c r="S27" i="53"/>
  <c r="R27" i="53"/>
  <c r="Q27" i="53"/>
  <c r="P27" i="53"/>
  <c r="O27" i="53"/>
  <c r="N27" i="53"/>
  <c r="M27" i="53"/>
  <c r="L27" i="53"/>
  <c r="K27" i="53"/>
  <c r="J27" i="53"/>
  <c r="I27" i="53"/>
  <c r="H27" i="53"/>
  <c r="G27" i="53"/>
  <c r="F27" i="53"/>
  <c r="CD26" i="53"/>
  <c r="CC26" i="53"/>
  <c r="CB26" i="53"/>
  <c r="CA26" i="53"/>
  <c r="BZ26" i="53"/>
  <c r="BY26" i="53"/>
  <c r="BX26" i="53"/>
  <c r="BW26" i="53"/>
  <c r="BV26" i="53"/>
  <c r="BU26" i="53"/>
  <c r="BT26" i="53"/>
  <c r="BS26" i="53"/>
  <c r="BR26" i="53"/>
  <c r="BQ26" i="53"/>
  <c r="BP26" i="53"/>
  <c r="BO26" i="53"/>
  <c r="BN26" i="53"/>
  <c r="BM26" i="53"/>
  <c r="BL26" i="53"/>
  <c r="BK26" i="53"/>
  <c r="BJ26" i="53"/>
  <c r="BI26" i="53"/>
  <c r="BH26" i="53"/>
  <c r="BG26" i="53"/>
  <c r="BF26" i="53"/>
  <c r="BE26" i="53"/>
  <c r="BD26" i="53"/>
  <c r="BC26" i="53"/>
  <c r="BB26" i="53"/>
  <c r="BA26" i="53"/>
  <c r="AZ26" i="53"/>
  <c r="AY26" i="53"/>
  <c r="AX26" i="53"/>
  <c r="AW26" i="53"/>
  <c r="AV26" i="53"/>
  <c r="AU26" i="53"/>
  <c r="AT26" i="53"/>
  <c r="AS26" i="53"/>
  <c r="AR26" i="53"/>
  <c r="AQ26" i="53"/>
  <c r="AP26" i="53"/>
  <c r="AO26" i="53"/>
  <c r="AN26" i="53"/>
  <c r="AM26" i="53"/>
  <c r="AL26" i="53"/>
  <c r="AK26" i="53"/>
  <c r="AJ26" i="53"/>
  <c r="AI26" i="53"/>
  <c r="AH26" i="53"/>
  <c r="AG26" i="53"/>
  <c r="AF26" i="53"/>
  <c r="AE26" i="53"/>
  <c r="AD26" i="53"/>
  <c r="AC26" i="53"/>
  <c r="AB26" i="53"/>
  <c r="AA26" i="53"/>
  <c r="Z26" i="53"/>
  <c r="Y26" i="53"/>
  <c r="X26" i="53"/>
  <c r="W26" i="53"/>
  <c r="V26" i="53"/>
  <c r="U26" i="53"/>
  <c r="T26" i="53"/>
  <c r="S26" i="53"/>
  <c r="R26" i="53"/>
  <c r="Q26" i="53"/>
  <c r="P26" i="53"/>
  <c r="O26" i="53"/>
  <c r="N26" i="53"/>
  <c r="M26" i="53"/>
  <c r="L26" i="53"/>
  <c r="K26" i="53"/>
  <c r="J26" i="53"/>
  <c r="I26" i="53"/>
  <c r="H26" i="53"/>
  <c r="G26" i="53"/>
  <c r="F26" i="53"/>
  <c r="CD24" i="53"/>
  <c r="CC24" i="53"/>
  <c r="CB24" i="53"/>
  <c r="CA24" i="53"/>
  <c r="BZ24" i="53"/>
  <c r="BY24" i="53"/>
  <c r="BX24" i="53"/>
  <c r="BW24" i="53"/>
  <c r="BV24" i="53"/>
  <c r="BU24" i="53"/>
  <c r="BT24" i="53"/>
  <c r="BS24" i="53"/>
  <c r="BR24" i="53"/>
  <c r="BQ24" i="53"/>
  <c r="BP24" i="53"/>
  <c r="BO24" i="53"/>
  <c r="BN24" i="53"/>
  <c r="BM24" i="53"/>
  <c r="BL24" i="53"/>
  <c r="BK24" i="53"/>
  <c r="BJ24" i="53"/>
  <c r="BI24" i="53"/>
  <c r="BH24" i="53"/>
  <c r="BG24" i="53"/>
  <c r="BF24" i="53"/>
  <c r="BE24" i="53"/>
  <c r="BD24" i="53"/>
  <c r="BC24" i="53"/>
  <c r="BB24" i="53"/>
  <c r="BA24" i="53"/>
  <c r="AZ24" i="53"/>
  <c r="AY24" i="53"/>
  <c r="AX24" i="53"/>
  <c r="AW24" i="53"/>
  <c r="AV24" i="53"/>
  <c r="AU24" i="53"/>
  <c r="AT24" i="53"/>
  <c r="AS24" i="53"/>
  <c r="AR24" i="53"/>
  <c r="AQ24" i="53"/>
  <c r="AP24" i="53"/>
  <c r="AO24" i="53"/>
  <c r="AN24" i="53"/>
  <c r="AM24" i="53"/>
  <c r="AL24" i="53"/>
  <c r="AK24" i="53"/>
  <c r="AJ24" i="53"/>
  <c r="AI24" i="53"/>
  <c r="AH24" i="53"/>
  <c r="AG24" i="53"/>
  <c r="AF24" i="53"/>
  <c r="AE24" i="53"/>
  <c r="AD24" i="53"/>
  <c r="AC24" i="53"/>
  <c r="AB24" i="53"/>
  <c r="AA24" i="53"/>
  <c r="Z24" i="53"/>
  <c r="Y24" i="53"/>
  <c r="X24" i="53"/>
  <c r="W24" i="53"/>
  <c r="V24" i="53"/>
  <c r="U24" i="53"/>
  <c r="T24" i="53"/>
  <c r="S24" i="53"/>
  <c r="R24" i="53"/>
  <c r="Q24" i="53"/>
  <c r="P24" i="53"/>
  <c r="O24" i="53"/>
  <c r="N24" i="53"/>
  <c r="M24" i="53"/>
  <c r="L24" i="53"/>
  <c r="K24" i="53"/>
  <c r="J24" i="53"/>
  <c r="I24" i="53"/>
  <c r="H24" i="53"/>
  <c r="G24" i="53"/>
  <c r="F24" i="53"/>
  <c r="CD23" i="53"/>
  <c r="CC23" i="53"/>
  <c r="CB23" i="53"/>
  <c r="CA23" i="53"/>
  <c r="BZ23" i="53"/>
  <c r="BY23" i="53"/>
  <c r="BX23" i="53"/>
  <c r="BW23" i="53"/>
  <c r="BV23" i="53"/>
  <c r="BU23" i="53"/>
  <c r="BT23" i="53"/>
  <c r="BS23" i="53"/>
  <c r="BR23" i="53"/>
  <c r="BQ23" i="53"/>
  <c r="BP23" i="53"/>
  <c r="BO23" i="53"/>
  <c r="BN23" i="53"/>
  <c r="BM23" i="53"/>
  <c r="BL23" i="53"/>
  <c r="BK23" i="53"/>
  <c r="BJ23" i="53"/>
  <c r="BI23" i="53"/>
  <c r="BH23" i="53"/>
  <c r="BG23" i="53"/>
  <c r="BF23" i="53"/>
  <c r="BE23" i="53"/>
  <c r="BD23" i="53"/>
  <c r="BC23" i="53"/>
  <c r="BB23" i="53"/>
  <c r="BA23" i="53"/>
  <c r="AZ23" i="53"/>
  <c r="AY23" i="53"/>
  <c r="AX23" i="53"/>
  <c r="AW23" i="53"/>
  <c r="AV23" i="53"/>
  <c r="AU23" i="53"/>
  <c r="AT23" i="53"/>
  <c r="AS23" i="53"/>
  <c r="AR23" i="53"/>
  <c r="AQ23" i="53"/>
  <c r="AP23" i="53"/>
  <c r="AO23" i="53"/>
  <c r="AN23" i="53"/>
  <c r="AM23" i="53"/>
  <c r="AL23" i="53"/>
  <c r="AK23" i="53"/>
  <c r="AJ23" i="53"/>
  <c r="AI23" i="53"/>
  <c r="AH23" i="53"/>
  <c r="AG23" i="53"/>
  <c r="AF23" i="53"/>
  <c r="AE23" i="53"/>
  <c r="AD23" i="53"/>
  <c r="AC23" i="53"/>
  <c r="AB23" i="53"/>
  <c r="AA23" i="53"/>
  <c r="Z23" i="53"/>
  <c r="Y23" i="53"/>
  <c r="X23" i="53"/>
  <c r="W23" i="53"/>
  <c r="V23" i="53"/>
  <c r="U23" i="53"/>
  <c r="T23" i="53"/>
  <c r="S23" i="53"/>
  <c r="R23" i="53"/>
  <c r="Q23" i="53"/>
  <c r="P23" i="53"/>
  <c r="O23" i="53"/>
  <c r="N23" i="53"/>
  <c r="M23" i="53"/>
  <c r="L23" i="53"/>
  <c r="K23" i="53"/>
  <c r="J23" i="53"/>
  <c r="I23" i="53"/>
  <c r="H23" i="53"/>
  <c r="G23" i="53"/>
  <c r="F23" i="53"/>
  <c r="CD22" i="53"/>
  <c r="CC22" i="53"/>
  <c r="CB22" i="53"/>
  <c r="CA22" i="53"/>
  <c r="BZ22" i="53"/>
  <c r="BY22" i="53"/>
  <c r="BX22" i="53"/>
  <c r="BW22" i="53"/>
  <c r="BV22" i="53"/>
  <c r="BU22" i="53"/>
  <c r="BT22" i="53"/>
  <c r="BS22" i="53"/>
  <c r="BR22" i="53"/>
  <c r="BQ22" i="53"/>
  <c r="BP22" i="53"/>
  <c r="BO22" i="53"/>
  <c r="BN22" i="53"/>
  <c r="BM22" i="53"/>
  <c r="BL22" i="53"/>
  <c r="BK22" i="53"/>
  <c r="BJ22" i="53"/>
  <c r="BI22" i="53"/>
  <c r="BH22" i="53"/>
  <c r="BG22" i="53"/>
  <c r="BF22" i="53"/>
  <c r="BE22" i="53"/>
  <c r="BD22" i="53"/>
  <c r="BC22" i="53"/>
  <c r="BB22" i="53"/>
  <c r="BA22" i="53"/>
  <c r="AZ22" i="53"/>
  <c r="AY22" i="53"/>
  <c r="AX22" i="53"/>
  <c r="AW22" i="53"/>
  <c r="AV22" i="53"/>
  <c r="AU22" i="53"/>
  <c r="AT22" i="53"/>
  <c r="AS22" i="53"/>
  <c r="AR22" i="53"/>
  <c r="AQ22" i="53"/>
  <c r="AP22" i="53"/>
  <c r="AO22" i="53"/>
  <c r="AN22" i="53"/>
  <c r="AM22" i="53"/>
  <c r="AL22" i="53"/>
  <c r="AK22" i="53"/>
  <c r="AJ22" i="53"/>
  <c r="AI22" i="53"/>
  <c r="AH22" i="53"/>
  <c r="AG22" i="53"/>
  <c r="AF22" i="53"/>
  <c r="AE22" i="53"/>
  <c r="AD22" i="53"/>
  <c r="AC22" i="53"/>
  <c r="AB22" i="53"/>
  <c r="AA22" i="53"/>
  <c r="Z22" i="53"/>
  <c r="Y22" i="53"/>
  <c r="X22" i="53"/>
  <c r="W22" i="53"/>
  <c r="V22" i="53"/>
  <c r="U22" i="53"/>
  <c r="T22" i="53"/>
  <c r="S22" i="53"/>
  <c r="R22" i="53"/>
  <c r="Q22" i="53"/>
  <c r="P22" i="53"/>
  <c r="O22" i="53"/>
  <c r="N22" i="53"/>
  <c r="M22" i="53"/>
  <c r="L22" i="53"/>
  <c r="K22" i="53"/>
  <c r="J22" i="53"/>
  <c r="I22" i="53"/>
  <c r="H22" i="53"/>
  <c r="G22" i="53"/>
  <c r="F22" i="53"/>
  <c r="CD21" i="53"/>
  <c r="CC21" i="53"/>
  <c r="CB21" i="53"/>
  <c r="CA21" i="53"/>
  <c r="BZ21" i="53"/>
  <c r="BY21" i="53"/>
  <c r="BX21" i="53"/>
  <c r="BW21" i="53"/>
  <c r="BV21" i="53"/>
  <c r="BU21" i="53"/>
  <c r="BT21" i="53"/>
  <c r="BS21" i="53"/>
  <c r="BR21" i="53"/>
  <c r="BQ21" i="53"/>
  <c r="BP21" i="53"/>
  <c r="BO21" i="53"/>
  <c r="BN21" i="53"/>
  <c r="BM21" i="53"/>
  <c r="BL21" i="53"/>
  <c r="BK21" i="53"/>
  <c r="BJ21" i="53"/>
  <c r="BI21" i="53"/>
  <c r="BH21" i="53"/>
  <c r="BG21" i="53"/>
  <c r="BF21" i="53"/>
  <c r="BE21" i="53"/>
  <c r="BD21" i="53"/>
  <c r="BC21" i="53"/>
  <c r="BB21" i="53"/>
  <c r="BA21" i="53"/>
  <c r="AZ21" i="53"/>
  <c r="AY21" i="53"/>
  <c r="AX21" i="53"/>
  <c r="AW21" i="53"/>
  <c r="AV21" i="53"/>
  <c r="AU21" i="53"/>
  <c r="AT21" i="53"/>
  <c r="AS21" i="53"/>
  <c r="AR21" i="53"/>
  <c r="AQ21" i="53"/>
  <c r="AP21" i="53"/>
  <c r="AO21" i="53"/>
  <c r="AN21" i="53"/>
  <c r="AM21" i="53"/>
  <c r="AL21" i="53"/>
  <c r="AK21" i="53"/>
  <c r="AJ21" i="53"/>
  <c r="AI21" i="53"/>
  <c r="AH21" i="53"/>
  <c r="AG21" i="53"/>
  <c r="AF21" i="53"/>
  <c r="AE21" i="53"/>
  <c r="AD21" i="53"/>
  <c r="AC21" i="53"/>
  <c r="AB21" i="53"/>
  <c r="AA21" i="53"/>
  <c r="Z21" i="53"/>
  <c r="Y21" i="53"/>
  <c r="X21" i="53"/>
  <c r="W21" i="53"/>
  <c r="V21" i="53"/>
  <c r="U21" i="53"/>
  <c r="T21" i="53"/>
  <c r="S21" i="53"/>
  <c r="R21" i="53"/>
  <c r="Q21" i="53"/>
  <c r="P21" i="53"/>
  <c r="O21" i="53"/>
  <c r="N21" i="53"/>
  <c r="M21" i="53"/>
  <c r="L21" i="53"/>
  <c r="K21" i="53"/>
  <c r="J21" i="53"/>
  <c r="I21" i="53"/>
  <c r="H21" i="53"/>
  <c r="G21" i="53"/>
  <c r="F21" i="53"/>
  <c r="CD15" i="53"/>
  <c r="CC15" i="53"/>
  <c r="CB15" i="53"/>
  <c r="CA15" i="53"/>
  <c r="BZ15" i="53"/>
  <c r="BY15" i="53"/>
  <c r="BX15" i="53"/>
  <c r="BW15" i="53"/>
  <c r="BV15" i="53"/>
  <c r="BU15" i="53"/>
  <c r="BT15" i="53"/>
  <c r="BS15" i="53"/>
  <c r="BR15" i="53"/>
  <c r="BQ15" i="53"/>
  <c r="BP15" i="53"/>
  <c r="BO15" i="53"/>
  <c r="BN15" i="53"/>
  <c r="BM15" i="53"/>
  <c r="BL15" i="53"/>
  <c r="BK15" i="53"/>
  <c r="BJ15" i="53"/>
  <c r="BI15" i="53"/>
  <c r="BH15" i="53"/>
  <c r="BG15" i="53"/>
  <c r="BF15" i="53"/>
  <c r="BE15" i="53"/>
  <c r="BD15" i="53"/>
  <c r="BC15" i="53"/>
  <c r="BB15" i="53"/>
  <c r="BA15" i="53"/>
  <c r="AZ15" i="53"/>
  <c r="AY15" i="53"/>
  <c r="AX15" i="53"/>
  <c r="AW15" i="53"/>
  <c r="AV15" i="53"/>
  <c r="AU15" i="53"/>
  <c r="AT15" i="53"/>
  <c r="AS15" i="53"/>
  <c r="AR15" i="53"/>
  <c r="AQ15" i="53"/>
  <c r="AP15" i="53"/>
  <c r="AO15" i="53"/>
  <c r="AN15" i="53"/>
  <c r="AM15" i="53"/>
  <c r="AL15" i="53"/>
  <c r="AK15" i="53"/>
  <c r="AJ15" i="53"/>
  <c r="AI15" i="53"/>
  <c r="AH15" i="53"/>
  <c r="AG15" i="53"/>
  <c r="AF15" i="53"/>
  <c r="AE15" i="53"/>
  <c r="AD15" i="53"/>
  <c r="AC15" i="53"/>
  <c r="AB15" i="53"/>
  <c r="AA15" i="53"/>
  <c r="Z15" i="53"/>
  <c r="Y15" i="53"/>
  <c r="X15" i="53"/>
  <c r="W15" i="53"/>
  <c r="V15" i="53"/>
  <c r="U15" i="53"/>
  <c r="T15" i="53"/>
  <c r="S15" i="53"/>
  <c r="R15" i="53"/>
  <c r="Q15" i="53"/>
  <c r="P15" i="53"/>
  <c r="O15" i="53"/>
  <c r="N15" i="53"/>
  <c r="M15" i="53"/>
  <c r="L15" i="53"/>
  <c r="K15" i="53"/>
  <c r="J15" i="53"/>
  <c r="I15" i="53"/>
  <c r="H15" i="53"/>
  <c r="G15" i="53"/>
  <c r="F15" i="53"/>
  <c r="CD14" i="53"/>
  <c r="CC14" i="53"/>
  <c r="CB14" i="53"/>
  <c r="CA14" i="53"/>
  <c r="BZ14" i="53"/>
  <c r="BY14" i="53"/>
  <c r="BX14" i="53"/>
  <c r="BW14" i="53"/>
  <c r="BV14" i="53"/>
  <c r="BU14" i="53"/>
  <c r="BT14" i="53"/>
  <c r="BS14" i="53"/>
  <c r="BR14" i="53"/>
  <c r="BQ14" i="53"/>
  <c r="BP14" i="53"/>
  <c r="BO14" i="53"/>
  <c r="BN14" i="53"/>
  <c r="BM14" i="53"/>
  <c r="BL14" i="53"/>
  <c r="BK14" i="53"/>
  <c r="BJ14" i="53"/>
  <c r="BI14" i="53"/>
  <c r="BH14" i="53"/>
  <c r="BG14" i="53"/>
  <c r="BF14" i="53"/>
  <c r="BE14" i="53"/>
  <c r="BD14" i="53"/>
  <c r="BC14" i="53"/>
  <c r="BB14" i="53"/>
  <c r="BA14" i="53"/>
  <c r="AZ14" i="53"/>
  <c r="AY14" i="53"/>
  <c r="AX14" i="53"/>
  <c r="AW14" i="53"/>
  <c r="AV14" i="53"/>
  <c r="AU14" i="53"/>
  <c r="AT14" i="53"/>
  <c r="AS14" i="53"/>
  <c r="AR14" i="53"/>
  <c r="AQ14" i="53"/>
  <c r="AP14" i="53"/>
  <c r="AO14" i="53"/>
  <c r="AN14" i="53"/>
  <c r="AM14" i="53"/>
  <c r="AL14" i="53"/>
  <c r="AK14" i="53"/>
  <c r="AJ14" i="53"/>
  <c r="AI14" i="53"/>
  <c r="AH14" i="53"/>
  <c r="AG14" i="53"/>
  <c r="AF14" i="53"/>
  <c r="AE14" i="53"/>
  <c r="AD14" i="53"/>
  <c r="AC14" i="53"/>
  <c r="AB14" i="53"/>
  <c r="AA14" i="53"/>
  <c r="Z14" i="53"/>
  <c r="Y14" i="53"/>
  <c r="X14" i="53"/>
  <c r="W14" i="53"/>
  <c r="V14" i="53"/>
  <c r="U14" i="53"/>
  <c r="T14" i="53"/>
  <c r="S14" i="53"/>
  <c r="R14" i="53"/>
  <c r="Q14" i="53"/>
  <c r="P14" i="53"/>
  <c r="O14" i="53"/>
  <c r="N14" i="53"/>
  <c r="M14" i="53"/>
  <c r="L14" i="53"/>
  <c r="K14" i="53"/>
  <c r="J14" i="53"/>
  <c r="I14" i="53"/>
  <c r="H14" i="53"/>
  <c r="G14" i="53"/>
  <c r="F14" i="53"/>
  <c r="CD13" i="53"/>
  <c r="CC13" i="53"/>
  <c r="CB13" i="53"/>
  <c r="CA13" i="53"/>
  <c r="BZ13" i="53"/>
  <c r="BY13" i="53"/>
  <c r="BX13" i="53"/>
  <c r="BW13" i="53"/>
  <c r="BV13" i="53"/>
  <c r="BU13" i="53"/>
  <c r="BT13" i="53"/>
  <c r="BS13" i="53"/>
  <c r="BR13" i="53"/>
  <c r="BQ13" i="53"/>
  <c r="BP13" i="53"/>
  <c r="BO13" i="53"/>
  <c r="BN13" i="53"/>
  <c r="BM13" i="53"/>
  <c r="BL13" i="53"/>
  <c r="BK13" i="53"/>
  <c r="BJ13" i="53"/>
  <c r="BI13" i="53"/>
  <c r="BH13" i="53"/>
  <c r="BG13" i="53"/>
  <c r="BF13" i="53"/>
  <c r="BE13" i="53"/>
  <c r="BD13" i="53"/>
  <c r="BC13" i="53"/>
  <c r="BB13" i="53"/>
  <c r="BA13" i="53"/>
  <c r="AZ13" i="53"/>
  <c r="AY13" i="53"/>
  <c r="AX13" i="53"/>
  <c r="AW13" i="53"/>
  <c r="AV13" i="53"/>
  <c r="AU13" i="53"/>
  <c r="AT13" i="53"/>
  <c r="AS13" i="53"/>
  <c r="AR13" i="53"/>
  <c r="AQ13" i="53"/>
  <c r="AP13" i="53"/>
  <c r="AO13" i="53"/>
  <c r="AN13" i="53"/>
  <c r="AM13" i="53"/>
  <c r="AL13" i="53"/>
  <c r="AK13" i="53"/>
  <c r="AJ13" i="53"/>
  <c r="AI13" i="53"/>
  <c r="AH13" i="53"/>
  <c r="AG13" i="53"/>
  <c r="AF13" i="53"/>
  <c r="AE13" i="53"/>
  <c r="AD13" i="53"/>
  <c r="AC13" i="53"/>
  <c r="AB13" i="53"/>
  <c r="AA13" i="53"/>
  <c r="Z13" i="53"/>
  <c r="Y13" i="53"/>
  <c r="X13" i="53"/>
  <c r="W13" i="53"/>
  <c r="V13" i="53"/>
  <c r="U13" i="53"/>
  <c r="T13" i="53"/>
  <c r="S13" i="53"/>
  <c r="R13" i="53"/>
  <c r="Q13" i="53"/>
  <c r="P13" i="53"/>
  <c r="O13" i="53"/>
  <c r="N13" i="53"/>
  <c r="M13" i="53"/>
  <c r="L13" i="53"/>
  <c r="K13" i="53"/>
  <c r="J13" i="53"/>
  <c r="I13" i="53"/>
  <c r="H13" i="53"/>
  <c r="G13" i="53"/>
  <c r="F13" i="53"/>
  <c r="CD12" i="53"/>
  <c r="CC12" i="53"/>
  <c r="CB12" i="53"/>
  <c r="CA12" i="53"/>
  <c r="BZ12" i="53"/>
  <c r="BY12" i="53"/>
  <c r="BX12" i="53"/>
  <c r="BW12" i="53"/>
  <c r="BV12" i="53"/>
  <c r="BU12" i="53"/>
  <c r="BT12" i="53"/>
  <c r="BS12" i="53"/>
  <c r="BR12" i="53"/>
  <c r="BQ12" i="53"/>
  <c r="BP12" i="53"/>
  <c r="BO12" i="53"/>
  <c r="BN12" i="53"/>
  <c r="BM12" i="53"/>
  <c r="BL12" i="53"/>
  <c r="BK12" i="53"/>
  <c r="BJ12" i="53"/>
  <c r="BI12" i="53"/>
  <c r="BH12" i="53"/>
  <c r="BG12" i="53"/>
  <c r="BF12" i="53"/>
  <c r="BE12" i="53"/>
  <c r="BD12" i="53"/>
  <c r="BC12" i="53"/>
  <c r="BB12" i="53"/>
  <c r="BA12" i="53"/>
  <c r="AZ12" i="53"/>
  <c r="AY12" i="53"/>
  <c r="AX12" i="53"/>
  <c r="AW12" i="53"/>
  <c r="AV12" i="53"/>
  <c r="AU12" i="53"/>
  <c r="AT12" i="53"/>
  <c r="AS12" i="53"/>
  <c r="AR12" i="53"/>
  <c r="AQ12" i="53"/>
  <c r="AP12" i="53"/>
  <c r="AO12" i="53"/>
  <c r="AN12" i="53"/>
  <c r="AM12" i="53"/>
  <c r="AL12" i="53"/>
  <c r="AK12" i="53"/>
  <c r="AJ12" i="53"/>
  <c r="AI12" i="53"/>
  <c r="AH12" i="53"/>
  <c r="AG12" i="53"/>
  <c r="AF12" i="53"/>
  <c r="AE12" i="53"/>
  <c r="AD12" i="53"/>
  <c r="AC12" i="53"/>
  <c r="AB12" i="53"/>
  <c r="AA12" i="53"/>
  <c r="Z12" i="53"/>
  <c r="Y12" i="53"/>
  <c r="X12" i="53"/>
  <c r="W12" i="53"/>
  <c r="V12" i="53"/>
  <c r="U12" i="53"/>
  <c r="T12" i="53"/>
  <c r="S12" i="53"/>
  <c r="R12" i="53"/>
  <c r="Q12" i="53"/>
  <c r="P12" i="53"/>
  <c r="O12" i="53"/>
  <c r="N12" i="53"/>
  <c r="M12" i="53"/>
  <c r="L12" i="53"/>
  <c r="K12" i="53"/>
  <c r="J12" i="53"/>
  <c r="I12" i="53"/>
  <c r="H12" i="53"/>
  <c r="G12" i="53"/>
  <c r="F12" i="53"/>
  <c r="D12" i="53" s="1"/>
  <c r="CD11" i="53"/>
  <c r="CC11" i="53"/>
  <c r="CB11" i="53"/>
  <c r="CA11" i="53"/>
  <c r="BZ11" i="53"/>
  <c r="BY11" i="53"/>
  <c r="BX11" i="53"/>
  <c r="BW11" i="53"/>
  <c r="BV11" i="53"/>
  <c r="BU11" i="53"/>
  <c r="BT11" i="53"/>
  <c r="BS11" i="53"/>
  <c r="BR11" i="53"/>
  <c r="BQ11" i="53"/>
  <c r="BP11" i="53"/>
  <c r="BO11" i="53"/>
  <c r="BN11" i="53"/>
  <c r="BM11" i="53"/>
  <c r="BL11" i="53"/>
  <c r="BK11" i="53"/>
  <c r="BJ11" i="53"/>
  <c r="BI11" i="53"/>
  <c r="BH11" i="53"/>
  <c r="BG11" i="53"/>
  <c r="BF11" i="53"/>
  <c r="BE11" i="53"/>
  <c r="BD11" i="53"/>
  <c r="BC11" i="53"/>
  <c r="BB11" i="53"/>
  <c r="BA11" i="53"/>
  <c r="AZ11" i="53"/>
  <c r="AY11" i="53"/>
  <c r="AX11" i="53"/>
  <c r="AW11" i="53"/>
  <c r="AV11" i="53"/>
  <c r="AU11" i="53"/>
  <c r="AT11" i="53"/>
  <c r="AS11" i="53"/>
  <c r="AR11" i="53"/>
  <c r="AQ11" i="53"/>
  <c r="AP11" i="53"/>
  <c r="AO11" i="53"/>
  <c r="AN11" i="53"/>
  <c r="AM11" i="53"/>
  <c r="AL11" i="53"/>
  <c r="AK11" i="53"/>
  <c r="AJ11" i="53"/>
  <c r="AI11" i="53"/>
  <c r="AH11" i="53"/>
  <c r="AG11" i="53"/>
  <c r="AF11" i="53"/>
  <c r="AE11" i="53"/>
  <c r="AD11" i="53"/>
  <c r="AC11" i="53"/>
  <c r="AB11" i="53"/>
  <c r="AA11" i="53"/>
  <c r="Z11" i="53"/>
  <c r="Y11" i="53"/>
  <c r="X11" i="53"/>
  <c r="W11" i="53"/>
  <c r="V11" i="53"/>
  <c r="U11" i="53"/>
  <c r="T11" i="53"/>
  <c r="S11" i="53"/>
  <c r="R11" i="53"/>
  <c r="Q11" i="53"/>
  <c r="P11" i="53"/>
  <c r="O11" i="53"/>
  <c r="N11" i="53"/>
  <c r="M11" i="53"/>
  <c r="L11" i="53"/>
  <c r="K11" i="53"/>
  <c r="J11" i="53"/>
  <c r="I11" i="53"/>
  <c r="H11" i="53"/>
  <c r="G11" i="53"/>
  <c r="F11" i="53"/>
  <c r="CD10" i="53"/>
  <c r="CC10" i="53"/>
  <c r="CB10" i="53"/>
  <c r="CA10" i="53"/>
  <c r="BZ10" i="53"/>
  <c r="BY10" i="53"/>
  <c r="BX10" i="53"/>
  <c r="BW10" i="53"/>
  <c r="BV10" i="53"/>
  <c r="BU10" i="53"/>
  <c r="BT10" i="53"/>
  <c r="BS10" i="53"/>
  <c r="BR10" i="53"/>
  <c r="BQ10" i="53"/>
  <c r="BP10" i="53"/>
  <c r="BO10" i="53"/>
  <c r="BN10" i="53"/>
  <c r="BM10" i="53"/>
  <c r="BL10" i="53"/>
  <c r="BK10" i="53"/>
  <c r="BJ10" i="53"/>
  <c r="BI10" i="53"/>
  <c r="BH10" i="53"/>
  <c r="BG10" i="53"/>
  <c r="BF10" i="53"/>
  <c r="BE10" i="53"/>
  <c r="BD10" i="53"/>
  <c r="BC10" i="53"/>
  <c r="BB10" i="53"/>
  <c r="BA10" i="53"/>
  <c r="AZ10" i="53"/>
  <c r="AY10" i="53"/>
  <c r="AX10" i="53"/>
  <c r="AW10" i="53"/>
  <c r="AV10" i="53"/>
  <c r="AU10" i="53"/>
  <c r="AT10" i="53"/>
  <c r="AS10" i="53"/>
  <c r="AR10" i="53"/>
  <c r="AQ10" i="53"/>
  <c r="AP10" i="53"/>
  <c r="AO10" i="53"/>
  <c r="AN10" i="53"/>
  <c r="AM10" i="53"/>
  <c r="AL10" i="53"/>
  <c r="AK10" i="53"/>
  <c r="AJ10" i="53"/>
  <c r="AI10" i="53"/>
  <c r="AH10" i="53"/>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CD9" i="53"/>
  <c r="CC9" i="53"/>
  <c r="CB9" i="53"/>
  <c r="CA9" i="53"/>
  <c r="BZ9" i="53"/>
  <c r="BY9" i="53"/>
  <c r="BX9" i="53"/>
  <c r="BW9" i="53"/>
  <c r="BV9" i="53"/>
  <c r="BU9" i="53"/>
  <c r="BT9" i="53"/>
  <c r="BS9" i="53"/>
  <c r="BR9" i="53"/>
  <c r="BQ9" i="53"/>
  <c r="BP9" i="53"/>
  <c r="BO9" i="53"/>
  <c r="BN9" i="53"/>
  <c r="BM9" i="53"/>
  <c r="BL9" i="53"/>
  <c r="BK9" i="53"/>
  <c r="BJ9" i="53"/>
  <c r="BI9" i="53"/>
  <c r="BH9" i="53"/>
  <c r="BG9" i="53"/>
  <c r="BF9" i="53"/>
  <c r="BE9" i="53"/>
  <c r="BD9" i="53"/>
  <c r="BC9" i="53"/>
  <c r="BB9" i="53"/>
  <c r="BA9" i="53"/>
  <c r="AZ9" i="53"/>
  <c r="AY9" i="53"/>
  <c r="AX9" i="53"/>
  <c r="AW9" i="53"/>
  <c r="AV9" i="53"/>
  <c r="AU9" i="53"/>
  <c r="AT9" i="53"/>
  <c r="AS9" i="53"/>
  <c r="AR9" i="53"/>
  <c r="AQ9" i="53"/>
  <c r="AP9" i="53"/>
  <c r="AO9" i="53"/>
  <c r="AN9" i="53"/>
  <c r="AM9" i="53"/>
  <c r="AL9" i="53"/>
  <c r="AK9" i="53"/>
  <c r="AJ9" i="53"/>
  <c r="AI9" i="53"/>
  <c r="AH9" i="53"/>
  <c r="AG9" i="53"/>
  <c r="AF9" i="53"/>
  <c r="AE9" i="53"/>
  <c r="AD9" i="53"/>
  <c r="AC9" i="53"/>
  <c r="AB9" i="53"/>
  <c r="AA9" i="53"/>
  <c r="Z9" i="53"/>
  <c r="Y9" i="53"/>
  <c r="X9" i="53"/>
  <c r="W9" i="53"/>
  <c r="V9" i="53"/>
  <c r="U9" i="53"/>
  <c r="T9" i="53"/>
  <c r="S9" i="53"/>
  <c r="R9" i="53"/>
  <c r="Q9" i="53"/>
  <c r="P9" i="53"/>
  <c r="O9" i="53"/>
  <c r="N9" i="53"/>
  <c r="M9" i="53"/>
  <c r="L9" i="53"/>
  <c r="K9" i="53"/>
  <c r="J9" i="53"/>
  <c r="I9" i="53"/>
  <c r="H9" i="53"/>
  <c r="G9" i="53"/>
  <c r="F9" i="53"/>
  <c r="CD8" i="53"/>
  <c r="CC8" i="53"/>
  <c r="CB8" i="53"/>
  <c r="CA8" i="53"/>
  <c r="BZ8" i="53"/>
  <c r="BY8" i="53"/>
  <c r="BX8" i="53"/>
  <c r="BW8" i="53"/>
  <c r="BV8" i="53"/>
  <c r="BU8" i="53"/>
  <c r="BT8" i="53"/>
  <c r="BS8" i="53"/>
  <c r="BR8" i="53"/>
  <c r="BQ8" i="53"/>
  <c r="BP8" i="53"/>
  <c r="BO8" i="53"/>
  <c r="BN8" i="53"/>
  <c r="BM8" i="53"/>
  <c r="BL8" i="53"/>
  <c r="BK8" i="53"/>
  <c r="BJ8" i="53"/>
  <c r="BI8" i="53"/>
  <c r="BH8" i="53"/>
  <c r="BG8" i="53"/>
  <c r="BF8" i="53"/>
  <c r="BE8" i="53"/>
  <c r="BD8" i="53"/>
  <c r="BC8" i="53"/>
  <c r="BB8" i="53"/>
  <c r="BA8" i="53"/>
  <c r="AZ8" i="53"/>
  <c r="AY8" i="53"/>
  <c r="AX8" i="53"/>
  <c r="AW8" i="53"/>
  <c r="AV8" i="53"/>
  <c r="AU8" i="53"/>
  <c r="AT8" i="53"/>
  <c r="AS8" i="53"/>
  <c r="AR8" i="53"/>
  <c r="AQ8" i="53"/>
  <c r="AP8" i="53"/>
  <c r="AO8" i="53"/>
  <c r="AN8" i="53"/>
  <c r="AM8" i="53"/>
  <c r="AL8" i="53"/>
  <c r="AK8" i="53"/>
  <c r="AJ8" i="53"/>
  <c r="AI8" i="53"/>
  <c r="AH8" i="53"/>
  <c r="AG8" i="53"/>
  <c r="AF8" i="53"/>
  <c r="AE8" i="53"/>
  <c r="AD8" i="53"/>
  <c r="AC8" i="53"/>
  <c r="AB8" i="53"/>
  <c r="AA8" i="53"/>
  <c r="Z8" i="53"/>
  <c r="Y8" i="53"/>
  <c r="X8" i="53"/>
  <c r="W8" i="53"/>
  <c r="V8" i="53"/>
  <c r="U8" i="53"/>
  <c r="T8" i="53"/>
  <c r="S8" i="53"/>
  <c r="R8" i="53"/>
  <c r="Q8" i="53"/>
  <c r="P8" i="53"/>
  <c r="O8" i="53"/>
  <c r="N8" i="53"/>
  <c r="M8" i="53"/>
  <c r="L8" i="53"/>
  <c r="K8" i="53"/>
  <c r="J8" i="53"/>
  <c r="I8" i="53"/>
  <c r="H8" i="53"/>
  <c r="G8" i="53"/>
  <c r="F8" i="53"/>
  <c r="D15" i="53"/>
  <c r="D14" i="53"/>
  <c r="D13" i="53"/>
  <c r="D8" i="53" l="1"/>
  <c r="D10" i="53" l="1"/>
  <c r="D9" i="53"/>
  <c r="D11" i="53"/>
  <c r="B28" i="53"/>
  <c r="B27" i="53"/>
  <c r="B26" i="53"/>
  <c r="B25" i="53"/>
  <c r="B24" i="53"/>
  <c r="B23" i="53"/>
  <c r="B22" i="53"/>
  <c r="B21" i="53"/>
  <c r="B19" i="53"/>
  <c r="B6" i="53"/>
  <c r="CC25" i="53" l="1"/>
  <c r="BU25" i="53"/>
  <c r="BM25" i="53"/>
  <c r="BE25" i="53"/>
  <c r="AW25" i="53"/>
  <c r="AO25" i="53"/>
  <c r="AG25" i="53"/>
  <c r="Y25" i="53"/>
  <c r="D25" i="53" s="1"/>
  <c r="Q25" i="53"/>
  <c r="I25" i="53"/>
  <c r="CB25" i="53"/>
  <c r="BT25" i="53"/>
  <c r="BL25" i="53"/>
  <c r="BD25" i="53"/>
  <c r="AV25" i="53"/>
  <c r="AN25" i="53"/>
  <c r="AF25" i="53"/>
  <c r="X25" i="53"/>
  <c r="P25" i="53"/>
  <c r="H25" i="53"/>
  <c r="CA25" i="53"/>
  <c r="BS25" i="53"/>
  <c r="BK25" i="53"/>
  <c r="BC25" i="53"/>
  <c r="AU25" i="53"/>
  <c r="AM25" i="53"/>
  <c r="AE25" i="53"/>
  <c r="W25" i="53"/>
  <c r="O25" i="53"/>
  <c r="G25" i="53"/>
  <c r="BN25" i="53"/>
  <c r="AP25" i="53"/>
  <c r="R25" i="53"/>
  <c r="BZ25" i="53"/>
  <c r="BR25" i="53"/>
  <c r="BJ25" i="53"/>
  <c r="BB25" i="53"/>
  <c r="AT25" i="53"/>
  <c r="AL25" i="53"/>
  <c r="AD25" i="53"/>
  <c r="V25" i="53"/>
  <c r="N25" i="53"/>
  <c r="F25" i="53"/>
  <c r="BV25" i="53"/>
  <c r="Z25" i="53"/>
  <c r="BY25" i="53"/>
  <c r="BQ25" i="53"/>
  <c r="BI25" i="53"/>
  <c r="BA25" i="53"/>
  <c r="AS25" i="53"/>
  <c r="AK25" i="53"/>
  <c r="AC25" i="53"/>
  <c r="U25" i="53"/>
  <c r="M25" i="53"/>
  <c r="CD25" i="53"/>
  <c r="BF25" i="53"/>
  <c r="AX25" i="53"/>
  <c r="AH25" i="53"/>
  <c r="J25" i="53"/>
  <c r="BX25" i="53"/>
  <c r="BP25" i="53"/>
  <c r="BH25" i="53"/>
  <c r="AZ25" i="53"/>
  <c r="AR25" i="53"/>
  <c r="AJ25" i="53"/>
  <c r="AB25" i="53"/>
  <c r="T25" i="53"/>
  <c r="L25" i="53"/>
  <c r="BW25" i="53"/>
  <c r="BO25" i="53"/>
  <c r="BG25" i="53"/>
  <c r="AY25" i="53"/>
  <c r="AQ25" i="53"/>
  <c r="AI25" i="53"/>
  <c r="AA25" i="53"/>
  <c r="S25" i="53"/>
  <c r="K25" i="53"/>
  <c r="D27" i="53"/>
  <c r="D28" i="53"/>
  <c r="D26" i="53"/>
  <c r="D22" i="53" l="1"/>
  <c r="D23" i="53"/>
  <c r="D21" i="53"/>
  <c r="D24" i="53"/>
</calcChain>
</file>

<file path=xl/sharedStrings.xml><?xml version="1.0" encoding="utf-8"?>
<sst xmlns="http://schemas.openxmlformats.org/spreadsheetml/2006/main" count="767" uniqueCount="211">
  <si>
    <t>Bron: CBS.</t>
  </si>
  <si>
    <t>Toelichting bij de tabellen</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</si>
  <si>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</si>
  <si>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</si>
  <si>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CBS</t>
  </si>
  <si>
    <t>01</t>
  </si>
  <si>
    <t>02</t>
  </si>
  <si>
    <t>03</t>
  </si>
  <si>
    <t>06</t>
  </si>
  <si>
    <t>08</t>
  </si>
  <si>
    <t>09</t>
  </si>
  <si>
    <t>10</t>
  </si>
  <si>
    <t>11</t>
  </si>
  <si>
    <t>12</t>
  </si>
  <si>
    <t>13-15</t>
  </si>
  <si>
    <t>16</t>
  </si>
  <si>
    <t>17</t>
  </si>
  <si>
    <t>18</t>
  </si>
  <si>
    <t>19</t>
  </si>
  <si>
    <t>20</t>
  </si>
  <si>
    <t>21</t>
  </si>
  <si>
    <t>22</t>
  </si>
  <si>
    <t>23</t>
  </si>
  <si>
    <t>24</t>
  </si>
  <si>
    <t>25</t>
  </si>
  <si>
    <t>26</t>
  </si>
  <si>
    <t>27</t>
  </si>
  <si>
    <t>28</t>
  </si>
  <si>
    <t>29</t>
  </si>
  <si>
    <t>30</t>
  </si>
  <si>
    <t>31</t>
  </si>
  <si>
    <t>32</t>
  </si>
  <si>
    <t>33</t>
  </si>
  <si>
    <t>35</t>
  </si>
  <si>
    <t>36</t>
  </si>
  <si>
    <t>37-39</t>
  </si>
  <si>
    <t>41</t>
  </si>
  <si>
    <t>42</t>
  </si>
  <si>
    <t>43</t>
  </si>
  <si>
    <t>45</t>
  </si>
  <si>
    <t>46</t>
  </si>
  <si>
    <t>47</t>
  </si>
  <si>
    <t>49</t>
  </si>
  <si>
    <t>50</t>
  </si>
  <si>
    <t>51</t>
  </si>
  <si>
    <t>52</t>
  </si>
  <si>
    <t>53</t>
  </si>
  <si>
    <t>55</t>
  </si>
  <si>
    <t>56</t>
  </si>
  <si>
    <t>58</t>
  </si>
  <si>
    <t>59-60</t>
  </si>
  <si>
    <t>61</t>
  </si>
  <si>
    <t>62</t>
  </si>
  <si>
    <t>63</t>
  </si>
  <si>
    <t>64</t>
  </si>
  <si>
    <t>65</t>
  </si>
  <si>
    <t>66</t>
  </si>
  <si>
    <t>68</t>
  </si>
  <si>
    <t>69</t>
  </si>
  <si>
    <t>70</t>
  </si>
  <si>
    <t>71</t>
  </si>
  <si>
    <t>72</t>
  </si>
  <si>
    <t>73</t>
  </si>
  <si>
    <t>74</t>
  </si>
  <si>
    <t>75</t>
  </si>
  <si>
    <t>77</t>
  </si>
  <si>
    <t>78</t>
  </si>
  <si>
    <t>79</t>
  </si>
  <si>
    <t>80</t>
  </si>
  <si>
    <t>81</t>
  </si>
  <si>
    <t>82</t>
  </si>
  <si>
    <t>84</t>
  </si>
  <si>
    <t>85</t>
  </si>
  <si>
    <t>86</t>
  </si>
  <si>
    <t>87-88</t>
  </si>
  <si>
    <t>90</t>
  </si>
  <si>
    <t>91</t>
  </si>
  <si>
    <t>92</t>
  </si>
  <si>
    <t>93</t>
  </si>
  <si>
    <t>94</t>
  </si>
  <si>
    <t>95</t>
  </si>
  <si>
    <t>96</t>
  </si>
  <si>
    <t>Landbouw</t>
  </si>
  <si>
    <t>Bosbouw</t>
  </si>
  <si>
    <t>Visserij</t>
  </si>
  <si>
    <t>Winning van aardolie en aardgas</t>
  </si>
  <si>
    <t>Overige delfstoffenwinning (geen olie en gas)</t>
  </si>
  <si>
    <t>Ondersteunende activiteiten delfstoffenwinning</t>
  </si>
  <si>
    <t>Voedingsmiddelenindustrie</t>
  </si>
  <si>
    <t>Drankenindustrie</t>
  </si>
  <si>
    <t>Tabaksindustrie</t>
  </si>
  <si>
    <t>Textiel-, kleding-, lederindustrie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</si>
  <si>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</si>
  <si>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</si>
  <si>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</si>
  <si>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</si>
  <si>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</si>
  <si>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</si>
  <si>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</si>
  <si>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</si>
  <si>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</si>
  <si>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</si>
  <si>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</si>
  <si>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</si>
  <si>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</si>
  <si>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Auto- en aanhangwagenindustrie</t>
  </si>
  <si>
    <t>Overige transportmiddelenindustrie</t>
  </si>
  <si>
    <t>Meubelindustrie</t>
  </si>
  <si>
    <t>Overige industrie</t>
  </si>
  <si>
    <t>Reparatie en installatie van machines</t>
  </si>
  <si>
    <t>Energiebedrijven</t>
  </si>
  <si>
    <t>Waterleidingbedrijven</t>
  </si>
  <si>
    <t>Riolering, afvalbeheer en sanering</t>
  </si>
  <si>
    <t>Algemene bouw en projectontwikkeling</t>
  </si>
  <si>
    <t>Grond-, water-  en wegenbouw</t>
  </si>
  <si>
    <t>Gespecialiseerde bouw</t>
  </si>
  <si>
    <t>Autohandel en -reparatie</t>
  </si>
  <si>
    <t>Groothandel en handelsbemiddeling</t>
  </si>
  <si>
    <t>Detailhandel (niet in auto's)</t>
  </si>
  <si>
    <t>Vervoer over land</t>
  </si>
  <si>
    <t>Vervoer over water</t>
  </si>
  <si>
    <t>Vervoer door de lucht</t>
  </si>
  <si>
    <t>Opslag, dienstverlening voor vervoer</t>
  </si>
  <si>
    <t>Post en koeriers</t>
  </si>
  <si>
    <t>Logiesverstrekking</t>
  </si>
  <si>
    <t>Restaurants en cafés</t>
  </si>
  <si>
    <t>Uitgeverijen</t>
  </si>
  <si>
    <t>Productie en uitzending van films, TV, radio en muziek</t>
  </si>
  <si>
    <t>Telecommunicatie</t>
  </si>
  <si>
    <t>IT-dienstverlening</t>
  </si>
  <si>
    <t>Diensten op het gebied van informatie</t>
  </si>
  <si>
    <t>Bankwezen</t>
  </si>
  <si>
    <t>Verzekeraars en pensioenfondsen</t>
  </si>
  <si>
    <t>Overige financiële dienstverlening</t>
  </si>
  <si>
    <t>Exploitatie onroerend goed incl. eigen woningbezit</t>
  </si>
  <si>
    <t>Juridische diensten en administratie</t>
  </si>
  <si>
    <t>Holdings en managementadviesbureaus</t>
  </si>
  <si>
    <t>Architecten-, ingenieursbureaus e.d.</t>
  </si>
  <si>
    <t>Research</t>
  </si>
  <si>
    <t>Reclamewezen en marktonderzoek</t>
  </si>
  <si>
    <t>Design, fotografie, vertaalbureaus</t>
  </si>
  <si>
    <t>Veterinaire dienstverlening</t>
  </si>
  <si>
    <t>Verhuur van roerende goederen</t>
  </si>
  <si>
    <t>Uitzendbureaus en arbeidsbemiddeling</t>
  </si>
  <si>
    <t>Reisbureaus, reisorganisatie en -info</t>
  </si>
  <si>
    <t>Beveiligings- en opsporingsdiensten</t>
  </si>
  <si>
    <t>Schoonmaakbedrijven, hoveniers e.d.</t>
  </si>
  <si>
    <t>Overige zakelijke dienstverlening</t>
  </si>
  <si>
    <t>Openbaar bestuur en overheidsdiensten</t>
  </si>
  <si>
    <t>Onderwijs</t>
  </si>
  <si>
    <t>Gezondheidszorg</t>
  </si>
  <si>
    <t>Verzorging en welzijn</t>
  </si>
  <si>
    <t xml:space="preserve">Creatieve diensten, kunst en amusement </t>
  </si>
  <si>
    <t>Bibliotheken, archieven, musea en dergelijke</t>
  </si>
  <si>
    <t>Loterijen en kansspelen</t>
  </si>
  <si>
    <t>Sport en recreatie</t>
  </si>
  <si>
    <t>Ideële, belangen-, hobbyverenigingen</t>
  </si>
  <si>
    <t>Reparatie van consumentenartikelen</t>
  </si>
  <si>
    <t>Overige persoonlijke dienstverlening</t>
  </si>
  <si>
    <t>Toegevoegde waarde</t>
  </si>
  <si>
    <t>Upstream toegevoegde waarde</t>
  </si>
  <si>
    <t>Downstream toegevoegde waarde</t>
  </si>
  <si>
    <t>Tabel 1</t>
  </si>
  <si>
    <t>Tabel 2</t>
  </si>
  <si>
    <t>Tabel 3</t>
  </si>
  <si>
    <t>Methode</t>
  </si>
  <si>
    <t>Upstream toegevoegde waarde per stap in de keten per bedrijfstak (mln euro)</t>
  </si>
  <si>
    <t>Downstream toegevoegde waarde per stap in de keten per bedrijfstak (mln euro)</t>
  </si>
  <si>
    <t>Toegevoegde waarde per bedrijfstak, totale upstream toegevoegde waarde en totale downstream toegevoegde waarde per bedrijfstak (mln euro)</t>
  </si>
  <si>
    <t>Adam N. Walker, Oscar Lemmers, Edwin Horlings</t>
  </si>
  <si>
    <t>De resultaten zijn berekend met data uit de definitieve Nederlandse Input-Output tabellen voor  het jaar 2019. De resultaten zijn berekend op het niveau van 132 bedrijfstakken. De resultaten zijn vervolgens gepresenteerd op ingedikt niveau. De upstream effecten zijn berekend met een Leontief model en de downstream effecten zijn berekend met een Ghosh model. De downstream indirecte effecten worden berekend als de effecten van totale inkoop per bedrijfstak. De downstream indirecte effecten worden berekend als de effecten van totale verkoop van bedrijfstakken.</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</si>
  <si>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</si>
  <si>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Kies een bedrijfstak</t>
  </si>
  <si>
    <t>Tabel 4</t>
  </si>
  <si>
    <t>Upstream en downstream toegevoegde waarde van een selectie van bedrijfstakken</t>
  </si>
  <si>
    <t>Beperkingen</t>
  </si>
  <si>
    <t>Leesvoorbeelden</t>
  </si>
  <si>
    <r>
      <rPr>
        <b/>
        <sz val="10"/>
        <rFont val="Arial"/>
        <family val="2"/>
      </rPr>
      <t>Tabel 1</t>
    </r>
    <r>
      <rPr>
        <sz val="10"/>
        <rFont val="Arial"/>
        <family val="2"/>
      </rPr>
      <t>. De landbouw zelf heeft een toegevoegde waarde van 12.823 miljoen euro. Bij bedrijven in de toeleveringsketen (upstream) van de landbouw is een toegevoegde waarde van 5.361 miljoen euro verbonden aan die toeleveringen. Bij bedrijven in de afnemersketen van de landbouw (downstream) is een toegevoegde waarde van 4.458 miljoen verbonden aan de productie met landbouwproducten.</t>
    </r>
  </si>
  <si>
    <t>Voor meer informatie, zie onze website: www.cbs.nl/privacy.</t>
  </si>
  <si>
    <t>Toegevoegde waarde van de bedrijfstak</t>
  </si>
  <si>
    <t>Som totaal van toegevoegde waarde van bedrijfstakken upstream of downstream</t>
  </si>
  <si>
    <r>
      <rPr>
        <b/>
        <sz val="10"/>
        <rFont val="Arial"/>
        <family val="2"/>
      </rPr>
      <t>Tabel 2</t>
    </r>
    <r>
      <rPr>
        <sz val="10"/>
        <rFont val="Arial"/>
        <family val="2"/>
      </rPr>
      <t>. In de bedrijfstak “winning van aardolie en aardgas” is een toegevoegde waarde van 89,7 miljoen verbonden aan de toeleveringen aan de landbouw. Dat kunnen directe toeleveringen zijn: “winning van aardolie en aardgas” verkoopt direct aan landbouw. Het kunnen ook indirecte toeleveringen zijn: “winning van aardolie en aardgas” verkoopt iets aan andere toeleveranciers van de landbouw die dit gebruiken om iets te produceren dat uiteindelijk door de landbouw gebruikt wordt.</t>
    </r>
  </si>
  <si>
    <r>
      <rPr>
        <b/>
        <sz val="10"/>
        <rFont val="Arial"/>
        <family val="2"/>
      </rPr>
      <t>Tabel 3</t>
    </r>
    <r>
      <rPr>
        <sz val="10"/>
        <rFont val="Arial"/>
        <family val="2"/>
      </rPr>
      <t>. In de bosbouw is een toegevoegde waarde van 11,9 miljoen euro verbonden aan de productie in de bosbouw met gebruik van goederen en diensten uit de landbouw. Dat kan direct gebruik zijn: landbouw verkoopt direct aan bosbouw. Het kan ook indirect gebruik zijn: landbouw verkoopt aan een andere bedrijfstak, ergens in de toeleveringsketen van de bosbouw, die dit gebruikt om iets te produceren dat uiteindelijk door de bosbouw gebruikt wordt.</t>
    </r>
  </si>
  <si>
    <t>Bronnen</t>
  </si>
  <si>
    <t>CBS, Nationale Rekeningen 2020, input-outputtabel over 2019 (definitieve cijfers in lopende prijzen): https://www.cbs.nl/-/media/_excel/2021/27/83-inputoutputtabellen-20152020.xlsx</t>
  </si>
  <si>
    <t>De tabellen in dit spreadsheet bevatten statistische informatie die met behulp van standaardmethoden uit de input-outputanalyse is geproduceerd. Wanneer met deze informatie wordt berekend wat de historische relaties tussen een enkele bedrijfstak en andere bedrijfstakken zijn, dan moet rekening worden gehouden met de volgende beperkingen. Een input-outputtabel geeft een statisch beeld van een economie. De tabel geeft weer hoe bedrijfstakken als leveranciers en afnemers met elkaar zijn verbonden in waardeketens. De samenstelling van goederen en diensten die in het productieproces van bedrijfstakken worden verbruikt (de inputs) zitten dus vast en de huidige samenstelling van afnemers van de goederen en diensten die worden geproduceerd (de outputs) door een bedrijfstak zit ook vast. De tabellen zijn gemaakt met een input-outputtabel uit 2019. De resultaten laten dus zien hoe de situatie op dat moment, onder andere vóór het coronavirus, was. Het gevolg hiervan is dat wanneer wordt aangenomen dat de productie van een bedrijfstak stijgt (of daalt), dan kunnen hieruit niet zomaar conclusies worden getrokken. Omdat een input-outputtabel statisch is, kan zonder veel extra inspanningen geen rekening worden gehouden met adaptatie door bedrijven. Voorbeelden van adaptatie zijn substitutie van de producten van de ene bedrijfstak door die van een andere bedrijfstak, verplaatsing van activiteiten naar andere regio’s of landen, of substitutie van buitenlandse toeleveranciers of afnemers door binnenlandse. Ook worden prijseffecten niet meegenomen. Het resultaat van de huidige eenvoudige analyse informeert de gebruiker alleen over relaties in een enkele bedrijfstak met andere delen van de economie. De uitkomsten dienen ter illustratie of informatie. In de tabbladen "Tabel 2", "Tabel 3" en "Selectie" mogen de cijfers in de kolommen niet worden opgeteld. Hiermee worden namelijk dubbeltellingen geïntroduceerd. De cijfers in de rijen in tabbladen "Tabel 2", "Tabel 3" en "Selectie" mogen wel worden opgeteld.</t>
  </si>
  <si>
    <t>In geval van afronding kan het voorkomen dat het weergegeven totaal niet overeenstemt met de som van de getallen.</t>
  </si>
  <si>
    <t>2019/’20–2020/’21 = oogstjaar, boekjaar enz., 2019/’20 tot en met 2020/’21</t>
  </si>
  <si>
    <t>2019/’20 = oogstjaar, boekjaar, schooljaar enz., beginnend in 2019 en eindigend in 2020</t>
  </si>
  <si>
    <t>2019/2020 = het gemiddelde over de jaren 2019 tot en met 2020</t>
  </si>
  <si>
    <t>2019–2020 = 2019 tot en met 2020</t>
  </si>
  <si>
    <t>** = nader voorlopige cijfers</t>
  </si>
  <si>
    <t>* = voorlopige cijfers</t>
  </si>
  <si>
    <t>. = het cijfer is onbekend, onvoldoende betrouwbaar of geheim</t>
  </si>
  <si>
    <t>niets (blanco) = het cijfer kan op logische gronden niet voorkomen</t>
  </si>
  <si>
    <t>Verklaring van tekens</t>
  </si>
  <si>
    <t>Voor het onderzoek benodigde bronbestanden</t>
  </si>
  <si>
    <t>Bronbestanden</t>
  </si>
  <si>
    <t>Toelichting</t>
  </si>
  <si>
    <t>Inhoud</t>
  </si>
  <si>
    <t>Werkblad</t>
  </si>
  <si>
    <t>Bron</t>
  </si>
  <si>
    <t>Algemene beschrijving</t>
  </si>
  <si>
    <t>Leverancier</t>
  </si>
  <si>
    <t>Input-outputtabel Nationale Rekeningen Nederland, 2019</t>
  </si>
  <si>
    <t>Een input-outputtabel biedt overzicht van de afzetstructuur van alle economische sectoren in Nederland, onderverdeeld naar intermediair verbruik en finale afzet. De tabel bevat tevens informatie over het gebruik van invoer, de toegevoegde waarde en de afzet die gecreëerd wordt per bedrijfstak.</t>
  </si>
  <si>
    <t>Selectie</t>
  </si>
  <si>
    <t>Maart 2022</t>
  </si>
  <si>
    <t>Toegevoegde waarde in de keten van toeleveranciers en afnemers van bedrijfstakken in de Nederlandse economie</t>
  </si>
  <si>
    <t>Het ministerie van EZK heeft informatie nodig over de afhankelijkheden tussen bedrijfstakken. Dit betreft informatie over de toegevoegde waarde in de keten van toeleveranciers en afnemers van iedere bedrijfstak in de Nederlandse economie. Het CBS kan in deze informatiebehoefte voorzien door middel van een input-outputanalyse op de nationale input-outputtabellen die in de nationale rekeningen worden gepubliceerd. In deze maatwerktabellenset staan drie tabellen waarin informatie hierover weergegeven wordt. Alle tabellen laten bedrijfstakken zien in de rijen. Elke bedrijfstak heeft twee ketens: een zogeheten "upstream" keten (de toeleveranciers) en een "downstream" keten (de afnemers). Elke keten bestaat meestal uit alle andere bedrijfstakken omdat alle bedrijfstakken (meestal) aan alle andere bedrijfstakken (direct en indirect) verbonden zijn. De "downstream" keten van een bepaalde bedrijfstak wordt veroorzaakt door het verkopen van de producten van die bedrijfstak en het gebruik daarvan door afnemers, afnemers van afnemers, enzovoorts. De "upstream" keten van een bepaalde bedrijfstak wordt veroorzaakt door het inkopen bij toeleveranciers van producten door die bedrijfstak om te kunnen produceren. De effecten in de keten worden uitgedrukt in termen van toegevoegde waarde. Toegevoegde waarde (bruto, in basisprijzen) is het verschil tussen de productie (in basisprijzen) en het intermediair verbruik (exclusief aftrekbare btw). Het "upstream" (of "downstream") effect van een specifieke bedrijfstak is de som van de toegevoegde waarde in de andere bedrijfstakken die toe te delen is aan de inkoop (of de verkoop) van die specifieke bedrijfstak. In de tabel "totale effecten" (Tabel 1) wordt per keten per richting alles opgeteld. In de twee andere tabellen ("upstream" effecten in Tabel 2 en "downstream" effecten in Tabel 3) worden per keten (in de rijen), alle bedrijfstakken in de ketens weergegeven. Hiermee wordt extra detail gegeven. In Tabel 4 ("Selectie") kan alle informatie over geselecteerde bedrijfstakken bijeen worden gehaald uit Tabellen 1, 2 en 3. De kleuren geven een indicatie voor de omvang van de toegevoegde waarde. Het gaat hierbij nadrukkelijk niet om een analyse maar om een weergave van de feitelijke informatie die in de verschillende tabbladen aanwezig is.</t>
  </si>
  <si>
    <t>Vragen over deze publicatie kunnen gestuurd worden aan CBS-CvB onder vermelding van het referentienummer PR001382. Ons e-mailadres is maatwerk@cbs.nl.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</si>
</sst>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 ##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theme="1"/>
      <name val="Arial"/>
      <family val="2"/>
    </font>
    <font>
      <u/>
      <sz val="11"/>
      <color theme="10"/>
      <name val="Calibri"/>
      <family val="2"/>
      <scheme val="minor"/>
    </font>
    <font>
      <b/>
      <sz val="18"/>
      <color theme="3"/>
      <name val="Cambria"/>
      <family val="2"/>
      <scheme val="major"/>
    </font>
    <font>
      <i/>
      <sz val="8"/>
      <color theme="1"/>
      <name val="Arial"/>
      <family val="2"/>
    </font>
    <font>
      <b/>
      <sz val="8"/>
      <color theme="1"/>
      <name val="Arial"/>
      <family val="2"/>
    </font>
    <font>
      <b/>
      <sz val="10"/>
      <name val="Arial"/>
      <family val="2"/>
    </font>
    <font>
      <sz val="10"/>
      <color rgb="FF0070C0"/>
      <name val="Arial"/>
      <family val="2"/>
    </font>
    <font>
      <b/>
      <sz val="12"/>
      <name val="Arial"/>
      <family val="2"/>
    </font>
    <font>
      <b/>
      <i/>
      <sz val="11"/>
      <name val="Arial"/>
      <family val="2"/>
    </font>
    <font>
      <b/>
      <i/>
      <sz val="10"/>
      <name val="Arial"/>
      <family val="2"/>
    </font>
    <font>
      <i/>
      <sz val="10"/>
      <name val="Arial"/>
      <family val="2"/>
    </font>
    <font>
      <b/>
      <sz val="12"/>
      <name val="Times New Roman"/>
      <family val="1"/>
    </font>
    <font>
      <sz val="10"/>
      <color rgb="FFFF0000"/>
      <name val="Arial"/>
      <family val="2"/>
    </font>
    <font>
      <sz val="8"/>
      <name val="Arial"/>
      <family val="2"/>
    </font>
    <font>
      <u/>
      <sz val="10"/>
      <color theme="10"/>
      <name val="Arial"/>
      <family val="2"/>
    </font>
    <font>
      <sz val="8"/>
      <name val="Helvetica"/>
      <family val="2"/>
    </font>
    <font>
      <sz val="8"/>
      <color theme="1"/>
      <name val="Verdana"/>
      <family val="2"/>
    </font>
    <font>
      <b/>
      <sz val="8"/>
      <name val="Helvetica"/>
      <family val="2"/>
    </font>
    <font>
      <u/>
      <sz val="10"/>
      <color theme="10"/>
      <name val="Arial"/>
      <family val="2"/>
    </font>
    <font>
      <sz val="8"/>
      <color rgb="FF0070C0"/>
      <name val="Arial"/>
      <family val="2"/>
    </font>
  </fonts>
  <fills count="1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rgb="FFFFFFFF"/>
        <bgColor indexed="64"/>
      </patternFill>
    </fill>
  </fills>
  <borders count="1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048">
    <xf numFmtId="0" fontId="0" fillId="0" borderId="0"/>
    <xf numFmtId="0" fontId="11" fillId="0" borderId="0"/>
    <xf numFmtId="9" fontId="11" fillId="0" borderId="0" applyFont="0" applyFill="0" applyBorder="0" applyAlignment="0" applyProtection="0"/>
    <xf numFmtId="0" fontId="10" fillId="0" borderId="0"/>
    <xf numFmtId="0" fontId="18" fillId="4" borderId="0" applyNumberFormat="0" applyBorder="0" applyAlignment="0" applyProtection="0"/>
    <xf numFmtId="0" fontId="22" fillId="7" borderId="7" applyNumberFormat="0" applyAlignment="0" applyProtection="0"/>
    <xf numFmtId="0" fontId="24" fillId="8" borderId="10" applyNumberFormat="0" applyAlignment="0" applyProtection="0"/>
    <xf numFmtId="0" fontId="26" fillId="0" borderId="0" applyNumberFormat="0" applyFill="0" applyBorder="0" applyAlignment="0" applyProtection="0"/>
    <xf numFmtId="0" fontId="17" fillId="3"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xf numFmtId="0" fontId="20" fillId="6" borderId="7" applyNumberFormat="0" applyAlignment="0" applyProtection="0"/>
    <xf numFmtId="165" fontId="12" fillId="0" borderId="0" applyFont="0" applyFill="0" applyBorder="0" applyAlignment="0" applyProtection="0"/>
    <xf numFmtId="0" fontId="23" fillId="0" borderId="9" applyNumberFormat="0" applyFill="0" applyAlignment="0" applyProtection="0"/>
    <xf numFmtId="0" fontId="19" fillId="5" borderId="0" applyNumberFormat="0" applyBorder="0" applyAlignment="0" applyProtection="0"/>
    <xf numFmtId="0" fontId="12" fillId="0" borderId="0"/>
    <xf numFmtId="0" fontId="9" fillId="9" borderId="11" applyNumberFormat="0" applyFont="0" applyAlignment="0" applyProtection="0"/>
    <xf numFmtId="0" fontId="21" fillId="7" borderId="8" applyNumberFormat="0" applyAlignment="0" applyProtection="0"/>
    <xf numFmtId="9" fontId="12" fillId="0" borderId="0" applyFont="0" applyFill="0" applyBorder="0" applyAlignment="0" applyProtection="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applyNumberFormat="0" applyFill="0" applyBorder="0" applyAlignment="0" applyProtection="0"/>
    <xf numFmtId="0" fontId="27" fillId="0" borderId="12" applyNumberFormat="0" applyFill="0" applyAlignment="0" applyProtection="0"/>
    <xf numFmtId="0" fontId="25"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12" fillId="0" borderId="0" applyNumberFormat="0" applyFill="0" applyBorder="0" applyAlignment="0" applyProtection="0"/>
    <xf numFmtId="0" fontId="12"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Fill="0" applyBorder="0" applyAlignment="0" applyProtection="0"/>
    <xf numFmtId="0" fontId="12" fillId="0" borderId="0"/>
    <xf numFmtId="0" fontId="44" fillId="0" borderId="0"/>
    <xf numFmtId="0" fontId="46" fillId="0" borderId="0" applyNumberFormat="0" applyFill="0" applyBorder="0" applyAlignment="0" applyProtection="0"/>
    <xf numFmtId="0" fontId="1" fillId="0" borderId="0"/>
  </cellStyleXfs>
  <cellXfs count="98">
    <xf numFmtId="0" fontId="0" fillId="0" borderId="0" xfId="0"/>
    <xf numFmtId="0" fontId="13" fillId="2" borderId="0" xfId="1007" applyFont="1" applyFill="1"/>
    <xf numFmtId="164" fontId="13" fillId="2" borderId="0" xfId="1007" applyNumberFormat="1" applyFont="1" applyFill="1"/>
    <xf numFmtId="0" fontId="13" fillId="2" borderId="0" xfId="1007" applyFont="1" applyFill="1" applyAlignment="1">
      <alignment horizontal="left" vertical="center" wrapText="1"/>
    </xf>
    <xf numFmtId="0" fontId="34" fillId="2" borderId="0" xfId="0" applyFont="1" applyFill="1"/>
    <xf numFmtId="0" fontId="0" fillId="10" borderId="0" xfId="0" applyFill="1"/>
    <xf numFmtId="0" fontId="28" fillId="2" borderId="0" xfId="22" applyFont="1" applyFill="1" applyAlignment="1">
      <alignment horizontal="justify" vertical="top" wrapText="1"/>
    </xf>
    <xf numFmtId="0" fontId="38" fillId="2" borderId="0" xfId="22" applyFont="1" applyFill="1" applyAlignment="1">
      <alignment horizontal="justify" vertical="top" wrapText="1"/>
    </xf>
    <xf numFmtId="0" fontId="35" fillId="10" borderId="0" xfId="0" applyFont="1" applyFill="1"/>
    <xf numFmtId="0" fontId="39" fillId="10" borderId="0" xfId="0" applyFont="1" applyFill="1"/>
    <xf numFmtId="0" fontId="33" fillId="10" borderId="0" xfId="0" applyFont="1" applyFill="1"/>
    <xf numFmtId="0" fontId="40" fillId="10" borderId="0" xfId="0" applyFont="1" applyFill="1"/>
    <xf numFmtId="0" fontId="34" fillId="10" borderId="0" xfId="0" applyFont="1" applyFill="1"/>
    <xf numFmtId="0" fontId="12" fillId="10" borderId="0" xfId="0" applyFont="1" applyFill="1"/>
    <xf numFmtId="49" fontId="12" fillId="10" borderId="0" xfId="0" applyNumberFormat="1" applyFont="1" applyFill="1" applyAlignment="1">
      <alignment horizontal="left"/>
    </xf>
    <xf numFmtId="0" fontId="12" fillId="2" borderId="0" xfId="0" applyFont="1" applyFill="1" applyAlignment="1">
      <alignment horizontal="justify" vertical="top" wrapText="1"/>
    </xf>
    <xf numFmtId="0" fontId="0" fillId="2" borderId="0" xfId="0" applyFill="1" applyAlignment="1">
      <alignment horizontal="justify" vertical="top" wrapText="1"/>
    </xf>
    <xf numFmtId="0" fontId="36" fillId="2" borderId="0" xfId="0" applyFont="1" applyFill="1" applyAlignment="1">
      <alignment horizontal="justify" vertical="top" wrapText="1"/>
    </xf>
    <xf numFmtId="0" fontId="37" fillId="2" borderId="0" xfId="0" applyFont="1" applyFill="1" applyAlignment="1">
      <alignment horizontal="justify" vertical="top" wrapText="1"/>
    </xf>
    <xf numFmtId="0" fontId="35" fillId="2" borderId="0" xfId="0" applyFont="1" applyFill="1" applyAlignment="1">
      <alignment horizontal="justify" vertical="top" wrapText="1"/>
    </xf>
    <xf numFmtId="0" fontId="0" fillId="2" borderId="0" xfId="0" applyFill="1"/>
    <xf numFmtId="0" fontId="13" fillId="2" borderId="0" xfId="1007" applyFont="1" applyFill="1" applyAlignment="1">
      <alignment horizontal="left" vertical="top"/>
    </xf>
    <xf numFmtId="0" fontId="13" fillId="2" borderId="0" xfId="1007" applyFont="1" applyFill="1" applyBorder="1" applyAlignment="1">
      <alignment horizontal="left" vertical="top"/>
    </xf>
    <xf numFmtId="0" fontId="32" fillId="2" borderId="0" xfId="1007" applyFont="1" applyFill="1" applyAlignment="1">
      <alignment horizontal="left" vertical="top"/>
    </xf>
    <xf numFmtId="0" fontId="32" fillId="2" borderId="0" xfId="22" applyFont="1" applyFill="1" applyAlignment="1">
      <alignment horizontal="left" vertical="top"/>
    </xf>
    <xf numFmtId="0" fontId="13" fillId="2" borderId="1" xfId="1007" applyFont="1" applyFill="1" applyBorder="1" applyAlignment="1">
      <alignment horizontal="left" vertical="top"/>
    </xf>
    <xf numFmtId="0" fontId="13" fillId="2" borderId="2" xfId="1007" applyFont="1" applyFill="1" applyBorder="1" applyAlignment="1">
      <alignment horizontal="left" vertical="top"/>
    </xf>
    <xf numFmtId="0" fontId="13" fillId="2" borderId="0" xfId="1007" applyFont="1" applyFill="1" applyAlignment="1">
      <alignment horizontal="left" vertical="top" wrapText="1"/>
    </xf>
    <xf numFmtId="0" fontId="13" fillId="2" borderId="0" xfId="1007" applyFont="1" applyFill="1" applyBorder="1" applyAlignment="1">
      <alignment horizontal="left" vertical="top" wrapText="1"/>
    </xf>
    <xf numFmtId="0" fontId="13" fillId="2" borderId="3" xfId="1007" applyFont="1" applyFill="1" applyBorder="1" applyAlignment="1">
      <alignment horizontal="left" vertical="top"/>
    </xf>
    <xf numFmtId="1" fontId="13" fillId="2" borderId="0" xfId="1007" applyNumberFormat="1" applyFont="1" applyFill="1" applyBorder="1" applyAlignment="1">
      <alignment horizontal="right" vertical="top"/>
    </xf>
    <xf numFmtId="0" fontId="13" fillId="2" borderId="0" xfId="1007" applyFont="1" applyFill="1" applyBorder="1" applyAlignment="1">
      <alignment horizontal="right" vertical="top"/>
    </xf>
    <xf numFmtId="0" fontId="31" fillId="2" borderId="0" xfId="1007" applyFont="1" applyFill="1" applyBorder="1" applyAlignment="1">
      <alignment horizontal="right" vertical="top"/>
    </xf>
    <xf numFmtId="164" fontId="13" fillId="2" borderId="0" xfId="1007" applyNumberFormat="1" applyFont="1" applyFill="1" applyBorder="1" applyAlignment="1">
      <alignment horizontal="right" vertical="top"/>
    </xf>
    <xf numFmtId="1" fontId="31" fillId="2" borderId="0" xfId="1007" applyNumberFormat="1" applyFont="1" applyFill="1" applyBorder="1" applyAlignment="1">
      <alignment horizontal="right" vertical="top"/>
    </xf>
    <xf numFmtId="1" fontId="13" fillId="2" borderId="2" xfId="1007" applyNumberFormat="1" applyFont="1" applyFill="1" applyBorder="1" applyAlignment="1">
      <alignment horizontal="right" vertical="top"/>
    </xf>
    <xf numFmtId="0" fontId="41" fillId="0" borderId="0" xfId="0" applyFont="1"/>
    <xf numFmtId="0" fontId="13" fillId="2" borderId="3" xfId="1007" applyFont="1" applyFill="1" applyBorder="1" applyAlignment="1">
      <alignment horizontal="left" wrapText="1"/>
    </xf>
    <xf numFmtId="0" fontId="13" fillId="2" borderId="3" xfId="1007" applyFont="1" applyFill="1" applyBorder="1" applyAlignment="1">
      <alignment horizontal="right" textRotation="180" wrapText="1"/>
    </xf>
    <xf numFmtId="0" fontId="13" fillId="2" borderId="0" xfId="1007" applyFont="1" applyFill="1" applyBorder="1" applyAlignment="1">
      <alignment horizontal="left" wrapText="1"/>
    </xf>
    <xf numFmtId="0" fontId="13" fillId="2" borderId="0" xfId="1007" applyFont="1" applyFill="1" applyBorder="1" applyAlignment="1">
      <alignment horizontal="right" textRotation="180" wrapText="1"/>
    </xf>
    <xf numFmtId="0" fontId="13" fillId="2" borderId="3" xfId="1007" applyFont="1" applyFill="1" applyBorder="1" applyAlignment="1">
      <alignment horizontal="right" wrapText="1"/>
    </xf>
    <xf numFmtId="0" fontId="41" fillId="0" borderId="1" xfId="0" applyFont="1" applyBorder="1"/>
    <xf numFmtId="0" fontId="0" fillId="0" borderId="1" xfId="0" applyBorder="1"/>
    <xf numFmtId="0" fontId="0" fillId="2" borderId="0" xfId="0" applyFill="1" applyAlignment="1">
      <alignment wrapText="1"/>
    </xf>
    <xf numFmtId="0" fontId="12" fillId="2" borderId="0" xfId="22" applyFont="1" applyFill="1" applyAlignment="1">
      <alignment horizontal="justify" vertical="top" wrapText="1"/>
    </xf>
    <xf numFmtId="166" fontId="13" fillId="2" borderId="0" xfId="1007" applyNumberFormat="1" applyFont="1" applyFill="1" applyAlignment="1">
      <alignment vertical="top"/>
    </xf>
    <xf numFmtId="166" fontId="13" fillId="2" borderId="2" xfId="1007" applyNumberFormat="1" applyFont="1" applyFill="1" applyBorder="1" applyAlignment="1">
      <alignment vertical="top"/>
    </xf>
    <xf numFmtId="166" fontId="13" fillId="2" borderId="0" xfId="1007" applyNumberFormat="1" applyFont="1" applyFill="1" applyBorder="1" applyAlignment="1">
      <alignment horizontal="left" vertical="top"/>
    </xf>
    <xf numFmtId="0" fontId="12" fillId="10" borderId="0" xfId="1044" applyFill="1"/>
    <xf numFmtId="0" fontId="12" fillId="2" borderId="0" xfId="1044" applyFill="1"/>
    <xf numFmtId="0" fontId="12" fillId="11" borderId="0" xfId="1044" applyFont="1" applyFill="1" applyAlignment="1">
      <alignment vertical="center"/>
    </xf>
    <xf numFmtId="0" fontId="43" fillId="11" borderId="0" xfId="1044" applyFont="1" applyFill="1" applyAlignment="1">
      <alignment vertical="center"/>
    </xf>
    <xf numFmtId="0" fontId="41" fillId="2" borderId="0" xfId="1044" applyFont="1" applyFill="1"/>
    <xf numFmtId="0" fontId="43" fillId="11" borderId="0" xfId="1045" applyFont="1" applyFill="1" applyAlignment="1">
      <alignment vertical="center"/>
    </xf>
    <xf numFmtId="0" fontId="43" fillId="2" borderId="0" xfId="1044" applyFont="1" applyFill="1" applyAlignment="1">
      <alignment vertical="center"/>
    </xf>
    <xf numFmtId="0" fontId="45" fillId="11" borderId="0" xfId="1044" applyFont="1" applyFill="1" applyAlignment="1">
      <alignment vertical="center"/>
    </xf>
    <xf numFmtId="0" fontId="45" fillId="11" borderId="0" xfId="1045" applyFont="1" applyFill="1" applyAlignment="1">
      <alignment vertical="center"/>
    </xf>
    <xf numFmtId="0" fontId="12" fillId="10" borderId="0" xfId="1044" applyFont="1" applyFill="1" applyAlignment="1">
      <alignment horizontal="left"/>
    </xf>
    <xf numFmtId="0" fontId="41" fillId="10" borderId="0" xfId="1044" applyFont="1" applyFill="1" applyAlignment="1">
      <alignment horizontal="left"/>
    </xf>
    <xf numFmtId="0" fontId="12" fillId="10" borderId="0" xfId="1044" applyFont="1" applyFill="1"/>
    <xf numFmtId="0" fontId="46" fillId="10" borderId="0" xfId="1046" applyFont="1" applyFill="1" applyAlignment="1">
      <alignment horizontal="left"/>
    </xf>
    <xf numFmtId="0" fontId="12" fillId="10" borderId="0" xfId="1044" applyFont="1" applyFill="1" applyAlignment="1"/>
    <xf numFmtId="0" fontId="46" fillId="10" borderId="0" xfId="1046" applyFill="1" applyAlignment="1">
      <alignment horizontal="left"/>
    </xf>
    <xf numFmtId="0" fontId="38" fillId="10" borderId="0" xfId="1044" applyFont="1" applyFill="1" applyAlignment="1"/>
    <xf numFmtId="0" fontId="34" fillId="10" borderId="0" xfId="1044" applyFont="1" applyFill="1"/>
    <xf numFmtId="0" fontId="34" fillId="10" borderId="0" xfId="1044" applyFont="1" applyFill="1" applyAlignment="1"/>
    <xf numFmtId="0" fontId="47" fillId="10" borderId="0" xfId="1044" applyFont="1" applyFill="1" applyAlignment="1"/>
    <xf numFmtId="0" fontId="12" fillId="10" borderId="0" xfId="1044" applyFill="1" applyAlignment="1"/>
    <xf numFmtId="0" fontId="41" fillId="10" borderId="0" xfId="1044" applyFont="1" applyFill="1" applyAlignment="1"/>
    <xf numFmtId="0" fontId="35" fillId="10" borderId="0" xfId="1044" applyFont="1" applyFill="1"/>
    <xf numFmtId="0" fontId="35" fillId="2" borderId="0" xfId="1044" applyFont="1" applyFill="1" applyBorder="1" applyAlignment="1">
      <alignment horizontal="left" vertical="top" wrapText="1"/>
    </xf>
    <xf numFmtId="0" fontId="12" fillId="2" borderId="0" xfId="1044" applyFont="1" applyFill="1" applyAlignment="1">
      <alignment horizontal="left" wrapText="1"/>
    </xf>
    <xf numFmtId="0" fontId="12" fillId="2" borderId="0" xfId="1044" applyFont="1" applyFill="1" applyAlignment="1">
      <alignment wrapText="1"/>
    </xf>
    <xf numFmtId="0" fontId="36" fillId="2" borderId="0" xfId="1044" applyFont="1" applyFill="1" applyBorder="1" applyAlignment="1">
      <alignment horizontal="left" vertical="top" wrapText="1"/>
    </xf>
    <xf numFmtId="0" fontId="33" fillId="2" borderId="13" xfId="1047" applyFont="1" applyFill="1" applyBorder="1" applyAlignment="1">
      <alignment horizontal="left" vertical="top" wrapText="1"/>
    </xf>
    <xf numFmtId="0" fontId="33" fillId="2" borderId="14" xfId="1047" applyFont="1" applyFill="1" applyBorder="1" applyAlignment="1">
      <alignment horizontal="left" wrapText="1"/>
    </xf>
    <xf numFmtId="0" fontId="12" fillId="2" borderId="0" xfId="1047" applyFont="1" applyFill="1" applyAlignment="1">
      <alignment wrapText="1"/>
    </xf>
    <xf numFmtId="0" fontId="12" fillId="2" borderId="15" xfId="1047" applyFont="1" applyFill="1" applyBorder="1" applyAlignment="1">
      <alignment horizontal="left" vertical="top" wrapText="1"/>
    </xf>
    <xf numFmtId="0" fontId="12" fillId="2" borderId="16" xfId="1047" applyFont="1" applyFill="1" applyBorder="1" applyAlignment="1">
      <alignment horizontal="left" vertical="top" wrapText="1"/>
    </xf>
    <xf numFmtId="0" fontId="12" fillId="2" borderId="17" xfId="1047" applyFont="1" applyFill="1" applyBorder="1" applyAlignment="1">
      <alignment horizontal="left" wrapText="1"/>
    </xf>
    <xf numFmtId="0" fontId="12" fillId="2" borderId="0" xfId="1047" applyFont="1" applyFill="1" applyAlignment="1">
      <alignment horizontal="left" vertical="top" wrapText="1"/>
    </xf>
    <xf numFmtId="0" fontId="12" fillId="2" borderId="0" xfId="1047" applyFont="1" applyFill="1" applyAlignment="1">
      <alignment horizontal="left" wrapText="1"/>
    </xf>
    <xf numFmtId="0" fontId="12" fillId="2" borderId="0" xfId="1044" applyFont="1" applyFill="1" applyAlignment="1">
      <alignment horizontal="left" vertical="top" wrapText="1"/>
    </xf>
    <xf numFmtId="0" fontId="28" fillId="2" borderId="0" xfId="22" applyFont="1" applyFill="1" applyAlignment="1">
      <alignment horizontal="left" vertical="top"/>
    </xf>
    <xf numFmtId="11" fontId="42" fillId="10" borderId="0" xfId="1043" applyNumberFormat="1" applyFill="1" applyAlignment="1">
      <alignment horizontal="left"/>
    </xf>
    <xf numFmtId="0" fontId="42" fillId="10" borderId="0" xfId="1043" applyFill="1" applyAlignment="1">
      <alignment horizontal="left"/>
    </xf>
    <xf numFmtId="0" fontId="12" fillId="0" borderId="18" xfId="0" applyFont="1" applyBorder="1" applyAlignment="1">
      <alignment vertical="center" wrapText="1"/>
    </xf>
    <xf numFmtId="166" fontId="41" fillId="0" borderId="0" xfId="0" applyNumberFormat="1" applyFont="1" applyAlignment="1">
      <alignment vertical="top"/>
    </xf>
    <xf numFmtId="166" fontId="41" fillId="0" borderId="2" xfId="0" applyNumberFormat="1" applyFont="1" applyBorder="1" applyAlignment="1">
      <alignment vertical="top"/>
    </xf>
    <xf numFmtId="166" fontId="13" fillId="2" borderId="0" xfId="1007" applyNumberFormat="1" applyFont="1" applyFill="1" applyAlignment="1">
      <alignment horizontal="right" vertical="top"/>
    </xf>
    <xf numFmtId="166" fontId="13" fillId="2" borderId="2" xfId="1007" applyNumberFormat="1" applyFont="1" applyFill="1" applyBorder="1" applyAlignment="1">
      <alignment horizontal="right" vertical="top"/>
    </xf>
    <xf numFmtId="0" fontId="41" fillId="0" borderId="0" xfId="0" applyFont="1" applyAlignment="1">
      <alignment vertical="top"/>
    </xf>
    <xf numFmtId="166" fontId="41" fillId="0" borderId="0" xfId="0" applyNumberFormat="1" applyFont="1" applyBorder="1" applyAlignment="1">
      <alignment vertical="top"/>
    </xf>
    <xf numFmtId="0" fontId="41" fillId="0" borderId="2" xfId="0" applyFont="1" applyBorder="1" applyAlignment="1">
      <alignment vertical="top"/>
    </xf>
    <xf numFmtId="166" fontId="13" fillId="2" borderId="0" xfId="1007" applyNumberFormat="1" applyFont="1" applyFill="1" applyBorder="1" applyAlignment="1">
      <alignment horizontal="right" vertical="top" textRotation="180" wrapText="1"/>
    </xf>
    <xf numFmtId="0" fontId="41" fillId="2" borderId="0" xfId="18" applyFont="1" applyFill="1"/>
    <xf numFmtId="0" fontId="12" fillId="2" borderId="0" xfId="18" applyFill="1"/>
  </cellXfs>
  <cellStyles count="1048">
    <cellStyle name="Bad" xfId="4"/>
    <cellStyle name="Calculation" xfId="5"/>
    <cellStyle name="Check Cell" xfId="6"/>
    <cellStyle name="Explanatory Text" xfId="7"/>
    <cellStyle name="Good" xfId="8"/>
    <cellStyle name="Heading 1" xfId="9"/>
    <cellStyle name="Heading 2" xfId="10"/>
    <cellStyle name="Heading 3" xfId="11"/>
    <cellStyle name="Heading 4" xfId="12"/>
    <cellStyle name="Hyperlink" xfId="1043" builtinId="8"/>
    <cellStyle name="Hyperlink 2" xfId="13"/>
    <cellStyle name="Hyperlink 3" xfId="1046"/>
    <cellStyle name="Input" xfId="14"/>
    <cellStyle name="Komma 2" xfId="15"/>
    <cellStyle name="Linked Cell" xfId="16"/>
    <cellStyle name="Neutral" xfId="17"/>
    <cellStyle name="Normal 2" xfId="18"/>
    <cellStyle name="Normal 3" xfId="1047"/>
    <cellStyle name="Note" xfId="19"/>
    <cellStyle name="Output" xfId="20"/>
    <cellStyle name="Percent 2" xfId="21"/>
    <cellStyle name="Procent 2" xfId="2"/>
    <cellStyle name="Standaard" xfId="0" builtinId="0"/>
    <cellStyle name="Standaard 2" xfId="1"/>
    <cellStyle name="Standaard 2 2" xfId="1008"/>
    <cellStyle name="Standaard 2 2 2" xfId="1010"/>
    <cellStyle name="Standaard 2 2 3" xfId="1044"/>
    <cellStyle name="Standaard 2 3" xfId="1045"/>
    <cellStyle name="Standaard 2_Toelichting" xfId="22"/>
    <cellStyle name="Standaard 3" xfId="3"/>
    <cellStyle name="Standaard 3 2" xfId="1007"/>
    <cellStyle name="Standaard 4" xfId="1009"/>
    <cellStyle name="Standaard 5 2" xfId="1011"/>
    <cellStyle name="style1485248732773" xfId="23"/>
    <cellStyle name="style1485248732805" xfId="24"/>
    <cellStyle name="style1485248732836" xfId="25"/>
    <cellStyle name="style1485248732883" xfId="26"/>
    <cellStyle name="style1485248732930" xfId="27"/>
    <cellStyle name="style1485248733039" xfId="28"/>
    <cellStyle name="style1485248733070" xfId="29"/>
    <cellStyle name="style1485248733102" xfId="30"/>
    <cellStyle name="style1485248733133" xfId="31"/>
    <cellStyle name="style1485248733164" xfId="32"/>
    <cellStyle name="style1485248733195" xfId="33"/>
    <cellStyle name="style1485248733242" xfId="34"/>
    <cellStyle name="style1485248733352" xfId="35"/>
    <cellStyle name="style1485248733383" xfId="36"/>
    <cellStyle name="style1485248733414" xfId="37"/>
    <cellStyle name="style1485248733445" xfId="38"/>
    <cellStyle name="style1485248733492" xfId="39"/>
    <cellStyle name="style1485248733555" xfId="40"/>
    <cellStyle name="style1485248733649" xfId="41"/>
    <cellStyle name="style1485248733680" xfId="42"/>
    <cellStyle name="style1485248733820" xfId="43"/>
    <cellStyle name="style1485248733930" xfId="44"/>
    <cellStyle name="style1485248734008" xfId="45"/>
    <cellStyle name="style1485248734227" xfId="46"/>
    <cellStyle name="style1485248734258" xfId="47"/>
    <cellStyle name="style1485248734320" xfId="48"/>
    <cellStyle name="style1485248734352" xfId="49"/>
    <cellStyle name="style1485248734399" xfId="50"/>
    <cellStyle name="style1485248734445" xfId="51"/>
    <cellStyle name="style1485248734508" xfId="52"/>
    <cellStyle name="style1485248734852" xfId="53"/>
    <cellStyle name="style1485248734883" xfId="54"/>
    <cellStyle name="style1485248734914" xfId="55"/>
    <cellStyle name="style1485248734977" xfId="56"/>
    <cellStyle name="style1485248823230" xfId="57"/>
    <cellStyle name="style1485248823261" xfId="58"/>
    <cellStyle name="style1485248823293" xfId="59"/>
    <cellStyle name="style1485248823324" xfId="60"/>
    <cellStyle name="style1485248823355" xfId="61"/>
    <cellStyle name="style1485248823386" xfId="62"/>
    <cellStyle name="style1485248823418" xfId="63"/>
    <cellStyle name="style1485248823449" xfId="64"/>
    <cellStyle name="style1485248823480" xfId="65"/>
    <cellStyle name="style1485248823605" xfId="66"/>
    <cellStyle name="style1485248823636" xfId="67"/>
    <cellStyle name="style1485248823668" xfId="68"/>
    <cellStyle name="style1485248823683" xfId="69"/>
    <cellStyle name="style1485248823714" xfId="70"/>
    <cellStyle name="style1485248823746" xfId="71"/>
    <cellStyle name="style1485248823777" xfId="72"/>
    <cellStyle name="style1485248823808" xfId="73"/>
    <cellStyle name="style1485248823839" xfId="74"/>
    <cellStyle name="style1485248823871" xfId="75"/>
    <cellStyle name="style1485248823902" xfId="76"/>
    <cellStyle name="style1485248823918" xfId="77"/>
    <cellStyle name="style1485248823949" xfId="78"/>
    <cellStyle name="style1485248823996" xfId="79"/>
    <cellStyle name="style1485248824121" xfId="80"/>
    <cellStyle name="style1485248824136" xfId="81"/>
    <cellStyle name="style1485248824168" xfId="82"/>
    <cellStyle name="style1485248824199" xfId="83"/>
    <cellStyle name="style1485248824230" xfId="84"/>
    <cellStyle name="style1485248824261" xfId="85"/>
    <cellStyle name="style1485248824293" xfId="86"/>
    <cellStyle name="style1485248824386" xfId="87"/>
    <cellStyle name="style1485248824418" xfId="88"/>
    <cellStyle name="style1485248824449" xfId="89"/>
    <cellStyle name="style1485248824480" xfId="90"/>
    <cellStyle name="style1485248910905" xfId="91"/>
    <cellStyle name="style1485248910937" xfId="92"/>
    <cellStyle name="style1485248910952" xfId="93"/>
    <cellStyle name="style1485248910983" xfId="94"/>
    <cellStyle name="style1485248911015" xfId="95"/>
    <cellStyle name="style1485248911140" xfId="96"/>
    <cellStyle name="style1485248911171" xfId="97"/>
    <cellStyle name="style1485248911187" xfId="98"/>
    <cellStyle name="style1485248911218" xfId="99"/>
    <cellStyle name="style1485248911249" xfId="100"/>
    <cellStyle name="style1485248911265" xfId="101"/>
    <cellStyle name="style1485248911296" xfId="102"/>
    <cellStyle name="style1485248911327" xfId="103"/>
    <cellStyle name="style1485248911343" xfId="104"/>
    <cellStyle name="style1485248911374" xfId="105"/>
    <cellStyle name="style1485248911405" xfId="106"/>
    <cellStyle name="style1485248911421" xfId="107"/>
    <cellStyle name="style1485248911468" xfId="108"/>
    <cellStyle name="style1485248911483" xfId="109"/>
    <cellStyle name="style1485248911515" xfId="110"/>
    <cellStyle name="style1485248911530" xfId="111"/>
    <cellStyle name="style1485248911562" xfId="112"/>
    <cellStyle name="style1485248911593" xfId="113"/>
    <cellStyle name="style1485248911624" xfId="114"/>
    <cellStyle name="style1485248911733" xfId="115"/>
    <cellStyle name="style1485248911765" xfId="116"/>
    <cellStyle name="style1485248911780" xfId="117"/>
    <cellStyle name="style1485248911812" xfId="118"/>
    <cellStyle name="style1485248911843" xfId="119"/>
    <cellStyle name="style1485248911858" xfId="120"/>
    <cellStyle name="style1485248911952" xfId="121"/>
    <cellStyle name="style1485248911983" xfId="122"/>
    <cellStyle name="style1485248912015" xfId="123"/>
    <cellStyle name="style1485248912030" xfId="124"/>
    <cellStyle name="style1485249000659" xfId="125"/>
    <cellStyle name="style1485249000690" xfId="126"/>
    <cellStyle name="style1485249000721" xfId="127"/>
    <cellStyle name="style1485249000753" xfId="128"/>
    <cellStyle name="style1485249000768" xfId="129"/>
    <cellStyle name="style1485249000799" xfId="130"/>
    <cellStyle name="style1485249000831" xfId="131"/>
    <cellStyle name="style1485249000846" xfId="132"/>
    <cellStyle name="style1485249000878" xfId="133"/>
    <cellStyle name="style1485249000909" xfId="134"/>
    <cellStyle name="style1485249000940" xfId="135"/>
    <cellStyle name="style1485249001065" xfId="136"/>
    <cellStyle name="style1485249001096" xfId="137"/>
    <cellStyle name="style1485249001112" xfId="138"/>
    <cellStyle name="style1485249001143" xfId="139"/>
    <cellStyle name="style1485249001174" xfId="140"/>
    <cellStyle name="style1485249001206" xfId="141"/>
    <cellStyle name="style1485249001237" xfId="142"/>
    <cellStyle name="style1485249001268" xfId="143"/>
    <cellStyle name="style1485249001284" xfId="144"/>
    <cellStyle name="style1485249001315" xfId="145"/>
    <cellStyle name="style1485249001346" xfId="146"/>
    <cellStyle name="style1485249001378" xfId="147"/>
    <cellStyle name="style1485249001409" xfId="148"/>
    <cellStyle name="style1485249001440" xfId="149"/>
    <cellStyle name="style1485249001471" xfId="150"/>
    <cellStyle name="style1485249001487" xfId="151"/>
    <cellStyle name="style1485249001534" xfId="152"/>
    <cellStyle name="style1485249001549" xfId="153"/>
    <cellStyle name="style1485249001581" xfId="154"/>
    <cellStyle name="style1485249001768" xfId="155"/>
    <cellStyle name="style1485249001799" xfId="156"/>
    <cellStyle name="style1485249001815" xfId="157"/>
    <cellStyle name="style1485249001846" xfId="158"/>
    <cellStyle name="style1485249016347" xfId="159"/>
    <cellStyle name="style1485249016378" xfId="160"/>
    <cellStyle name="style1485249016409" xfId="161"/>
    <cellStyle name="style1485249016441" xfId="162"/>
    <cellStyle name="style1485249016456" xfId="163"/>
    <cellStyle name="style1485249016487" xfId="164"/>
    <cellStyle name="style1485249016503" xfId="165"/>
    <cellStyle name="style1485249016534" xfId="166"/>
    <cellStyle name="style1485249016566" xfId="167"/>
    <cellStyle name="style1485249016581" xfId="168"/>
    <cellStyle name="style1485249016612" xfId="169"/>
    <cellStyle name="style1485249016644" xfId="170"/>
    <cellStyle name="style1485249016659" xfId="171"/>
    <cellStyle name="style1485249016691" xfId="172"/>
    <cellStyle name="style1485249016706" xfId="173"/>
    <cellStyle name="style1485249016831" xfId="174"/>
    <cellStyle name="style1485249016863" xfId="175"/>
    <cellStyle name="style1485249016878" xfId="176"/>
    <cellStyle name="style1485249016909" xfId="177"/>
    <cellStyle name="style1485249016925" xfId="178"/>
    <cellStyle name="style1485249016956" xfId="179"/>
    <cellStyle name="style1485249016972" xfId="180"/>
    <cellStyle name="style1485249016988" xfId="181"/>
    <cellStyle name="style1485249017019" xfId="182"/>
    <cellStyle name="style1485249017050" xfId="183"/>
    <cellStyle name="style1485249017066" xfId="184"/>
    <cellStyle name="style1485249017097" xfId="185"/>
    <cellStyle name="style1485249017113" xfId="186"/>
    <cellStyle name="style1485249017144" xfId="187"/>
    <cellStyle name="style1485249031410" xfId="188"/>
    <cellStyle name="style1485249031441" xfId="189"/>
    <cellStyle name="style1485249031457" xfId="190"/>
    <cellStyle name="style1485249031488" xfId="191"/>
    <cellStyle name="style1485249031504" xfId="192"/>
    <cellStyle name="style1485249031535" xfId="193"/>
    <cellStyle name="style1485249031566" xfId="194"/>
    <cellStyle name="style1485249031582" xfId="195"/>
    <cellStyle name="style1485249031613" xfId="196"/>
    <cellStyle name="style1485249031629" xfId="197"/>
    <cellStyle name="style1485249031660" xfId="198"/>
    <cellStyle name="style1485249031676" xfId="199"/>
    <cellStyle name="style1485249031707" xfId="200"/>
    <cellStyle name="style1485249031816" xfId="201"/>
    <cellStyle name="style1485249031847" xfId="202"/>
    <cellStyle name="style1485249031863" xfId="203"/>
    <cellStyle name="style1485249031894" xfId="204"/>
    <cellStyle name="style1485249031926" xfId="205"/>
    <cellStyle name="style1485249031941" xfId="206"/>
    <cellStyle name="style1485249031972" xfId="207"/>
    <cellStyle name="style1485249031988" xfId="208"/>
    <cellStyle name="style1485249032004" xfId="209"/>
    <cellStyle name="style1485249032035" xfId="210"/>
    <cellStyle name="style1485249032051" xfId="211"/>
    <cellStyle name="style1485249032082" xfId="212"/>
    <cellStyle name="style1485249032097" xfId="213"/>
    <cellStyle name="style1485249032129" xfId="214"/>
    <cellStyle name="style1485249032144" xfId="215"/>
    <cellStyle name="style1485249032176" xfId="216"/>
    <cellStyle name="style1485252032791" xfId="217"/>
    <cellStyle name="style1485252032932" xfId="218"/>
    <cellStyle name="style1485252032963" xfId="219"/>
    <cellStyle name="style1485252033010" xfId="220"/>
    <cellStyle name="style1485252033041" xfId="221"/>
    <cellStyle name="style1485252033072" xfId="222"/>
    <cellStyle name="style1485252033104" xfId="223"/>
    <cellStyle name="style1485252033135" xfId="224"/>
    <cellStyle name="style1485252033166" xfId="225"/>
    <cellStyle name="style1485252033197" xfId="226"/>
    <cellStyle name="style1485252033229" xfId="227"/>
    <cellStyle name="style1485252033276" xfId="228"/>
    <cellStyle name="style1485252033307" xfId="229"/>
    <cellStyle name="style1485252033416" xfId="230"/>
    <cellStyle name="style1485252033463" xfId="231"/>
    <cellStyle name="style1485252033494" xfId="232"/>
    <cellStyle name="style1485252033697" xfId="233"/>
    <cellStyle name="style1485252033807" xfId="234"/>
    <cellStyle name="style1485252033885" xfId="235"/>
    <cellStyle name="style1485252033979" xfId="236"/>
    <cellStyle name="style1485252034026" xfId="237"/>
    <cellStyle name="style1485252034151" xfId="238"/>
    <cellStyle name="style1485252034244" xfId="239"/>
    <cellStyle name="style1485252034401" xfId="240"/>
    <cellStyle name="style1485252034432" xfId="241"/>
    <cellStyle name="style1485252034479" xfId="242"/>
    <cellStyle name="style1485252034510" xfId="243"/>
    <cellStyle name="style1485252034557" xfId="244"/>
    <cellStyle name="style1485252034604" xfId="245"/>
    <cellStyle name="style1485252034635" xfId="246"/>
    <cellStyle name="style1485252035026" xfId="247"/>
    <cellStyle name="style1485252035151" xfId="248"/>
    <cellStyle name="style1485252035182" xfId="249"/>
    <cellStyle name="style1485252035213" xfId="250"/>
    <cellStyle name="style1485252041073" xfId="251"/>
    <cellStyle name="style1485252041104" xfId="252"/>
    <cellStyle name="style1485252041135" xfId="253"/>
    <cellStyle name="style1485252041166" xfId="254"/>
    <cellStyle name="style1485252041229" xfId="255"/>
    <cellStyle name="style1485252041244" xfId="256"/>
    <cellStyle name="style1485252041276" xfId="257"/>
    <cellStyle name="style1485252041401" xfId="258"/>
    <cellStyle name="style1485252041666" xfId="259"/>
    <cellStyle name="style1485252041698" xfId="260"/>
    <cellStyle name="style1485252041729" xfId="261"/>
    <cellStyle name="style1485252041744" xfId="262"/>
    <cellStyle name="style1485252041776" xfId="263"/>
    <cellStyle name="style1485252041791" xfId="264"/>
    <cellStyle name="style1485252041823" xfId="265"/>
    <cellStyle name="style1485252041854" xfId="266"/>
    <cellStyle name="style1485252041885" xfId="267"/>
    <cellStyle name="style1485252041916" xfId="268"/>
    <cellStyle name="style1485252041948" xfId="269"/>
    <cellStyle name="style1485252041979" xfId="270"/>
    <cellStyle name="style1485252041994" xfId="271"/>
    <cellStyle name="style1485252042104" xfId="272"/>
    <cellStyle name="style1485252042213" xfId="273"/>
    <cellStyle name="style1485252042370" xfId="274"/>
    <cellStyle name="style1485252042401" xfId="275"/>
    <cellStyle name="style1485252042416" xfId="276"/>
    <cellStyle name="style1485252042463" xfId="277"/>
    <cellStyle name="style1485252042495" xfId="278"/>
    <cellStyle name="style1485252042526" xfId="279"/>
    <cellStyle name="style1485252042557" xfId="280"/>
    <cellStyle name="style1485252042698" xfId="281"/>
    <cellStyle name="style1485252042807" xfId="282"/>
    <cellStyle name="style1485252042838" xfId="283"/>
    <cellStyle name="style1485252042870" xfId="284"/>
    <cellStyle name="style1485252048167" xfId="285"/>
    <cellStyle name="style1485252048198" xfId="286"/>
    <cellStyle name="style1485252048229" xfId="287"/>
    <cellStyle name="style1485252048245" xfId="288"/>
    <cellStyle name="style1485252048276" xfId="289"/>
    <cellStyle name="style1485252048292" xfId="290"/>
    <cellStyle name="style1485252048323" xfId="291"/>
    <cellStyle name="style1485252048432" xfId="292"/>
    <cellStyle name="style1485252048463" xfId="293"/>
    <cellStyle name="style1485252048479" xfId="294"/>
    <cellStyle name="style1485252048510" xfId="295"/>
    <cellStyle name="style1485252048542" xfId="296"/>
    <cellStyle name="style1485252048573" xfId="297"/>
    <cellStyle name="style1485252048604" xfId="298"/>
    <cellStyle name="style1485252048620" xfId="299"/>
    <cellStyle name="style1485252048713" xfId="300"/>
    <cellStyle name="style1485252048745" xfId="301"/>
    <cellStyle name="style1485252048760" xfId="302"/>
    <cellStyle name="style1485252048792" xfId="303"/>
    <cellStyle name="style1485252048823" xfId="304"/>
    <cellStyle name="style1485252048838" xfId="305"/>
    <cellStyle name="style1485252048948" xfId="306"/>
    <cellStyle name="style1485252048979" xfId="307"/>
    <cellStyle name="style1485252049010" xfId="308"/>
    <cellStyle name="style1485252049026" xfId="309"/>
    <cellStyle name="style1485252049057" xfId="310"/>
    <cellStyle name="style1485252049088" xfId="311"/>
    <cellStyle name="style1485252049104" xfId="312"/>
    <cellStyle name="style1485252049135" xfId="313"/>
    <cellStyle name="style1485252049167" xfId="314"/>
    <cellStyle name="style1485252049245" xfId="315"/>
    <cellStyle name="style1485252049370" xfId="316"/>
    <cellStyle name="style1485252049385" xfId="317"/>
    <cellStyle name="style1485252049432" xfId="318"/>
    <cellStyle name="style1485252054557" xfId="319"/>
    <cellStyle name="style1485252054589" xfId="320"/>
    <cellStyle name="style1485252054620" xfId="321"/>
    <cellStyle name="style1485252054635" xfId="322"/>
    <cellStyle name="style1485252054667" xfId="323"/>
    <cellStyle name="style1485252055010" xfId="324"/>
    <cellStyle name="style1485252055026" xfId="325"/>
    <cellStyle name="style1485252055057" xfId="326"/>
    <cellStyle name="style1485252055073" xfId="327"/>
    <cellStyle name="style1485252055120" xfId="328"/>
    <cellStyle name="style1485252055135" xfId="329"/>
    <cellStyle name="style1485252055167" xfId="330"/>
    <cellStyle name="style1485252055182" xfId="331"/>
    <cellStyle name="style1485252055229" xfId="332"/>
    <cellStyle name="style1485252055245" xfId="333"/>
    <cellStyle name="style1485252055276" xfId="334"/>
    <cellStyle name="style1485252055292" xfId="335"/>
    <cellStyle name="style1485252055417" xfId="336"/>
    <cellStyle name="style1485252055448" xfId="337"/>
    <cellStyle name="style1485252055479" xfId="338"/>
    <cellStyle name="style1485252055573" xfId="339"/>
    <cellStyle name="style1485252055604" xfId="340"/>
    <cellStyle name="style1485252055635" xfId="341"/>
    <cellStyle name="style1485252055667" xfId="342"/>
    <cellStyle name="style1485252055698" xfId="343"/>
    <cellStyle name="style1485252055714" xfId="344"/>
    <cellStyle name="style1485252055745" xfId="345"/>
    <cellStyle name="style1485252055823" xfId="346"/>
    <cellStyle name="style1485252055839" xfId="347"/>
    <cellStyle name="style1485252055932" xfId="348"/>
    <cellStyle name="style1485252056120" xfId="349"/>
    <cellStyle name="style1485252056151" xfId="350"/>
    <cellStyle name="style1485252056182" xfId="351"/>
    <cellStyle name="style1485252056214" xfId="352"/>
    <cellStyle name="style1485252060370" xfId="353"/>
    <cellStyle name="style1485252060432" xfId="354"/>
    <cellStyle name="style1485252060448" xfId="355"/>
    <cellStyle name="style1485252060542" xfId="356"/>
    <cellStyle name="style1485252060589" xfId="357"/>
    <cellStyle name="style1485252060604" xfId="358"/>
    <cellStyle name="style1485252060729" xfId="359"/>
    <cellStyle name="style1485252060745" xfId="360"/>
    <cellStyle name="style1485252060776" xfId="361"/>
    <cellStyle name="style1485252060792" xfId="362"/>
    <cellStyle name="style1485252060823" xfId="363"/>
    <cellStyle name="style1485252060839" xfId="364"/>
    <cellStyle name="style1485252060870" xfId="365"/>
    <cellStyle name="style1485252060901" xfId="366"/>
    <cellStyle name="style1485252060917" xfId="367"/>
    <cellStyle name="style1485252060979" xfId="368"/>
    <cellStyle name="style1485252061011" xfId="369"/>
    <cellStyle name="style1485252061026" xfId="370"/>
    <cellStyle name="style1485252061057" xfId="371"/>
    <cellStyle name="style1485252061167" xfId="372"/>
    <cellStyle name="style1485252061182" xfId="373"/>
    <cellStyle name="style1485252061214" xfId="374"/>
    <cellStyle name="style1485252061229" xfId="375"/>
    <cellStyle name="style1485252061261" xfId="376"/>
    <cellStyle name="style1485252061276" xfId="377"/>
    <cellStyle name="style1485252061292" xfId="378"/>
    <cellStyle name="style1485252061323" xfId="379"/>
    <cellStyle name="style1485252061354" xfId="380"/>
    <cellStyle name="style1485252061370" xfId="381"/>
    <cellStyle name="style1485252064823" xfId="382"/>
    <cellStyle name="style1485252064854" xfId="383"/>
    <cellStyle name="style1485252064870" xfId="384"/>
    <cellStyle name="style1485252064901" xfId="385"/>
    <cellStyle name="style1485252064933" xfId="386"/>
    <cellStyle name="style1485252065073" xfId="387"/>
    <cellStyle name="style1485252065120" xfId="388"/>
    <cellStyle name="style1485252065151" xfId="389"/>
    <cellStyle name="style1485252065183" xfId="390"/>
    <cellStyle name="style1485252065198" xfId="391"/>
    <cellStyle name="style1485252065229" xfId="392"/>
    <cellStyle name="style1485252065245" xfId="393"/>
    <cellStyle name="style1485252065276" xfId="394"/>
    <cellStyle name="style1485252065292" xfId="395"/>
    <cellStyle name="style1485252065323" xfId="396"/>
    <cellStyle name="style1485252065339" xfId="397"/>
    <cellStyle name="style1485252065370" xfId="398"/>
    <cellStyle name="style1485252065386" xfId="399"/>
    <cellStyle name="style1485252065417" xfId="400"/>
    <cellStyle name="style1485252065433" xfId="401"/>
    <cellStyle name="style1485252065448" xfId="402"/>
    <cellStyle name="style1485252065479" xfId="403"/>
    <cellStyle name="style1485252065495" xfId="404"/>
    <cellStyle name="style1485252065604" xfId="405"/>
    <cellStyle name="style1485252065636" xfId="406"/>
    <cellStyle name="style1485252065651" xfId="407"/>
    <cellStyle name="style1485252065683" xfId="408"/>
    <cellStyle name="style1485252065698" xfId="409"/>
    <cellStyle name="style1485252065729" xfId="410"/>
    <cellStyle name="style1485286018568" xfId="411"/>
    <cellStyle name="style1485286018615" xfId="412"/>
    <cellStyle name="style1485286018646" xfId="413"/>
    <cellStyle name="style1485286018787" xfId="414"/>
    <cellStyle name="style1485286018818" xfId="415"/>
    <cellStyle name="style1485286018850" xfId="416"/>
    <cellStyle name="style1485286018881" xfId="417"/>
    <cellStyle name="style1485286018912" xfId="418"/>
    <cellStyle name="style1485286018943" xfId="419"/>
    <cellStyle name="style1485286018990" xfId="420"/>
    <cellStyle name="style1485286019021" xfId="421"/>
    <cellStyle name="style1485286019084" xfId="422"/>
    <cellStyle name="style1485286019115" xfId="423"/>
    <cellStyle name="style1485286019225" xfId="424"/>
    <cellStyle name="style1485286019428" xfId="425"/>
    <cellStyle name="style1485286019490" xfId="426"/>
    <cellStyle name="style1485286019553" xfId="427"/>
    <cellStyle name="style1485286019662" xfId="428"/>
    <cellStyle name="style1485286019725" xfId="429"/>
    <cellStyle name="style1485286019834" xfId="430"/>
    <cellStyle name="style1485286019865" xfId="431"/>
    <cellStyle name="style1485286020021" xfId="432"/>
    <cellStyle name="style1485286020115" xfId="433"/>
    <cellStyle name="style1485286020162" xfId="434"/>
    <cellStyle name="style1485286020193" xfId="435"/>
    <cellStyle name="style1485286020240" xfId="436"/>
    <cellStyle name="style1485286020287" xfId="437"/>
    <cellStyle name="style1485286020318" xfId="438"/>
    <cellStyle name="style1485286020365" xfId="439"/>
    <cellStyle name="style1485286020600" xfId="440"/>
    <cellStyle name="style1485286020943" xfId="441"/>
    <cellStyle name="style1485286020975" xfId="442"/>
    <cellStyle name="style1485286021006" xfId="443"/>
    <cellStyle name="style1485286021021" xfId="444"/>
    <cellStyle name="style1485286064414" xfId="445"/>
    <cellStyle name="style1485286064445" xfId="446"/>
    <cellStyle name="style1485286064476" xfId="447"/>
    <cellStyle name="style1485286064508" xfId="448"/>
    <cellStyle name="style1485286064539" xfId="449"/>
    <cellStyle name="style1485286064570" xfId="450"/>
    <cellStyle name="style1485286064601" xfId="451"/>
    <cellStyle name="style1485286064633" xfId="452"/>
    <cellStyle name="style1485286064664" xfId="453"/>
    <cellStyle name="style1485286064695" xfId="454"/>
    <cellStyle name="style1485286064726" xfId="455"/>
    <cellStyle name="style1485286064742" xfId="456"/>
    <cellStyle name="style1485286064773" xfId="457"/>
    <cellStyle name="style1485286064804" xfId="458"/>
    <cellStyle name="style1485286064836" xfId="459"/>
    <cellStyle name="style1485286064867" xfId="460"/>
    <cellStyle name="style1485286064883" xfId="461"/>
    <cellStyle name="style1485286064929" xfId="462"/>
    <cellStyle name="style1485286064961" xfId="463"/>
    <cellStyle name="style1485286065070" xfId="464"/>
    <cellStyle name="style1485286065101" xfId="465"/>
    <cellStyle name="style1485286065133" xfId="466"/>
    <cellStyle name="style1485286065179" xfId="467"/>
    <cellStyle name="style1485286065211" xfId="468"/>
    <cellStyle name="style1485286065242" xfId="469"/>
    <cellStyle name="style1485286065258" xfId="470"/>
    <cellStyle name="style1485286065289" xfId="471"/>
    <cellStyle name="style1485286065320" xfId="472"/>
    <cellStyle name="style1485286065351" xfId="473"/>
    <cellStyle name="style1485286065383" xfId="474"/>
    <cellStyle name="style1485286065492" xfId="475"/>
    <cellStyle name="style1485286065508" xfId="476"/>
    <cellStyle name="style1485286065539" xfId="477"/>
    <cellStyle name="style1485286065570" xfId="478"/>
    <cellStyle name="style1485286107915" xfId="479"/>
    <cellStyle name="style1485286107947" xfId="480"/>
    <cellStyle name="style1485286107962" xfId="481"/>
    <cellStyle name="style1485286107994" xfId="482"/>
    <cellStyle name="style1485286108025" xfId="483"/>
    <cellStyle name="style1485286108056" xfId="484"/>
    <cellStyle name="style1485286108072" xfId="485"/>
    <cellStyle name="style1485286108103" xfId="486"/>
    <cellStyle name="style1485286108134" xfId="487"/>
    <cellStyle name="style1485286108150" xfId="488"/>
    <cellStyle name="style1485286108181" xfId="489"/>
    <cellStyle name="style1485286108212" xfId="490"/>
    <cellStyle name="style1485286108228" xfId="491"/>
    <cellStyle name="style1485286108353" xfId="492"/>
    <cellStyle name="style1485286108369" xfId="493"/>
    <cellStyle name="style1485286108400" xfId="494"/>
    <cellStyle name="style1485286108431" xfId="495"/>
    <cellStyle name="style1485286108462" xfId="496"/>
    <cellStyle name="style1485286108494" xfId="497"/>
    <cellStyle name="style1485286108509" xfId="498"/>
    <cellStyle name="style1485286108540" xfId="499"/>
    <cellStyle name="style1485286108556" xfId="500"/>
    <cellStyle name="style1485286108587" xfId="501"/>
    <cellStyle name="style1485286108619" xfId="502"/>
    <cellStyle name="style1485286108634" xfId="503"/>
    <cellStyle name="style1485286108665" xfId="504"/>
    <cellStyle name="style1485286108697" xfId="505"/>
    <cellStyle name="style1485286108712" xfId="506"/>
    <cellStyle name="style1485286108744" xfId="507"/>
    <cellStyle name="style1485286108775" xfId="508"/>
    <cellStyle name="style1485286108947" xfId="509"/>
    <cellStyle name="style1485286108978" xfId="510"/>
    <cellStyle name="style1485286108994" xfId="511"/>
    <cellStyle name="style1485286109025" xfId="512"/>
    <cellStyle name="style1485286152167" xfId="513"/>
    <cellStyle name="style1485286152198" xfId="514"/>
    <cellStyle name="style1485286152230" xfId="515"/>
    <cellStyle name="style1485286152261" xfId="516"/>
    <cellStyle name="style1485286152292" xfId="517"/>
    <cellStyle name="style1485286152323" xfId="518"/>
    <cellStyle name="style1485286152355" xfId="519"/>
    <cellStyle name="style1485286152370" xfId="520"/>
    <cellStyle name="style1485286152402" xfId="521"/>
    <cellStyle name="style1485286152433" xfId="522"/>
    <cellStyle name="style1485286152464" xfId="523"/>
    <cellStyle name="style1485286152495" xfId="524"/>
    <cellStyle name="style1485286152620" xfId="525"/>
    <cellStyle name="style1485286152652" xfId="526"/>
    <cellStyle name="style1485286152667" xfId="527"/>
    <cellStyle name="style1485286152698" xfId="528"/>
    <cellStyle name="style1485286152730" xfId="529"/>
    <cellStyle name="style1485286152777" xfId="530"/>
    <cellStyle name="style1485286152808" xfId="531"/>
    <cellStyle name="style1485286152823" xfId="532"/>
    <cellStyle name="style1485286152855" xfId="533"/>
    <cellStyle name="style1485286152886" xfId="534"/>
    <cellStyle name="style1485286152933" xfId="535"/>
    <cellStyle name="style1485286152948" xfId="536"/>
    <cellStyle name="style1485286152980" xfId="537"/>
    <cellStyle name="style1485286153011" xfId="538"/>
    <cellStyle name="style1485286153042" xfId="539"/>
    <cellStyle name="style1485286153073" xfId="540"/>
    <cellStyle name="style1485286153105" xfId="541"/>
    <cellStyle name="style1485286153230" xfId="542"/>
    <cellStyle name="style1485286153323" xfId="543"/>
    <cellStyle name="style1485286153355" xfId="544"/>
    <cellStyle name="style1485286153386" xfId="545"/>
    <cellStyle name="style1485286153417" xfId="546"/>
    <cellStyle name="style1485286194341" xfId="547"/>
    <cellStyle name="style1485286194372" xfId="548"/>
    <cellStyle name="style1485286194403" xfId="549"/>
    <cellStyle name="style1485286194434" xfId="550"/>
    <cellStyle name="style1485286194450" xfId="551"/>
    <cellStyle name="style1485286194481" xfId="552"/>
    <cellStyle name="style1485286194513" xfId="553"/>
    <cellStyle name="style1485286194528" xfId="554"/>
    <cellStyle name="style1485286194559" xfId="555"/>
    <cellStyle name="style1485286194591" xfId="556"/>
    <cellStyle name="style1485286194606" xfId="557"/>
    <cellStyle name="style1485286194638" xfId="558"/>
    <cellStyle name="style1485286194747" xfId="559"/>
    <cellStyle name="style1485286194778" xfId="560"/>
    <cellStyle name="style1485286194794" xfId="561"/>
    <cellStyle name="style1485286194825" xfId="562"/>
    <cellStyle name="style1485286194856" xfId="563"/>
    <cellStyle name="style1485286194872" xfId="564"/>
    <cellStyle name="style1485286194903" xfId="565"/>
    <cellStyle name="style1485286194934" xfId="566"/>
    <cellStyle name="style1485286194950" xfId="567"/>
    <cellStyle name="style1485286194966" xfId="568"/>
    <cellStyle name="style1485286194997" xfId="569"/>
    <cellStyle name="style1485286195013" xfId="570"/>
    <cellStyle name="style1485286195044" xfId="571"/>
    <cellStyle name="style1485286195059" xfId="572"/>
    <cellStyle name="style1485286195091" xfId="573"/>
    <cellStyle name="style1485286195106" xfId="574"/>
    <cellStyle name="style1485286195138" xfId="575"/>
    <cellStyle name="style1485286236358" xfId="576"/>
    <cellStyle name="style1485286236389" xfId="577"/>
    <cellStyle name="style1485286236405" xfId="578"/>
    <cellStyle name="style1485286236436" xfId="579"/>
    <cellStyle name="style1485286236467" xfId="580"/>
    <cellStyle name="style1485286236499" xfId="581"/>
    <cellStyle name="style1485286236530" xfId="582"/>
    <cellStyle name="style1485286236545" xfId="583"/>
    <cellStyle name="style1485286236577" xfId="584"/>
    <cellStyle name="style1485286236608" xfId="585"/>
    <cellStyle name="style1485286236639" xfId="586"/>
    <cellStyle name="style1485286236764" xfId="587"/>
    <cellStyle name="style1485286236795" xfId="588"/>
    <cellStyle name="style1485286236811" xfId="589"/>
    <cellStyle name="style1485286236842" xfId="590"/>
    <cellStyle name="style1485286236874" xfId="591"/>
    <cellStyle name="style1485286236905" xfId="592"/>
    <cellStyle name="style1485286236920" xfId="593"/>
    <cellStyle name="style1485286236952" xfId="594"/>
    <cellStyle name="style1485286236983" xfId="595"/>
    <cellStyle name="style1485286236999" xfId="596"/>
    <cellStyle name="style1485286237030" xfId="597"/>
    <cellStyle name="style1485286237045" xfId="598"/>
    <cellStyle name="style1485286237077" xfId="599"/>
    <cellStyle name="style1485286237108" xfId="600"/>
    <cellStyle name="style1485286237124" xfId="601"/>
    <cellStyle name="style1485286237155" xfId="602"/>
    <cellStyle name="style1485286237186" xfId="603"/>
    <cellStyle name="style1485286237202" xfId="604"/>
    <cellStyle name="style1485361679582" xfId="605"/>
    <cellStyle name="style1485361679722" xfId="606"/>
    <cellStyle name="style1485361679754" xfId="607"/>
    <cellStyle name="style1485361679785" xfId="608"/>
    <cellStyle name="style1485361679816" xfId="609"/>
    <cellStyle name="style1485361679847" xfId="610"/>
    <cellStyle name="style1485361679879" xfId="611"/>
    <cellStyle name="style1485361679910" xfId="612"/>
    <cellStyle name="style1485361679941" xfId="613"/>
    <cellStyle name="style1485361679972" xfId="614"/>
    <cellStyle name="style1485361680004" xfId="615"/>
    <cellStyle name="style1485361680035" xfId="616"/>
    <cellStyle name="style1485361680066" xfId="617"/>
    <cellStyle name="style1485361680097" xfId="618"/>
    <cellStyle name="style1485361680129" xfId="619"/>
    <cellStyle name="style1485361680176" xfId="620"/>
    <cellStyle name="style1485361680301" xfId="621"/>
    <cellStyle name="style1485361680332" xfId="622"/>
    <cellStyle name="style1485361680363" xfId="623"/>
    <cellStyle name="style1485361680394" xfId="624"/>
    <cellStyle name="style1485361680441" xfId="625"/>
    <cellStyle name="style1485361680504" xfId="626"/>
    <cellStyle name="style1485361680535" xfId="627"/>
    <cellStyle name="style1485361680582" xfId="628"/>
    <cellStyle name="style1485361680629" xfId="629"/>
    <cellStyle name="style1485361680660" xfId="630"/>
    <cellStyle name="style1485361680707" xfId="631"/>
    <cellStyle name="style1485361680754" xfId="632"/>
    <cellStyle name="style1485361680785" xfId="633"/>
    <cellStyle name="style1485361680801" xfId="634"/>
    <cellStyle name="style1485361680832" xfId="635"/>
    <cellStyle name="style1485361680988" xfId="636"/>
    <cellStyle name="style1485361681082" xfId="637"/>
    <cellStyle name="style1485361681113" xfId="638"/>
    <cellStyle name="style1485361700317" xfId="639"/>
    <cellStyle name="style1485361700348" xfId="640"/>
    <cellStyle name="style1485361700379" xfId="641"/>
    <cellStyle name="style1485361700410" xfId="642"/>
    <cellStyle name="style1485361700442" xfId="643"/>
    <cellStyle name="style1485361700457" xfId="644"/>
    <cellStyle name="style1485361700489" xfId="645"/>
    <cellStyle name="style1485361700520" xfId="646"/>
    <cellStyle name="style1485361700535" xfId="647"/>
    <cellStyle name="style1485361700567" xfId="648"/>
    <cellStyle name="style1485361700598" xfId="649"/>
    <cellStyle name="style1485361700614" xfId="650"/>
    <cellStyle name="style1485361700645" xfId="651"/>
    <cellStyle name="style1485361700676" xfId="652"/>
    <cellStyle name="style1485361700707" xfId="653"/>
    <cellStyle name="style1485361700723" xfId="654"/>
    <cellStyle name="style1485361700754" xfId="655"/>
    <cellStyle name="style1485361700785" xfId="656"/>
    <cellStyle name="style1485361700910" xfId="657"/>
    <cellStyle name="style1485361700926" xfId="658"/>
    <cellStyle name="style1485361700973" xfId="659"/>
    <cellStyle name="style1485361700989" xfId="660"/>
    <cellStyle name="style1485361701020" xfId="661"/>
    <cellStyle name="style1485361701051" xfId="662"/>
    <cellStyle name="style1485361701082" xfId="663"/>
    <cellStyle name="style1485361701129" xfId="664"/>
    <cellStyle name="style1485361701160" xfId="665"/>
    <cellStyle name="style1485361701192" xfId="666"/>
    <cellStyle name="style1485361701223" xfId="667"/>
    <cellStyle name="style1485361701254" xfId="668"/>
    <cellStyle name="style1485361701301" xfId="669"/>
    <cellStyle name="style1485361701332" xfId="670"/>
    <cellStyle name="style1485361701364" xfId="671"/>
    <cellStyle name="style1485361701379" xfId="672"/>
    <cellStyle name="style1485368223588" xfId="673"/>
    <cellStyle name="style1485368223635" xfId="674"/>
    <cellStyle name="style1485368223760" xfId="675"/>
    <cellStyle name="style1485368223791" xfId="676"/>
    <cellStyle name="style1485368223822" xfId="677"/>
    <cellStyle name="style1485368223853" xfId="678"/>
    <cellStyle name="style1485368223869" xfId="679"/>
    <cellStyle name="style1485368223900" xfId="680"/>
    <cellStyle name="style1485368223931" xfId="681"/>
    <cellStyle name="style1485368223978" xfId="682"/>
    <cellStyle name="style1485368224010" xfId="683"/>
    <cellStyle name="style1485368224041" xfId="684"/>
    <cellStyle name="style1485368224072" xfId="685"/>
    <cellStyle name="style1485368224103" xfId="686"/>
    <cellStyle name="style1485368224135" xfId="687"/>
    <cellStyle name="style1485368224166" xfId="688"/>
    <cellStyle name="style1485368224197" xfId="689"/>
    <cellStyle name="style1485368224338" xfId="690"/>
    <cellStyle name="style1485368224353" xfId="691"/>
    <cellStyle name="style1485368224385" xfId="692"/>
    <cellStyle name="style1485368224447" xfId="693"/>
    <cellStyle name="style1485368224494" xfId="694"/>
    <cellStyle name="style1485368224525" xfId="695"/>
    <cellStyle name="style1485368224556" xfId="696"/>
    <cellStyle name="style1485368224588" xfId="697"/>
    <cellStyle name="style1485368224619" xfId="698"/>
    <cellStyle name="style1485368224666" xfId="699"/>
    <cellStyle name="style1485368224713" xfId="700"/>
    <cellStyle name="style1485368224744" xfId="701"/>
    <cellStyle name="style1485368224791" xfId="702"/>
    <cellStyle name="style1485368224822" xfId="703"/>
    <cellStyle name="style1485368224947" xfId="704"/>
    <cellStyle name="style1485368224978" xfId="705"/>
    <cellStyle name="style1485368225088" xfId="706"/>
    <cellStyle name="style1485368244416" xfId="707"/>
    <cellStyle name="style1485368244541" xfId="708"/>
    <cellStyle name="style1485368244573" xfId="709"/>
    <cellStyle name="style1485368244588" xfId="710"/>
    <cellStyle name="style1485368244620" xfId="711"/>
    <cellStyle name="style1485368244651" xfId="712"/>
    <cellStyle name="style1485368244682" xfId="713"/>
    <cellStyle name="style1485368244698" xfId="714"/>
    <cellStyle name="style1485368244729" xfId="715"/>
    <cellStyle name="style1485368244760" xfId="716"/>
    <cellStyle name="style1485368244791" xfId="717"/>
    <cellStyle name="style1485368244807" xfId="718"/>
    <cellStyle name="style1485368244838" xfId="719"/>
    <cellStyle name="style1485368244870" xfId="720"/>
    <cellStyle name="style1485368244885" xfId="721"/>
    <cellStyle name="style1485368244916" xfId="722"/>
    <cellStyle name="style1485368244948" xfId="723"/>
    <cellStyle name="style1485368244979" xfId="724"/>
    <cellStyle name="style1485368245010" xfId="725"/>
    <cellStyle name="style1485368245026" xfId="726"/>
    <cellStyle name="style1485368245057" xfId="727"/>
    <cellStyle name="style1485368245167" xfId="728"/>
    <cellStyle name="style1485368245198" xfId="729"/>
    <cellStyle name="style1485368245229" xfId="730"/>
    <cellStyle name="style1485368245245" xfId="731"/>
    <cellStyle name="style1485368245307" xfId="732"/>
    <cellStyle name="style1485368245323" xfId="733"/>
    <cellStyle name="style1485368245354" xfId="734"/>
    <cellStyle name="style1485368245401" xfId="735"/>
    <cellStyle name="style1485368245432" xfId="736"/>
    <cellStyle name="style1485368245463" xfId="737"/>
    <cellStyle name="style1485368245510" xfId="738"/>
    <cellStyle name="style1485368245557" xfId="739"/>
    <cellStyle name="style1485368245573" xfId="740"/>
    <cellStyle name="style1485521421251" xfId="741"/>
    <cellStyle name="style1485521421282" xfId="742"/>
    <cellStyle name="style1485521421313" xfId="743"/>
    <cellStyle name="style1485521421329" xfId="744"/>
    <cellStyle name="style1485521421360" xfId="745"/>
    <cellStyle name="style1485521421391" xfId="746"/>
    <cellStyle name="style1485521421423" xfId="747"/>
    <cellStyle name="style1485521421438" xfId="748"/>
    <cellStyle name="style1485521421563" xfId="749"/>
    <cellStyle name="style1485521421595" xfId="750"/>
    <cellStyle name="style1485521421626" xfId="751"/>
    <cellStyle name="style1485521421657" xfId="752"/>
    <cellStyle name="style1485521421673" xfId="753"/>
    <cellStyle name="style1485521421704" xfId="754"/>
    <cellStyle name="style1485521421735" xfId="755"/>
    <cellStyle name="style1485521421767" xfId="756"/>
    <cellStyle name="style1485521421782" xfId="757"/>
    <cellStyle name="style1485521421813" xfId="758"/>
    <cellStyle name="style1485521421829" xfId="759"/>
    <cellStyle name="style1485521421860" xfId="760"/>
    <cellStyle name="style1485521421876" xfId="761"/>
    <cellStyle name="style1485521421907" xfId="762"/>
    <cellStyle name="style1485521421923" xfId="763"/>
    <cellStyle name="style1485521421954" xfId="764"/>
    <cellStyle name="style1485521421970" xfId="765"/>
    <cellStyle name="style1485521422001" xfId="766"/>
    <cellStyle name="style1485521422017" xfId="767"/>
    <cellStyle name="style1485521422048" xfId="768"/>
    <cellStyle name="style1485521422173" xfId="769"/>
    <cellStyle name="style1485521422204" xfId="770"/>
    <cellStyle name="style1485521422220" xfId="771"/>
    <cellStyle name="style1485521422251" xfId="772"/>
    <cellStyle name="style1485521422282" xfId="773"/>
    <cellStyle name="style1485521422298" xfId="774"/>
    <cellStyle name="style1485521779846" xfId="775"/>
    <cellStyle name="style1485521779861" xfId="776"/>
    <cellStyle name="style1485521779893" xfId="777"/>
    <cellStyle name="style1485521779924" xfId="778"/>
    <cellStyle name="style1485521779940" xfId="779"/>
    <cellStyle name="style1485521779971" xfId="780"/>
    <cellStyle name="style1485521780002" xfId="781"/>
    <cellStyle name="style1485521780033" xfId="782"/>
    <cellStyle name="style1485521780158" xfId="783"/>
    <cellStyle name="style1485521780174" xfId="784"/>
    <cellStyle name="style1485521780205" xfId="785"/>
    <cellStyle name="style1485521780236" xfId="786"/>
    <cellStyle name="style1485521780252" xfId="787"/>
    <cellStyle name="style1485521780283" xfId="788"/>
    <cellStyle name="style1485521780315" xfId="789"/>
    <cellStyle name="style1485521780330" xfId="790"/>
    <cellStyle name="style1485521780361" xfId="791"/>
    <cellStyle name="style1485521780393" xfId="792"/>
    <cellStyle name="style1485521780408" xfId="793"/>
    <cellStyle name="style1485521780440" xfId="794"/>
    <cellStyle name="style1485521780455" xfId="795"/>
    <cellStyle name="style1485521780486" xfId="796"/>
    <cellStyle name="style1485521780502" xfId="797"/>
    <cellStyle name="style1485521780533" xfId="798"/>
    <cellStyle name="style1485521780549" xfId="799"/>
    <cellStyle name="style1485521780580" xfId="800"/>
    <cellStyle name="style1485521780611" xfId="801"/>
    <cellStyle name="style1485521780736" xfId="802"/>
    <cellStyle name="style1485521780752" xfId="803"/>
    <cellStyle name="style1485521780783" xfId="804"/>
    <cellStyle name="style1485521780815" xfId="805"/>
    <cellStyle name="style1485521780830" xfId="806"/>
    <cellStyle name="style1485521780861" xfId="807"/>
    <cellStyle name="style1485521780893" xfId="808"/>
    <cellStyle name="style1499329437153" xfId="809"/>
    <cellStyle name="style1499329437309" xfId="810"/>
    <cellStyle name="style1499329437356" xfId="811"/>
    <cellStyle name="style1499329437403" xfId="812"/>
    <cellStyle name="style1499329437481" xfId="813"/>
    <cellStyle name="style1499329437544" xfId="814"/>
    <cellStyle name="style1499329438153" xfId="815"/>
    <cellStyle name="style1499329438263" xfId="816"/>
    <cellStyle name="style1499329438341" xfId="817"/>
    <cellStyle name="style1547455148032" xfId="821"/>
    <cellStyle name="style1547455148063" xfId="822"/>
    <cellStyle name="style1547455148110" xfId="823"/>
    <cellStyle name="style1547455148157" xfId="824"/>
    <cellStyle name="style1547455148204" xfId="825"/>
    <cellStyle name="style1547455148235" xfId="826"/>
    <cellStyle name="style1547455148282" xfId="827"/>
    <cellStyle name="style1547455148329" xfId="828"/>
    <cellStyle name="style1547455148376" xfId="829"/>
    <cellStyle name="style1547455281300" xfId="830"/>
    <cellStyle name="style1547455281331" xfId="831"/>
    <cellStyle name="style1547455281378" xfId="832"/>
    <cellStyle name="style1547455281409" xfId="833"/>
    <cellStyle name="style1547455281471" xfId="834"/>
    <cellStyle name="style1547455281503" xfId="835"/>
    <cellStyle name="style1547455281550" xfId="836"/>
    <cellStyle name="style1547455281596" xfId="837"/>
    <cellStyle name="style1547455281628" xfId="838"/>
    <cellStyle name="style1547461923040" xfId="839"/>
    <cellStyle name="style1547461923087" xfId="840"/>
    <cellStyle name="style1547461923150" xfId="841"/>
    <cellStyle name="style1547461923181" xfId="842"/>
    <cellStyle name="style1547461923228" xfId="843"/>
    <cellStyle name="style1547461923275" xfId="844"/>
    <cellStyle name="style1547461923447" xfId="845"/>
    <cellStyle name="style1547461923494" xfId="846"/>
    <cellStyle name="style1547461923540" xfId="847"/>
    <cellStyle name="style1547461952978" xfId="848"/>
    <cellStyle name="style1547461953025" xfId="849"/>
    <cellStyle name="style1547461953056" xfId="850"/>
    <cellStyle name="style1547461953103" xfId="851"/>
    <cellStyle name="style1547461953166" xfId="852"/>
    <cellStyle name="style1547461953213" xfId="853"/>
    <cellStyle name="style1547461953322" xfId="854"/>
    <cellStyle name="style1547461953353" xfId="855"/>
    <cellStyle name="style1547461953416" xfId="856"/>
    <cellStyle name="style1547461982557" xfId="857"/>
    <cellStyle name="style1547461982588" xfId="858"/>
    <cellStyle name="style1547461982635" xfId="859"/>
    <cellStyle name="style1547461982666" xfId="860"/>
    <cellStyle name="style1547461982729" xfId="861"/>
    <cellStyle name="style1547461982776" xfId="862"/>
    <cellStyle name="style1547461982869" xfId="863"/>
    <cellStyle name="style1547461982916" xfId="864"/>
    <cellStyle name="style1547461982948" xfId="865"/>
    <cellStyle name="style1547462012557" xfId="866"/>
    <cellStyle name="style1547462012589" xfId="867"/>
    <cellStyle name="style1547462012636" xfId="868"/>
    <cellStyle name="style1547462012682" xfId="869"/>
    <cellStyle name="style1547462012729" xfId="870"/>
    <cellStyle name="style1547462012776" xfId="871"/>
    <cellStyle name="style1547462012917" xfId="872"/>
    <cellStyle name="style1547462012964" xfId="873"/>
    <cellStyle name="style1547462013011" xfId="874"/>
    <cellStyle name="style1547462042761" xfId="875"/>
    <cellStyle name="style1547462042808" xfId="876"/>
    <cellStyle name="style1547462042855" xfId="877"/>
    <cellStyle name="style1547462042902" xfId="878"/>
    <cellStyle name="style1547462042948" xfId="879"/>
    <cellStyle name="style1547462042980" xfId="880"/>
    <cellStyle name="style1547462043120" xfId="881"/>
    <cellStyle name="style1547462043167" xfId="882"/>
    <cellStyle name="style1547462043214" xfId="883"/>
    <cellStyle name="style1547462072918" xfId="884"/>
    <cellStyle name="style1547462072996" xfId="885"/>
    <cellStyle name="style1547462073027" xfId="886"/>
    <cellStyle name="style1547462073074" xfId="887"/>
    <cellStyle name="style1547462073105" xfId="888"/>
    <cellStyle name="style1547462073152" xfId="889"/>
    <cellStyle name="style1547462073277" xfId="890"/>
    <cellStyle name="style1547462073308" xfId="891"/>
    <cellStyle name="style1547462073355" xfId="892"/>
    <cellStyle name="style1547462102481" xfId="893"/>
    <cellStyle name="style1547462102512" xfId="894"/>
    <cellStyle name="style1547462102559" xfId="895"/>
    <cellStyle name="style1547462102590" xfId="896"/>
    <cellStyle name="style1547462102621" xfId="897"/>
    <cellStyle name="style1547462102653" xfId="898"/>
    <cellStyle name="style1547462102778" xfId="899"/>
    <cellStyle name="style1547462102824" xfId="900"/>
    <cellStyle name="style1547462102856" xfId="901"/>
    <cellStyle name="style1547462132200" xfId="902"/>
    <cellStyle name="style1547462132231" xfId="903"/>
    <cellStyle name="style1547462132278" xfId="904"/>
    <cellStyle name="style1547462132309" xfId="905"/>
    <cellStyle name="style1547462132356" xfId="906"/>
    <cellStyle name="style1547462132387" xfId="907"/>
    <cellStyle name="style1547462132512" xfId="908"/>
    <cellStyle name="style1547462132544" xfId="909"/>
    <cellStyle name="style1547462132590" xfId="910"/>
    <cellStyle name="style1548066911572" xfId="911"/>
    <cellStyle name="style1548066911618" xfId="912"/>
    <cellStyle name="style1548066911650" xfId="913"/>
    <cellStyle name="style1548066911697" xfId="914"/>
    <cellStyle name="style1548066911743" xfId="915"/>
    <cellStyle name="style1548066911790" xfId="916"/>
    <cellStyle name="style1548066911900" xfId="917"/>
    <cellStyle name="style1548066911931" xfId="918"/>
    <cellStyle name="style1548066911978" xfId="919"/>
    <cellStyle name="style1548066917198" xfId="920"/>
    <cellStyle name="style1548066917245" xfId="921"/>
    <cellStyle name="style1548066917276" xfId="922"/>
    <cellStyle name="style1548066917307" xfId="923"/>
    <cellStyle name="style1548066917339" xfId="924"/>
    <cellStyle name="style1548066917370" xfId="925"/>
    <cellStyle name="style1548066917448" xfId="926"/>
    <cellStyle name="style1548066917495" xfId="927"/>
    <cellStyle name="style1548066917526" xfId="928"/>
    <cellStyle name="style1548066922293" xfId="929"/>
    <cellStyle name="style1548066922340" xfId="930"/>
    <cellStyle name="style1548066922371" xfId="931"/>
    <cellStyle name="style1548066922418" xfId="932"/>
    <cellStyle name="style1548066922449" xfId="933"/>
    <cellStyle name="style1548066922481" xfId="934"/>
    <cellStyle name="style1548066922574" xfId="935"/>
    <cellStyle name="style1548066922606" xfId="936"/>
    <cellStyle name="style1548066922637" xfId="937"/>
    <cellStyle name="style1548066926887" xfId="938"/>
    <cellStyle name="style1548066926918" xfId="939"/>
    <cellStyle name="style1548066926965" xfId="940"/>
    <cellStyle name="style1548066926996" xfId="941"/>
    <cellStyle name="style1548066927027" xfId="942"/>
    <cellStyle name="style1548066927059" xfId="943"/>
    <cellStyle name="style1548066927121" xfId="944"/>
    <cellStyle name="style1548066927168" xfId="945"/>
    <cellStyle name="style1548066927199" xfId="946"/>
    <cellStyle name="style1548066931795" xfId="947"/>
    <cellStyle name="style1548066931826" xfId="948"/>
    <cellStyle name="style1548066931857" xfId="949"/>
    <cellStyle name="style1548066931904" xfId="950"/>
    <cellStyle name="style1548066931936" xfId="951"/>
    <cellStyle name="style1548066931967" xfId="952"/>
    <cellStyle name="style1548066932045" xfId="953"/>
    <cellStyle name="style1548066932076" xfId="954"/>
    <cellStyle name="style1548066932107" xfId="955"/>
    <cellStyle name="style1548066936217" xfId="956"/>
    <cellStyle name="style1548066936248" xfId="957"/>
    <cellStyle name="style1548066936279" xfId="958"/>
    <cellStyle name="style1548066936311" xfId="959"/>
    <cellStyle name="style1548066936342" xfId="960"/>
    <cellStyle name="style1548066936373" xfId="961"/>
    <cellStyle name="style1548066936842" xfId="962"/>
    <cellStyle name="style1548066936873" xfId="963"/>
    <cellStyle name="style1548066936904" xfId="964"/>
    <cellStyle name="style1548066941095" xfId="965"/>
    <cellStyle name="style1548066941127" xfId="966"/>
    <cellStyle name="style1548066941158" xfId="967"/>
    <cellStyle name="style1548066941189" xfId="968"/>
    <cellStyle name="style1548066941236" xfId="969"/>
    <cellStyle name="style1548066941267" xfId="970"/>
    <cellStyle name="style1548066941330" xfId="971"/>
    <cellStyle name="style1548066941361" xfId="972"/>
    <cellStyle name="style1548066941392" xfId="973"/>
    <cellStyle name="style1548066946220" xfId="974"/>
    <cellStyle name="style1548066946252" xfId="975"/>
    <cellStyle name="style1548066946298" xfId="976"/>
    <cellStyle name="style1548066946345" xfId="977"/>
    <cellStyle name="style1548066946377" xfId="978"/>
    <cellStyle name="style1548066946439" xfId="979"/>
    <cellStyle name="style1548066946502" xfId="980"/>
    <cellStyle name="style1548066946549" xfId="981"/>
    <cellStyle name="style1548066946580" xfId="982"/>
    <cellStyle name="style1548067549687" xfId="983"/>
    <cellStyle name="style1548067549734" xfId="984"/>
    <cellStyle name="style1548067549781" xfId="985"/>
    <cellStyle name="style1548067549828" xfId="986"/>
    <cellStyle name="style1548067549882" xfId="987"/>
    <cellStyle name="style1548067549913" xfId="988"/>
    <cellStyle name="style1548067549944" xfId="989"/>
    <cellStyle name="style1548067550022" xfId="990"/>
    <cellStyle name="style1548067550053" xfId="991"/>
    <cellStyle name="style1548067670669" xfId="992"/>
    <cellStyle name="style1548067670716" xfId="993"/>
    <cellStyle name="style1548067670748" xfId="994"/>
    <cellStyle name="style1548067670794" xfId="995"/>
    <cellStyle name="style1548067670858" xfId="996"/>
    <cellStyle name="style1548067670905" xfId="997"/>
    <cellStyle name="style1548067670936" xfId="998"/>
    <cellStyle name="style1548067670968" xfId="999"/>
    <cellStyle name="style1548067671015" xfId="1000"/>
    <cellStyle name="style1551780477566" xfId="1001"/>
    <cellStyle name="style1551780477613" xfId="1002"/>
    <cellStyle name="style1551780477675" xfId="1003"/>
    <cellStyle name="style1551780478066" xfId="1004"/>
    <cellStyle name="style1551780478129" xfId="1005"/>
    <cellStyle name="style1551780478175" xfId="1006"/>
    <cellStyle name="style1637939435376" xfId="1012"/>
    <cellStyle name="style1637939435626" xfId="1013"/>
    <cellStyle name="style1638367871006" xfId="1022"/>
    <cellStyle name="style1638367871711" xfId="1023"/>
    <cellStyle name="style1638367948409" xfId="1041"/>
    <cellStyle name="style1638367948674" xfId="1042"/>
    <cellStyle name="style1638368014923" xfId="1035"/>
    <cellStyle name="style1638368015299" xfId="1036"/>
    <cellStyle name="style1642415044368" xfId="1024"/>
    <cellStyle name="style1642415044478" xfId="1026"/>
    <cellStyle name="style1642415044778" xfId="1025"/>
    <cellStyle name="style1642415064408" xfId="1027"/>
    <cellStyle name="style1642415064758" xfId="1017"/>
    <cellStyle name="style1642415065213" xfId="1028"/>
    <cellStyle name="style1642415091467" xfId="1037"/>
    <cellStyle name="style1642415091742" xfId="1038"/>
    <cellStyle name="style1642415092107" xfId="1039"/>
    <cellStyle name="style1642415092197" xfId="1040"/>
    <cellStyle name="style1642415111051" xfId="1014"/>
    <cellStyle name="style1642415111136" xfId="1021"/>
    <cellStyle name="style1642415111297" xfId="1016"/>
    <cellStyle name="style1642415111386" xfId="1019"/>
    <cellStyle name="style1642415111721" xfId="1018"/>
    <cellStyle name="style1642415111806" xfId="1020"/>
    <cellStyle name="style1642415140939" xfId="1015"/>
    <cellStyle name="style1642415156299" xfId="1029"/>
    <cellStyle name="style1642415156384" xfId="1030"/>
    <cellStyle name="style1642415156539" xfId="1031"/>
    <cellStyle name="style1642415156619" xfId="1032"/>
    <cellStyle name="style1642415156915" xfId="1033"/>
    <cellStyle name="style1642415156989" xfId="1034"/>
    <cellStyle name="Title" xfId="818"/>
    <cellStyle name="Total" xfId="819"/>
    <cellStyle name="Warning Text" xfId="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1"/>
  <sheetViews>
    <sheetView tabSelected="1" zoomScaleNormal="100" workbookViewId="0"/>
  </sheetViews>
  <sheetFormatPr defaultColWidth="8.7109375" defaultRowHeight="12.75" x14ac:dyDescent="0.2"/>
  <cols>
    <col min="1" max="11" width="9.28515625" style="5" customWidth="1"/>
    <col min="12" max="16384" width="8.7109375" style="5"/>
  </cols>
  <sheetData>
    <row r="3" spans="1:14" ht="15.75" x14ac:dyDescent="0.25">
      <c r="A3" s="8" t="s">
        <v>208</v>
      </c>
    </row>
    <row r="4" spans="1:14" ht="15.75" x14ac:dyDescent="0.25">
      <c r="A4" s="8"/>
    </row>
    <row r="5" spans="1:14" ht="15.75" x14ac:dyDescent="0.25">
      <c r="A5" s="9"/>
    </row>
    <row r="7" spans="1:14" x14ac:dyDescent="0.2">
      <c r="A7" s="10" t="s">
        <v>169</v>
      </c>
    </row>
    <row r="12" spans="1:14" x14ac:dyDescent="0.2">
      <c r="A12" s="4"/>
      <c r="B12" s="4"/>
      <c r="C12" s="4"/>
      <c r="D12" s="4"/>
      <c r="E12" s="4"/>
      <c r="F12" s="4"/>
      <c r="G12" s="4"/>
      <c r="H12" s="4"/>
      <c r="I12" s="4"/>
      <c r="J12" s="4"/>
      <c r="K12" s="4"/>
      <c r="L12" s="4"/>
      <c r="M12" s="4"/>
      <c r="N12" s="11"/>
    </row>
    <row r="13" spans="1:14" x14ac:dyDescent="0.2">
      <c r="A13" s="4"/>
      <c r="B13" s="4"/>
      <c r="C13" s="4"/>
      <c r="D13" s="4"/>
      <c r="E13" s="4"/>
      <c r="F13" s="4"/>
      <c r="G13" s="4"/>
      <c r="H13" s="4"/>
      <c r="I13" s="4"/>
      <c r="J13" s="4"/>
      <c r="K13" s="4"/>
      <c r="L13" s="4"/>
      <c r="M13" s="4"/>
      <c r="N13" s="11"/>
    </row>
    <row r="14" spans="1:14" x14ac:dyDescent="0.2">
      <c r="A14" s="4"/>
      <c r="B14" s="4"/>
      <c r="C14" s="4"/>
      <c r="D14" s="4"/>
      <c r="E14" s="4"/>
      <c r="F14" s="4"/>
      <c r="G14" s="4"/>
      <c r="H14" s="4"/>
      <c r="I14" s="4"/>
      <c r="J14" s="4"/>
      <c r="K14" s="4"/>
      <c r="L14" s="4"/>
      <c r="M14" s="4"/>
      <c r="N14" s="11"/>
    </row>
    <row r="15" spans="1:14" x14ac:dyDescent="0.2">
      <c r="A15" s="4"/>
      <c r="B15" s="4"/>
      <c r="C15" s="4"/>
      <c r="D15" s="4"/>
      <c r="E15" s="4"/>
      <c r="F15" s="4"/>
      <c r="G15" s="4"/>
      <c r="H15" s="4"/>
      <c r="I15" s="4"/>
      <c r="J15" s="4"/>
      <c r="K15" s="4"/>
      <c r="L15" s="4"/>
      <c r="M15" s="4"/>
      <c r="N15" s="11"/>
    </row>
    <row r="16" spans="1:14" x14ac:dyDescent="0.2">
      <c r="A16" s="4"/>
      <c r="B16" s="4"/>
      <c r="C16" s="4"/>
      <c r="D16" s="4"/>
      <c r="E16" s="4"/>
      <c r="F16" s="4"/>
      <c r="G16" s="4"/>
      <c r="H16" s="4"/>
      <c r="I16" s="4"/>
      <c r="J16" s="4"/>
      <c r="K16" s="4"/>
      <c r="L16" s="4"/>
      <c r="M16" s="4"/>
      <c r="N16" s="11"/>
    </row>
    <row r="17" spans="1:14" x14ac:dyDescent="0.2">
      <c r="A17" s="4"/>
      <c r="B17" s="4"/>
      <c r="C17" s="4"/>
      <c r="D17" s="4"/>
      <c r="E17" s="4"/>
      <c r="F17" s="4"/>
      <c r="G17" s="4"/>
      <c r="H17" s="4"/>
      <c r="I17" s="4"/>
      <c r="J17" s="4"/>
      <c r="K17" s="4"/>
      <c r="L17" s="4"/>
      <c r="M17" s="4"/>
      <c r="N17" s="11"/>
    </row>
    <row r="18" spans="1:14" x14ac:dyDescent="0.2">
      <c r="A18" s="12"/>
      <c r="B18" s="4"/>
      <c r="C18" s="4"/>
      <c r="D18" s="4"/>
      <c r="E18" s="4"/>
      <c r="F18" s="4"/>
      <c r="G18" s="4"/>
      <c r="H18" s="4"/>
      <c r="I18" s="4"/>
      <c r="J18" s="4"/>
      <c r="K18" s="4"/>
      <c r="L18" s="4"/>
      <c r="M18" s="4"/>
    </row>
    <row r="19" spans="1:14" x14ac:dyDescent="0.2">
      <c r="A19" s="4"/>
      <c r="B19" s="12"/>
      <c r="C19" s="12"/>
      <c r="D19" s="12"/>
      <c r="E19" s="12"/>
      <c r="F19" s="12"/>
      <c r="G19" s="12"/>
      <c r="H19" s="12"/>
      <c r="I19" s="12"/>
      <c r="J19" s="12"/>
      <c r="K19" s="12"/>
      <c r="L19" s="12"/>
      <c r="M19" s="12"/>
    </row>
    <row r="24" spans="1:14" x14ac:dyDescent="0.2">
      <c r="A24" s="12"/>
    </row>
    <row r="40" spans="1:1" x14ac:dyDescent="0.2">
      <c r="A40" s="13" t="s">
        <v>4</v>
      </c>
    </row>
    <row r="41" spans="1:1" x14ac:dyDescent="0.2">
      <c r="A41" s="14" t="s">
        <v>207</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opLeftCell="A13" workbookViewId="0">
      <selection activeCell="B33" sqref="B33"/>
    </sheetView>
  </sheetViews>
  <sheetFormatPr defaultColWidth="8.85546875" defaultRowHeight="12.75" x14ac:dyDescent="0.2"/>
  <cols>
    <col min="1" max="1" width="13.5703125" style="49" customWidth="1"/>
    <col min="2" max="2" width="141.7109375" style="49" bestFit="1" customWidth="1"/>
    <col min="3" max="256" width="8.85546875" style="49"/>
    <col min="257" max="257" width="13.5703125" style="49" customWidth="1"/>
    <col min="258" max="258" width="59.28515625" style="49" customWidth="1"/>
    <col min="259" max="512" width="8.85546875" style="49"/>
    <col min="513" max="513" width="13.5703125" style="49" customWidth="1"/>
    <col min="514" max="514" width="59.28515625" style="49" customWidth="1"/>
    <col min="515" max="768" width="8.85546875" style="49"/>
    <col min="769" max="769" width="13.5703125" style="49" customWidth="1"/>
    <col min="770" max="770" width="59.28515625" style="49" customWidth="1"/>
    <col min="771" max="1024" width="8.85546875" style="49"/>
    <col min="1025" max="1025" width="13.5703125" style="49" customWidth="1"/>
    <col min="1026" max="1026" width="59.28515625" style="49" customWidth="1"/>
    <col min="1027" max="1280" width="8.85546875" style="49"/>
    <col min="1281" max="1281" width="13.5703125" style="49" customWidth="1"/>
    <col min="1282" max="1282" width="59.28515625" style="49" customWidth="1"/>
    <col min="1283" max="1536" width="8.85546875" style="49"/>
    <col min="1537" max="1537" width="13.5703125" style="49" customWidth="1"/>
    <col min="1538" max="1538" width="59.28515625" style="49" customWidth="1"/>
    <col min="1539" max="1792" width="8.85546875" style="49"/>
    <col min="1793" max="1793" width="13.5703125" style="49" customWidth="1"/>
    <col min="1794" max="1794" width="59.28515625" style="49" customWidth="1"/>
    <col min="1795" max="2048" width="8.85546875" style="49"/>
    <col min="2049" max="2049" width="13.5703125" style="49" customWidth="1"/>
    <col min="2050" max="2050" width="59.28515625" style="49" customWidth="1"/>
    <col min="2051" max="2304" width="8.85546875" style="49"/>
    <col min="2305" max="2305" width="13.5703125" style="49" customWidth="1"/>
    <col min="2306" max="2306" width="59.28515625" style="49" customWidth="1"/>
    <col min="2307" max="2560" width="8.85546875" style="49"/>
    <col min="2561" max="2561" width="13.5703125" style="49" customWidth="1"/>
    <col min="2562" max="2562" width="59.28515625" style="49" customWidth="1"/>
    <col min="2563" max="2816" width="8.85546875" style="49"/>
    <col min="2817" max="2817" width="13.5703125" style="49" customWidth="1"/>
    <col min="2818" max="2818" width="59.28515625" style="49" customWidth="1"/>
    <col min="2819" max="3072" width="8.85546875" style="49"/>
    <col min="3073" max="3073" width="13.5703125" style="49" customWidth="1"/>
    <col min="3074" max="3074" width="59.28515625" style="49" customWidth="1"/>
    <col min="3075" max="3328" width="8.85546875" style="49"/>
    <col min="3329" max="3329" width="13.5703125" style="49" customWidth="1"/>
    <col min="3330" max="3330" width="59.28515625" style="49" customWidth="1"/>
    <col min="3331" max="3584" width="8.85546875" style="49"/>
    <col min="3585" max="3585" width="13.5703125" style="49" customWidth="1"/>
    <col min="3586" max="3586" width="59.28515625" style="49" customWidth="1"/>
    <col min="3587" max="3840" width="8.85546875" style="49"/>
    <col min="3841" max="3841" width="13.5703125" style="49" customWidth="1"/>
    <col min="3842" max="3842" width="59.28515625" style="49" customWidth="1"/>
    <col min="3843" max="4096" width="8.85546875" style="49"/>
    <col min="4097" max="4097" width="13.5703125" style="49" customWidth="1"/>
    <col min="4098" max="4098" width="59.28515625" style="49" customWidth="1"/>
    <col min="4099" max="4352" width="8.85546875" style="49"/>
    <col min="4353" max="4353" width="13.5703125" style="49" customWidth="1"/>
    <col min="4354" max="4354" width="59.28515625" style="49" customWidth="1"/>
    <col min="4355" max="4608" width="8.85546875" style="49"/>
    <col min="4609" max="4609" width="13.5703125" style="49" customWidth="1"/>
    <col min="4610" max="4610" width="59.28515625" style="49" customWidth="1"/>
    <col min="4611" max="4864" width="8.85546875" style="49"/>
    <col min="4865" max="4865" width="13.5703125" style="49" customWidth="1"/>
    <col min="4866" max="4866" width="59.28515625" style="49" customWidth="1"/>
    <col min="4867" max="5120" width="8.85546875" style="49"/>
    <col min="5121" max="5121" width="13.5703125" style="49" customWidth="1"/>
    <col min="5122" max="5122" width="59.28515625" style="49" customWidth="1"/>
    <col min="5123" max="5376" width="8.85546875" style="49"/>
    <col min="5377" max="5377" width="13.5703125" style="49" customWidth="1"/>
    <col min="5378" max="5378" width="59.28515625" style="49" customWidth="1"/>
    <col min="5379" max="5632" width="8.85546875" style="49"/>
    <col min="5633" max="5633" width="13.5703125" style="49" customWidth="1"/>
    <col min="5634" max="5634" width="59.28515625" style="49" customWidth="1"/>
    <col min="5635" max="5888" width="8.85546875" style="49"/>
    <col min="5889" max="5889" width="13.5703125" style="49" customWidth="1"/>
    <col min="5890" max="5890" width="59.28515625" style="49" customWidth="1"/>
    <col min="5891" max="6144" width="8.85546875" style="49"/>
    <col min="6145" max="6145" width="13.5703125" style="49" customWidth="1"/>
    <col min="6146" max="6146" width="59.28515625" style="49" customWidth="1"/>
    <col min="6147" max="6400" width="8.85546875" style="49"/>
    <col min="6401" max="6401" width="13.5703125" style="49" customWidth="1"/>
    <col min="6402" max="6402" width="59.28515625" style="49" customWidth="1"/>
    <col min="6403" max="6656" width="8.85546875" style="49"/>
    <col min="6657" max="6657" width="13.5703125" style="49" customWidth="1"/>
    <col min="6658" max="6658" width="59.28515625" style="49" customWidth="1"/>
    <col min="6659" max="6912" width="8.85546875" style="49"/>
    <col min="6913" max="6913" width="13.5703125" style="49" customWidth="1"/>
    <col min="6914" max="6914" width="59.28515625" style="49" customWidth="1"/>
    <col min="6915" max="7168" width="8.85546875" style="49"/>
    <col min="7169" max="7169" width="13.5703125" style="49" customWidth="1"/>
    <col min="7170" max="7170" width="59.28515625" style="49" customWidth="1"/>
    <col min="7171" max="7424" width="8.85546875" style="49"/>
    <col min="7425" max="7425" width="13.5703125" style="49" customWidth="1"/>
    <col min="7426" max="7426" width="59.28515625" style="49" customWidth="1"/>
    <col min="7427" max="7680" width="8.85546875" style="49"/>
    <col min="7681" max="7681" width="13.5703125" style="49" customWidth="1"/>
    <col min="7682" max="7682" width="59.28515625" style="49" customWidth="1"/>
    <col min="7683" max="7936" width="8.85546875" style="49"/>
    <col min="7937" max="7937" width="13.5703125" style="49" customWidth="1"/>
    <col min="7938" max="7938" width="59.28515625" style="49" customWidth="1"/>
    <col min="7939" max="8192" width="8.85546875" style="49"/>
    <col min="8193" max="8193" width="13.5703125" style="49" customWidth="1"/>
    <col min="8194" max="8194" width="59.28515625" style="49" customWidth="1"/>
    <col min="8195" max="8448" width="8.85546875" style="49"/>
    <col min="8449" max="8449" width="13.5703125" style="49" customWidth="1"/>
    <col min="8450" max="8450" width="59.28515625" style="49" customWidth="1"/>
    <col min="8451" max="8704" width="8.85546875" style="49"/>
    <col min="8705" max="8705" width="13.5703125" style="49" customWidth="1"/>
    <col min="8706" max="8706" width="59.28515625" style="49" customWidth="1"/>
    <col min="8707" max="8960" width="8.85546875" style="49"/>
    <col min="8961" max="8961" width="13.5703125" style="49" customWidth="1"/>
    <col min="8962" max="8962" width="59.28515625" style="49" customWidth="1"/>
    <col min="8963" max="9216" width="8.85546875" style="49"/>
    <col min="9217" max="9217" width="13.5703125" style="49" customWidth="1"/>
    <col min="9218" max="9218" width="59.28515625" style="49" customWidth="1"/>
    <col min="9219" max="9472" width="8.85546875" style="49"/>
    <col min="9473" max="9473" width="13.5703125" style="49" customWidth="1"/>
    <col min="9474" max="9474" width="59.28515625" style="49" customWidth="1"/>
    <col min="9475" max="9728" width="8.85546875" style="49"/>
    <col min="9729" max="9729" width="13.5703125" style="49" customWidth="1"/>
    <col min="9730" max="9730" width="59.28515625" style="49" customWidth="1"/>
    <col min="9731" max="9984" width="8.85546875" style="49"/>
    <col min="9985" max="9985" width="13.5703125" style="49" customWidth="1"/>
    <col min="9986" max="9986" width="59.28515625" style="49" customWidth="1"/>
    <col min="9987" max="10240" width="8.85546875" style="49"/>
    <col min="10241" max="10241" width="13.5703125" style="49" customWidth="1"/>
    <col min="10242" max="10242" width="59.28515625" style="49" customWidth="1"/>
    <col min="10243" max="10496" width="8.85546875" style="49"/>
    <col min="10497" max="10497" width="13.5703125" style="49" customWidth="1"/>
    <col min="10498" max="10498" width="59.28515625" style="49" customWidth="1"/>
    <col min="10499" max="10752" width="8.85546875" style="49"/>
    <col min="10753" max="10753" width="13.5703125" style="49" customWidth="1"/>
    <col min="10754" max="10754" width="59.28515625" style="49" customWidth="1"/>
    <col min="10755" max="11008" width="8.85546875" style="49"/>
    <col min="11009" max="11009" width="13.5703125" style="49" customWidth="1"/>
    <col min="11010" max="11010" width="59.28515625" style="49" customWidth="1"/>
    <col min="11011" max="11264" width="8.85546875" style="49"/>
    <col min="11265" max="11265" width="13.5703125" style="49" customWidth="1"/>
    <col min="11266" max="11266" width="59.28515625" style="49" customWidth="1"/>
    <col min="11267" max="11520" width="8.85546875" style="49"/>
    <col min="11521" max="11521" width="13.5703125" style="49" customWidth="1"/>
    <col min="11522" max="11522" width="59.28515625" style="49" customWidth="1"/>
    <col min="11523" max="11776" width="8.85546875" style="49"/>
    <col min="11777" max="11777" width="13.5703125" style="49" customWidth="1"/>
    <col min="11778" max="11778" width="59.28515625" style="49" customWidth="1"/>
    <col min="11779" max="12032" width="8.85546875" style="49"/>
    <col min="12033" max="12033" width="13.5703125" style="49" customWidth="1"/>
    <col min="12034" max="12034" width="59.28515625" style="49" customWidth="1"/>
    <col min="12035" max="12288" width="8.85546875" style="49"/>
    <col min="12289" max="12289" width="13.5703125" style="49" customWidth="1"/>
    <col min="12290" max="12290" width="59.28515625" style="49" customWidth="1"/>
    <col min="12291" max="12544" width="8.85546875" style="49"/>
    <col min="12545" max="12545" width="13.5703125" style="49" customWidth="1"/>
    <col min="12546" max="12546" width="59.28515625" style="49" customWidth="1"/>
    <col min="12547" max="12800" width="8.85546875" style="49"/>
    <col min="12801" max="12801" width="13.5703125" style="49" customWidth="1"/>
    <col min="12802" max="12802" width="59.28515625" style="49" customWidth="1"/>
    <col min="12803" max="13056" width="8.85546875" style="49"/>
    <col min="13057" max="13057" width="13.5703125" style="49" customWidth="1"/>
    <col min="13058" max="13058" width="59.28515625" style="49" customWidth="1"/>
    <col min="13059" max="13312" width="8.85546875" style="49"/>
    <col min="13313" max="13313" width="13.5703125" style="49" customWidth="1"/>
    <col min="13314" max="13314" width="59.28515625" style="49" customWidth="1"/>
    <col min="13315" max="13568" width="8.85546875" style="49"/>
    <col min="13569" max="13569" width="13.5703125" style="49" customWidth="1"/>
    <col min="13570" max="13570" width="59.28515625" style="49" customWidth="1"/>
    <col min="13571" max="13824" width="8.85546875" style="49"/>
    <col min="13825" max="13825" width="13.5703125" style="49" customWidth="1"/>
    <col min="13826" max="13826" width="59.28515625" style="49" customWidth="1"/>
    <col min="13827" max="14080" width="8.85546875" style="49"/>
    <col min="14081" max="14081" width="13.5703125" style="49" customWidth="1"/>
    <col min="14082" max="14082" width="59.28515625" style="49" customWidth="1"/>
    <col min="14083" max="14336" width="8.85546875" style="49"/>
    <col min="14337" max="14337" width="13.5703125" style="49" customWidth="1"/>
    <col min="14338" max="14338" width="59.28515625" style="49" customWidth="1"/>
    <col min="14339" max="14592" width="8.85546875" style="49"/>
    <col min="14593" max="14593" width="13.5703125" style="49" customWidth="1"/>
    <col min="14594" max="14594" width="59.28515625" style="49" customWidth="1"/>
    <col min="14595" max="14848" width="8.85546875" style="49"/>
    <col min="14849" max="14849" width="13.5703125" style="49" customWidth="1"/>
    <col min="14850" max="14850" width="59.28515625" style="49" customWidth="1"/>
    <col min="14851" max="15104" width="8.85546875" style="49"/>
    <col min="15105" max="15105" width="13.5703125" style="49" customWidth="1"/>
    <col min="15106" max="15106" width="59.28515625" style="49" customWidth="1"/>
    <col min="15107" max="15360" width="8.85546875" style="49"/>
    <col min="15361" max="15361" width="13.5703125" style="49" customWidth="1"/>
    <col min="15362" max="15362" width="59.28515625" style="49" customWidth="1"/>
    <col min="15363" max="15616" width="8.85546875" style="49"/>
    <col min="15617" max="15617" width="13.5703125" style="49" customWidth="1"/>
    <col min="15618" max="15618" width="59.28515625" style="49" customWidth="1"/>
    <col min="15619" max="15872" width="8.85546875" style="49"/>
    <col min="15873" max="15873" width="13.5703125" style="49" customWidth="1"/>
    <col min="15874" max="15874" width="59.28515625" style="49" customWidth="1"/>
    <col min="15875" max="16128" width="8.85546875" style="49"/>
    <col min="16129" max="16129" width="13.5703125" style="49" customWidth="1"/>
    <col min="16130" max="16130" width="59.28515625" style="49" customWidth="1"/>
    <col min="16131" max="16384" width="8.85546875" style="49"/>
  </cols>
  <sheetData>
    <row r="1" spans="1:16" ht="15.75" x14ac:dyDescent="0.25">
      <c r="A1" s="70" t="s">
        <v>199</v>
      </c>
      <c r="B1" s="62"/>
      <c r="C1" s="69"/>
      <c r="D1" s="69"/>
      <c r="E1" s="68"/>
      <c r="F1" s="68"/>
      <c r="G1" s="68"/>
    </row>
    <row r="2" spans="1:16" x14ac:dyDescent="0.2">
      <c r="A2" s="66"/>
      <c r="B2" s="66"/>
      <c r="C2" s="67"/>
      <c r="D2" s="67"/>
      <c r="E2" s="66"/>
      <c r="F2" s="66"/>
      <c r="G2" s="66"/>
      <c r="H2" s="65"/>
      <c r="I2" s="65"/>
      <c r="J2" s="65"/>
      <c r="K2" s="60"/>
      <c r="L2" s="60"/>
    </row>
    <row r="3" spans="1:16" x14ac:dyDescent="0.2">
      <c r="A3" s="66"/>
      <c r="B3" s="66"/>
      <c r="C3" s="67"/>
      <c r="D3" s="67"/>
      <c r="E3" s="66"/>
      <c r="F3" s="66"/>
      <c r="G3" s="66"/>
      <c r="H3" s="65"/>
      <c r="I3" s="65"/>
      <c r="J3" s="65"/>
      <c r="K3" s="60"/>
      <c r="L3" s="60"/>
    </row>
    <row r="4" spans="1:16" s="60" customFormat="1" x14ac:dyDescent="0.2">
      <c r="A4" s="64" t="s">
        <v>200</v>
      </c>
      <c r="B4" s="64" t="s">
        <v>199</v>
      </c>
      <c r="D4" s="62"/>
      <c r="E4" s="62"/>
      <c r="F4" s="62"/>
      <c r="G4" s="62"/>
    </row>
    <row r="5" spans="1:16" s="60" customFormat="1" x14ac:dyDescent="0.2">
      <c r="A5" s="64"/>
      <c r="B5" s="64"/>
      <c r="D5" s="62"/>
      <c r="E5" s="62"/>
      <c r="F5" s="62"/>
      <c r="G5" s="62"/>
    </row>
    <row r="6" spans="1:16" s="60" customFormat="1" x14ac:dyDescent="0.2">
      <c r="A6" s="63" t="s">
        <v>198</v>
      </c>
      <c r="B6" s="62" t="s">
        <v>1</v>
      </c>
      <c r="D6" s="62"/>
      <c r="E6" s="62"/>
      <c r="F6" s="62"/>
      <c r="G6" s="62"/>
    </row>
    <row r="7" spans="1:16" s="60" customFormat="1" x14ac:dyDescent="0.2">
      <c r="A7" s="63" t="s">
        <v>197</v>
      </c>
      <c r="B7" s="62" t="s">
        <v>196</v>
      </c>
      <c r="D7" s="62"/>
      <c r="E7" s="62"/>
      <c r="F7" s="62"/>
      <c r="G7" s="62"/>
    </row>
    <row r="8" spans="1:16" s="60" customFormat="1" x14ac:dyDescent="0.2">
      <c r="A8" s="58"/>
      <c r="B8" s="62"/>
      <c r="D8" s="62"/>
      <c r="E8" s="62"/>
      <c r="F8" s="62"/>
      <c r="G8" s="62"/>
    </row>
    <row r="9" spans="1:16" s="60" customFormat="1" x14ac:dyDescent="0.2">
      <c r="A9" s="61" t="s">
        <v>162</v>
      </c>
      <c r="B9" s="84" t="s">
        <v>168</v>
      </c>
      <c r="C9" s="62"/>
      <c r="D9" s="62"/>
      <c r="E9" s="62"/>
      <c r="F9" s="62"/>
      <c r="G9" s="62"/>
      <c r="H9" s="62"/>
      <c r="I9" s="62"/>
      <c r="J9" s="62"/>
      <c r="K9" s="58"/>
      <c r="L9" s="58"/>
      <c r="M9" s="58"/>
      <c r="N9" s="58"/>
      <c r="O9" s="58"/>
      <c r="P9" s="58"/>
    </row>
    <row r="10" spans="1:16" s="60" customFormat="1" x14ac:dyDescent="0.2">
      <c r="A10" s="85" t="s">
        <v>163</v>
      </c>
      <c r="B10" s="84" t="s">
        <v>166</v>
      </c>
      <c r="C10" s="58"/>
      <c r="D10" s="58"/>
      <c r="E10" s="58"/>
      <c r="F10" s="58"/>
      <c r="G10" s="58"/>
      <c r="H10" s="58"/>
      <c r="I10" s="58"/>
      <c r="J10" s="58"/>
      <c r="K10" s="58"/>
      <c r="L10" s="58"/>
      <c r="M10" s="58"/>
      <c r="N10" s="58"/>
      <c r="O10" s="58"/>
      <c r="P10" s="58"/>
    </row>
    <row r="11" spans="1:16" s="60" customFormat="1" x14ac:dyDescent="0.2">
      <c r="A11" s="86" t="s">
        <v>164</v>
      </c>
      <c r="B11" s="84" t="s">
        <v>167</v>
      </c>
      <c r="C11" s="58"/>
      <c r="D11" s="58"/>
      <c r="E11" s="58"/>
      <c r="F11" s="58"/>
      <c r="G11" s="58"/>
      <c r="H11" s="58"/>
      <c r="I11" s="58"/>
      <c r="J11" s="58"/>
      <c r="K11" s="58"/>
      <c r="L11" s="58"/>
      <c r="M11" s="58"/>
      <c r="N11" s="58"/>
      <c r="O11" s="58"/>
      <c r="P11" s="58"/>
    </row>
    <row r="12" spans="1:16" s="60" customFormat="1" x14ac:dyDescent="0.2">
      <c r="A12" s="86" t="s">
        <v>206</v>
      </c>
      <c r="B12" s="84" t="s">
        <v>174</v>
      </c>
      <c r="C12" s="58"/>
      <c r="D12" s="58"/>
      <c r="E12" s="58"/>
      <c r="F12" s="58"/>
      <c r="G12" s="58"/>
      <c r="H12" s="58"/>
      <c r="I12" s="58"/>
      <c r="J12" s="58"/>
      <c r="K12" s="58"/>
      <c r="L12" s="58"/>
      <c r="M12" s="58"/>
      <c r="N12" s="58"/>
      <c r="O12" s="58"/>
      <c r="P12" s="58"/>
    </row>
    <row r="13" spans="1:16" s="60" customFormat="1" x14ac:dyDescent="0.2">
      <c r="A13" s="61"/>
      <c r="B13" s="58"/>
      <c r="C13" s="58"/>
      <c r="D13" s="58"/>
      <c r="E13" s="58"/>
      <c r="F13" s="58"/>
      <c r="G13" s="58"/>
      <c r="H13" s="58"/>
      <c r="I13" s="58"/>
      <c r="J13" s="58"/>
      <c r="K13" s="58"/>
      <c r="L13" s="58"/>
      <c r="M13" s="58"/>
      <c r="N13" s="58"/>
      <c r="O13" s="58"/>
      <c r="P13" s="58"/>
    </row>
    <row r="14" spans="1:16" s="60" customFormat="1" x14ac:dyDescent="0.2">
      <c r="A14" s="61"/>
      <c r="B14" s="58"/>
      <c r="C14" s="58"/>
      <c r="D14" s="58"/>
      <c r="E14" s="58"/>
      <c r="F14" s="58"/>
      <c r="G14" s="58"/>
      <c r="H14" s="58"/>
      <c r="I14" s="58"/>
      <c r="J14" s="58"/>
      <c r="K14" s="58"/>
      <c r="L14" s="58"/>
      <c r="M14" s="58"/>
      <c r="N14" s="58"/>
      <c r="O14" s="58"/>
      <c r="P14" s="58"/>
    </row>
    <row r="15" spans="1:16" x14ac:dyDescent="0.2">
      <c r="A15" s="59"/>
      <c r="B15" s="59"/>
      <c r="C15" s="58"/>
      <c r="D15" s="58"/>
      <c r="E15" s="58"/>
      <c r="F15" s="58"/>
      <c r="G15" s="58"/>
      <c r="H15" s="58"/>
      <c r="I15" s="58"/>
      <c r="J15" s="58"/>
      <c r="K15" s="58"/>
      <c r="L15" s="58"/>
      <c r="M15" s="58"/>
      <c r="N15" s="58"/>
      <c r="O15" s="58"/>
      <c r="P15" s="58"/>
    </row>
    <row r="16" spans="1:16" x14ac:dyDescent="0.2">
      <c r="A16" s="59"/>
      <c r="B16" s="59"/>
      <c r="C16" s="58"/>
      <c r="D16" s="58"/>
      <c r="E16" s="58"/>
      <c r="F16" s="58"/>
      <c r="G16" s="58"/>
      <c r="H16" s="58"/>
      <c r="I16" s="58"/>
      <c r="J16" s="58"/>
      <c r="K16" s="58"/>
      <c r="L16" s="58"/>
      <c r="M16" s="58"/>
      <c r="N16" s="58"/>
      <c r="O16" s="58"/>
      <c r="P16" s="58"/>
    </row>
    <row r="17" spans="1:16" x14ac:dyDescent="0.2">
      <c r="A17" s="59"/>
      <c r="B17" s="59"/>
      <c r="C17" s="58"/>
      <c r="D17" s="58"/>
      <c r="E17" s="58"/>
      <c r="F17" s="58"/>
      <c r="G17" s="58"/>
      <c r="H17" s="58"/>
      <c r="I17" s="58"/>
      <c r="J17" s="58"/>
      <c r="K17" s="58"/>
      <c r="L17" s="58"/>
      <c r="M17" s="58"/>
      <c r="N17" s="58"/>
      <c r="O17" s="58"/>
      <c r="P17" s="58"/>
    </row>
    <row r="18" spans="1:16" x14ac:dyDescent="0.2">
      <c r="A18" s="59"/>
      <c r="B18" s="59"/>
      <c r="C18" s="58"/>
      <c r="D18" s="58"/>
      <c r="E18" s="58"/>
      <c r="F18" s="58"/>
      <c r="G18" s="58"/>
      <c r="H18" s="58"/>
      <c r="I18" s="58"/>
      <c r="J18" s="58"/>
      <c r="K18" s="58"/>
      <c r="L18" s="58"/>
      <c r="M18" s="58"/>
      <c r="N18" s="58"/>
      <c r="O18" s="58"/>
      <c r="P18" s="58"/>
    </row>
    <row r="19" spans="1:16" x14ac:dyDescent="0.2">
      <c r="A19" s="59"/>
      <c r="B19" s="59"/>
      <c r="C19" s="58"/>
      <c r="D19" s="58"/>
      <c r="E19" s="58"/>
      <c r="F19" s="58"/>
      <c r="G19" s="58"/>
      <c r="H19" s="58"/>
      <c r="I19" s="58"/>
      <c r="J19" s="58"/>
      <c r="K19" s="58"/>
      <c r="L19" s="58"/>
      <c r="M19" s="58"/>
      <c r="N19" s="58"/>
      <c r="O19" s="58"/>
      <c r="P19" s="58"/>
    </row>
    <row r="20" spans="1:16" x14ac:dyDescent="0.2">
      <c r="A20" s="59"/>
      <c r="B20" s="59"/>
      <c r="C20" s="58"/>
      <c r="D20" s="58"/>
      <c r="E20" s="58"/>
      <c r="F20" s="58"/>
      <c r="G20" s="58"/>
      <c r="H20" s="58"/>
      <c r="I20" s="58"/>
      <c r="J20" s="58"/>
      <c r="K20" s="58"/>
      <c r="L20" s="58"/>
      <c r="M20" s="58"/>
      <c r="N20" s="58"/>
      <c r="O20" s="58"/>
      <c r="P20" s="58"/>
    </row>
    <row r="21" spans="1:16" x14ac:dyDescent="0.2">
      <c r="A21" s="59"/>
      <c r="B21" s="59"/>
      <c r="C21" s="58"/>
      <c r="D21" s="58"/>
      <c r="E21" s="58"/>
      <c r="F21" s="58"/>
      <c r="G21" s="58"/>
      <c r="H21" s="58"/>
      <c r="I21" s="58"/>
      <c r="J21" s="58"/>
      <c r="K21" s="58"/>
      <c r="L21" s="58"/>
      <c r="M21" s="58"/>
      <c r="N21" s="58"/>
      <c r="O21" s="58"/>
      <c r="P21" s="58"/>
    </row>
    <row r="22" spans="1:16" x14ac:dyDescent="0.2">
      <c r="A22" s="59"/>
      <c r="B22" s="59"/>
      <c r="C22" s="58"/>
      <c r="D22" s="58"/>
      <c r="E22" s="58"/>
      <c r="F22" s="58"/>
      <c r="G22" s="58"/>
      <c r="H22" s="58"/>
      <c r="I22" s="58"/>
      <c r="J22" s="58"/>
      <c r="K22" s="58"/>
      <c r="L22" s="58"/>
      <c r="M22" s="58"/>
      <c r="N22" s="58"/>
      <c r="O22" s="58"/>
      <c r="P22" s="58"/>
    </row>
    <row r="31" spans="1:16" x14ac:dyDescent="0.2">
      <c r="A31" s="57" t="s">
        <v>195</v>
      </c>
      <c r="B31" s="56"/>
    </row>
    <row r="32" spans="1:16" x14ac:dyDescent="0.2">
      <c r="A32" s="54" t="s">
        <v>194</v>
      </c>
      <c r="B32" s="52"/>
    </row>
    <row r="33" spans="1:2" x14ac:dyDescent="0.2">
      <c r="A33" s="54" t="s">
        <v>193</v>
      </c>
      <c r="B33" s="52"/>
    </row>
    <row r="34" spans="1:2" x14ac:dyDescent="0.2">
      <c r="A34" s="54" t="s">
        <v>192</v>
      </c>
      <c r="B34" s="52"/>
    </row>
    <row r="35" spans="1:2" x14ac:dyDescent="0.2">
      <c r="A35" s="54" t="s">
        <v>191</v>
      </c>
      <c r="B35" s="55"/>
    </row>
    <row r="36" spans="1:2" x14ac:dyDescent="0.2">
      <c r="A36" s="54" t="s">
        <v>190</v>
      </c>
      <c r="B36" s="55"/>
    </row>
    <row r="37" spans="1:2" x14ac:dyDescent="0.2">
      <c r="A37" s="54" t="s">
        <v>189</v>
      </c>
      <c r="B37" s="55"/>
    </row>
    <row r="38" spans="1:2" x14ac:dyDescent="0.2">
      <c r="A38" s="54" t="s">
        <v>188</v>
      </c>
      <c r="B38" s="55"/>
    </row>
    <row r="39" spans="1:2" x14ac:dyDescent="0.2">
      <c r="A39" s="54" t="s">
        <v>187</v>
      </c>
      <c r="B39" s="55"/>
    </row>
    <row r="40" spans="1:2" x14ac:dyDescent="0.2">
      <c r="A40" s="54" t="s">
        <v>186</v>
      </c>
      <c r="B40" s="52"/>
    </row>
    <row r="41" spans="1:2" x14ac:dyDescent="0.2">
      <c r="A41" s="54"/>
    </row>
    <row r="42" spans="1:2" x14ac:dyDescent="0.2">
      <c r="A42" s="53"/>
    </row>
    <row r="46" spans="1:2" x14ac:dyDescent="0.2">
      <c r="A46" s="52"/>
      <c r="B46" s="51"/>
    </row>
    <row r="48" spans="1:2" s="97" customFormat="1" x14ac:dyDescent="0.2">
      <c r="A48" s="96" t="s">
        <v>210</v>
      </c>
    </row>
    <row r="49" spans="2:6" x14ac:dyDescent="0.2">
      <c r="B49" s="50"/>
      <c r="C49" s="50"/>
      <c r="D49" s="50"/>
      <c r="E49" s="50"/>
      <c r="F49" s="50"/>
    </row>
  </sheetData>
  <hyperlinks>
    <hyperlink ref="A9" location="'Tabel 1'!A1" display="Tabel 1"/>
    <hyperlink ref="A6" location="Toelichting!A1" display="Toelichting"/>
    <hyperlink ref="A7" location="Bronbestanden!A1" display="Bronbestanden"/>
    <hyperlink ref="A10" location="'Tabel 2'!A1" display="Tabel 2"/>
    <hyperlink ref="A11" location="'Tabel 3'!A1" display="Tabel 3"/>
    <hyperlink ref="A12" location="Selectie!A1" display="Selecti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ColWidth="19.140625" defaultRowHeight="12.75" x14ac:dyDescent="0.2"/>
  <cols>
    <col min="1" max="1" width="75.7109375" style="83" customWidth="1"/>
    <col min="2" max="2" width="100" style="72" customWidth="1"/>
    <col min="3" max="3" width="19.140625" style="73"/>
    <col min="4" max="4" width="57.42578125" style="73" customWidth="1"/>
    <col min="5" max="256" width="19.140625" style="73"/>
    <col min="257" max="257" width="75.7109375" style="73" customWidth="1"/>
    <col min="258" max="258" width="99.28515625" style="73" customWidth="1"/>
    <col min="259" max="259" width="19.140625" style="73"/>
    <col min="260" max="260" width="57.42578125" style="73" customWidth="1"/>
    <col min="261" max="512" width="19.140625" style="73"/>
    <col min="513" max="513" width="75.7109375" style="73" customWidth="1"/>
    <col min="514" max="514" width="99.28515625" style="73" customWidth="1"/>
    <col min="515" max="515" width="19.140625" style="73"/>
    <col min="516" max="516" width="57.42578125" style="73" customWidth="1"/>
    <col min="517" max="768" width="19.140625" style="73"/>
    <col min="769" max="769" width="75.7109375" style="73" customWidth="1"/>
    <col min="770" max="770" width="99.28515625" style="73" customWidth="1"/>
    <col min="771" max="771" width="19.140625" style="73"/>
    <col min="772" max="772" width="57.42578125" style="73" customWidth="1"/>
    <col min="773" max="1024" width="19.140625" style="73"/>
    <col min="1025" max="1025" width="75.7109375" style="73" customWidth="1"/>
    <col min="1026" max="1026" width="99.28515625" style="73" customWidth="1"/>
    <col min="1027" max="1027" width="19.140625" style="73"/>
    <col min="1028" max="1028" width="57.42578125" style="73" customWidth="1"/>
    <col min="1029" max="1280" width="19.140625" style="73"/>
    <col min="1281" max="1281" width="75.7109375" style="73" customWidth="1"/>
    <col min="1282" max="1282" width="99.28515625" style="73" customWidth="1"/>
    <col min="1283" max="1283" width="19.140625" style="73"/>
    <col min="1284" max="1284" width="57.42578125" style="73" customWidth="1"/>
    <col min="1285" max="1536" width="19.140625" style="73"/>
    <col min="1537" max="1537" width="75.7109375" style="73" customWidth="1"/>
    <col min="1538" max="1538" width="99.28515625" style="73" customWidth="1"/>
    <col min="1539" max="1539" width="19.140625" style="73"/>
    <col min="1540" max="1540" width="57.42578125" style="73" customWidth="1"/>
    <col min="1541" max="1792" width="19.140625" style="73"/>
    <col min="1793" max="1793" width="75.7109375" style="73" customWidth="1"/>
    <col min="1794" max="1794" width="99.28515625" style="73" customWidth="1"/>
    <col min="1795" max="1795" width="19.140625" style="73"/>
    <col min="1796" max="1796" width="57.42578125" style="73" customWidth="1"/>
    <col min="1797" max="2048" width="19.140625" style="73"/>
    <col min="2049" max="2049" width="75.7109375" style="73" customWidth="1"/>
    <col min="2050" max="2050" width="99.28515625" style="73" customWidth="1"/>
    <col min="2051" max="2051" width="19.140625" style="73"/>
    <col min="2052" max="2052" width="57.42578125" style="73" customWidth="1"/>
    <col min="2053" max="2304" width="19.140625" style="73"/>
    <col min="2305" max="2305" width="75.7109375" style="73" customWidth="1"/>
    <col min="2306" max="2306" width="99.28515625" style="73" customWidth="1"/>
    <col min="2307" max="2307" width="19.140625" style="73"/>
    <col min="2308" max="2308" width="57.42578125" style="73" customWidth="1"/>
    <col min="2309" max="2560" width="19.140625" style="73"/>
    <col min="2561" max="2561" width="75.7109375" style="73" customWidth="1"/>
    <col min="2562" max="2562" width="99.28515625" style="73" customWidth="1"/>
    <col min="2563" max="2563" width="19.140625" style="73"/>
    <col min="2564" max="2564" width="57.42578125" style="73" customWidth="1"/>
    <col min="2565" max="2816" width="19.140625" style="73"/>
    <col min="2817" max="2817" width="75.7109375" style="73" customWidth="1"/>
    <col min="2818" max="2818" width="99.28515625" style="73" customWidth="1"/>
    <col min="2819" max="2819" width="19.140625" style="73"/>
    <col min="2820" max="2820" width="57.42578125" style="73" customWidth="1"/>
    <col min="2821" max="3072" width="19.140625" style="73"/>
    <col min="3073" max="3073" width="75.7109375" style="73" customWidth="1"/>
    <col min="3074" max="3074" width="99.28515625" style="73" customWidth="1"/>
    <col min="3075" max="3075" width="19.140625" style="73"/>
    <col min="3076" max="3076" width="57.42578125" style="73" customWidth="1"/>
    <col min="3077" max="3328" width="19.140625" style="73"/>
    <col min="3329" max="3329" width="75.7109375" style="73" customWidth="1"/>
    <col min="3330" max="3330" width="99.28515625" style="73" customWidth="1"/>
    <col min="3331" max="3331" width="19.140625" style="73"/>
    <col min="3332" max="3332" width="57.42578125" style="73" customWidth="1"/>
    <col min="3333" max="3584" width="19.140625" style="73"/>
    <col min="3585" max="3585" width="75.7109375" style="73" customWidth="1"/>
    <col min="3586" max="3586" width="99.28515625" style="73" customWidth="1"/>
    <col min="3587" max="3587" width="19.140625" style="73"/>
    <col min="3588" max="3588" width="57.42578125" style="73" customWidth="1"/>
    <col min="3589" max="3840" width="19.140625" style="73"/>
    <col min="3841" max="3841" width="75.7109375" style="73" customWidth="1"/>
    <col min="3842" max="3842" width="99.28515625" style="73" customWidth="1"/>
    <col min="3843" max="3843" width="19.140625" style="73"/>
    <col min="3844" max="3844" width="57.42578125" style="73" customWidth="1"/>
    <col min="3845" max="4096" width="19.140625" style="73"/>
    <col min="4097" max="4097" width="75.7109375" style="73" customWidth="1"/>
    <col min="4098" max="4098" width="99.28515625" style="73" customWidth="1"/>
    <col min="4099" max="4099" width="19.140625" style="73"/>
    <col min="4100" max="4100" width="57.42578125" style="73" customWidth="1"/>
    <col min="4101" max="4352" width="19.140625" style="73"/>
    <col min="4353" max="4353" width="75.7109375" style="73" customWidth="1"/>
    <col min="4354" max="4354" width="99.28515625" style="73" customWidth="1"/>
    <col min="4355" max="4355" width="19.140625" style="73"/>
    <col min="4356" max="4356" width="57.42578125" style="73" customWidth="1"/>
    <col min="4357" max="4608" width="19.140625" style="73"/>
    <col min="4609" max="4609" width="75.7109375" style="73" customWidth="1"/>
    <col min="4610" max="4610" width="99.28515625" style="73" customWidth="1"/>
    <col min="4611" max="4611" width="19.140625" style="73"/>
    <col min="4612" max="4612" width="57.42578125" style="73" customWidth="1"/>
    <col min="4613" max="4864" width="19.140625" style="73"/>
    <col min="4865" max="4865" width="75.7109375" style="73" customWidth="1"/>
    <col min="4866" max="4866" width="99.28515625" style="73" customWidth="1"/>
    <col min="4867" max="4867" width="19.140625" style="73"/>
    <col min="4868" max="4868" width="57.42578125" style="73" customWidth="1"/>
    <col min="4869" max="5120" width="19.140625" style="73"/>
    <col min="5121" max="5121" width="75.7109375" style="73" customWidth="1"/>
    <col min="5122" max="5122" width="99.28515625" style="73" customWidth="1"/>
    <col min="5123" max="5123" width="19.140625" style="73"/>
    <col min="5124" max="5124" width="57.42578125" style="73" customWidth="1"/>
    <col min="5125" max="5376" width="19.140625" style="73"/>
    <col min="5377" max="5377" width="75.7109375" style="73" customWidth="1"/>
    <col min="5378" max="5378" width="99.28515625" style="73" customWidth="1"/>
    <col min="5379" max="5379" width="19.140625" style="73"/>
    <col min="5380" max="5380" width="57.42578125" style="73" customWidth="1"/>
    <col min="5381" max="5632" width="19.140625" style="73"/>
    <col min="5633" max="5633" width="75.7109375" style="73" customWidth="1"/>
    <col min="5634" max="5634" width="99.28515625" style="73" customWidth="1"/>
    <col min="5635" max="5635" width="19.140625" style="73"/>
    <col min="5636" max="5636" width="57.42578125" style="73" customWidth="1"/>
    <col min="5637" max="5888" width="19.140625" style="73"/>
    <col min="5889" max="5889" width="75.7109375" style="73" customWidth="1"/>
    <col min="5890" max="5890" width="99.28515625" style="73" customWidth="1"/>
    <col min="5891" max="5891" width="19.140625" style="73"/>
    <col min="5892" max="5892" width="57.42578125" style="73" customWidth="1"/>
    <col min="5893" max="6144" width="19.140625" style="73"/>
    <col min="6145" max="6145" width="75.7109375" style="73" customWidth="1"/>
    <col min="6146" max="6146" width="99.28515625" style="73" customWidth="1"/>
    <col min="6147" max="6147" width="19.140625" style="73"/>
    <col min="6148" max="6148" width="57.42578125" style="73" customWidth="1"/>
    <col min="6149" max="6400" width="19.140625" style="73"/>
    <col min="6401" max="6401" width="75.7109375" style="73" customWidth="1"/>
    <col min="6402" max="6402" width="99.28515625" style="73" customWidth="1"/>
    <col min="6403" max="6403" width="19.140625" style="73"/>
    <col min="6404" max="6404" width="57.42578125" style="73" customWidth="1"/>
    <col min="6405" max="6656" width="19.140625" style="73"/>
    <col min="6657" max="6657" width="75.7109375" style="73" customWidth="1"/>
    <col min="6658" max="6658" width="99.28515625" style="73" customWidth="1"/>
    <col min="6659" max="6659" width="19.140625" style="73"/>
    <col min="6660" max="6660" width="57.42578125" style="73" customWidth="1"/>
    <col min="6661" max="6912" width="19.140625" style="73"/>
    <col min="6913" max="6913" width="75.7109375" style="73" customWidth="1"/>
    <col min="6914" max="6914" width="99.28515625" style="73" customWidth="1"/>
    <col min="6915" max="6915" width="19.140625" style="73"/>
    <col min="6916" max="6916" width="57.42578125" style="73" customWidth="1"/>
    <col min="6917" max="7168" width="19.140625" style="73"/>
    <col min="7169" max="7169" width="75.7109375" style="73" customWidth="1"/>
    <col min="7170" max="7170" width="99.28515625" style="73" customWidth="1"/>
    <col min="7171" max="7171" width="19.140625" style="73"/>
    <col min="7172" max="7172" width="57.42578125" style="73" customWidth="1"/>
    <col min="7173" max="7424" width="19.140625" style="73"/>
    <col min="7425" max="7425" width="75.7109375" style="73" customWidth="1"/>
    <col min="7426" max="7426" width="99.28515625" style="73" customWidth="1"/>
    <col min="7427" max="7427" width="19.140625" style="73"/>
    <col min="7428" max="7428" width="57.42578125" style="73" customWidth="1"/>
    <col min="7429" max="7680" width="19.140625" style="73"/>
    <col min="7681" max="7681" width="75.7109375" style="73" customWidth="1"/>
    <col min="7682" max="7682" width="99.28515625" style="73" customWidth="1"/>
    <col min="7683" max="7683" width="19.140625" style="73"/>
    <col min="7684" max="7684" width="57.42578125" style="73" customWidth="1"/>
    <col min="7685" max="7936" width="19.140625" style="73"/>
    <col min="7937" max="7937" width="75.7109375" style="73" customWidth="1"/>
    <col min="7938" max="7938" width="99.28515625" style="73" customWidth="1"/>
    <col min="7939" max="7939" width="19.140625" style="73"/>
    <col min="7940" max="7940" width="57.42578125" style="73" customWidth="1"/>
    <col min="7941" max="8192" width="19.140625" style="73"/>
    <col min="8193" max="8193" width="75.7109375" style="73" customWidth="1"/>
    <col min="8194" max="8194" width="99.28515625" style="73" customWidth="1"/>
    <col min="8195" max="8195" width="19.140625" style="73"/>
    <col min="8196" max="8196" width="57.42578125" style="73" customWidth="1"/>
    <col min="8197" max="8448" width="19.140625" style="73"/>
    <col min="8449" max="8449" width="75.7109375" style="73" customWidth="1"/>
    <col min="8450" max="8450" width="99.28515625" style="73" customWidth="1"/>
    <col min="8451" max="8451" width="19.140625" style="73"/>
    <col min="8452" max="8452" width="57.42578125" style="73" customWidth="1"/>
    <col min="8453" max="8704" width="19.140625" style="73"/>
    <col min="8705" max="8705" width="75.7109375" style="73" customWidth="1"/>
    <col min="8706" max="8706" width="99.28515625" style="73" customWidth="1"/>
    <col min="8707" max="8707" width="19.140625" style="73"/>
    <col min="8708" max="8708" width="57.42578125" style="73" customWidth="1"/>
    <col min="8709" max="8960" width="19.140625" style="73"/>
    <col min="8961" max="8961" width="75.7109375" style="73" customWidth="1"/>
    <col min="8962" max="8962" width="99.28515625" style="73" customWidth="1"/>
    <col min="8963" max="8963" width="19.140625" style="73"/>
    <col min="8964" max="8964" width="57.42578125" style="73" customWidth="1"/>
    <col min="8965" max="9216" width="19.140625" style="73"/>
    <col min="9217" max="9217" width="75.7109375" style="73" customWidth="1"/>
    <col min="9218" max="9218" width="99.28515625" style="73" customWidth="1"/>
    <col min="9219" max="9219" width="19.140625" style="73"/>
    <col min="9220" max="9220" width="57.42578125" style="73" customWidth="1"/>
    <col min="9221" max="9472" width="19.140625" style="73"/>
    <col min="9473" max="9473" width="75.7109375" style="73" customWidth="1"/>
    <col min="9474" max="9474" width="99.28515625" style="73" customWidth="1"/>
    <col min="9475" max="9475" width="19.140625" style="73"/>
    <col min="9476" max="9476" width="57.42578125" style="73" customWidth="1"/>
    <col min="9477" max="9728" width="19.140625" style="73"/>
    <col min="9729" max="9729" width="75.7109375" style="73" customWidth="1"/>
    <col min="9730" max="9730" width="99.28515625" style="73" customWidth="1"/>
    <col min="9731" max="9731" width="19.140625" style="73"/>
    <col min="9732" max="9732" width="57.42578125" style="73" customWidth="1"/>
    <col min="9733" max="9984" width="19.140625" style="73"/>
    <col min="9985" max="9985" width="75.7109375" style="73" customWidth="1"/>
    <col min="9986" max="9986" width="99.28515625" style="73" customWidth="1"/>
    <col min="9987" max="9987" width="19.140625" style="73"/>
    <col min="9988" max="9988" width="57.42578125" style="73" customWidth="1"/>
    <col min="9989" max="10240" width="19.140625" style="73"/>
    <col min="10241" max="10241" width="75.7109375" style="73" customWidth="1"/>
    <col min="10242" max="10242" width="99.28515625" style="73" customWidth="1"/>
    <col min="10243" max="10243" width="19.140625" style="73"/>
    <col min="10244" max="10244" width="57.42578125" style="73" customWidth="1"/>
    <col min="10245" max="10496" width="19.140625" style="73"/>
    <col min="10497" max="10497" width="75.7109375" style="73" customWidth="1"/>
    <col min="10498" max="10498" width="99.28515625" style="73" customWidth="1"/>
    <col min="10499" max="10499" width="19.140625" style="73"/>
    <col min="10500" max="10500" width="57.42578125" style="73" customWidth="1"/>
    <col min="10501" max="10752" width="19.140625" style="73"/>
    <col min="10753" max="10753" width="75.7109375" style="73" customWidth="1"/>
    <col min="10754" max="10754" width="99.28515625" style="73" customWidth="1"/>
    <col min="10755" max="10755" width="19.140625" style="73"/>
    <col min="10756" max="10756" width="57.42578125" style="73" customWidth="1"/>
    <col min="10757" max="11008" width="19.140625" style="73"/>
    <col min="11009" max="11009" width="75.7109375" style="73" customWidth="1"/>
    <col min="11010" max="11010" width="99.28515625" style="73" customWidth="1"/>
    <col min="11011" max="11011" width="19.140625" style="73"/>
    <col min="11012" max="11012" width="57.42578125" style="73" customWidth="1"/>
    <col min="11013" max="11264" width="19.140625" style="73"/>
    <col min="11265" max="11265" width="75.7109375" style="73" customWidth="1"/>
    <col min="11266" max="11266" width="99.28515625" style="73" customWidth="1"/>
    <col min="11267" max="11267" width="19.140625" style="73"/>
    <col min="11268" max="11268" width="57.42578125" style="73" customWidth="1"/>
    <col min="11269" max="11520" width="19.140625" style="73"/>
    <col min="11521" max="11521" width="75.7109375" style="73" customWidth="1"/>
    <col min="11522" max="11522" width="99.28515625" style="73" customWidth="1"/>
    <col min="11523" max="11523" width="19.140625" style="73"/>
    <col min="11524" max="11524" width="57.42578125" style="73" customWidth="1"/>
    <col min="11525" max="11776" width="19.140625" style="73"/>
    <col min="11777" max="11777" width="75.7109375" style="73" customWidth="1"/>
    <col min="11778" max="11778" width="99.28515625" style="73" customWidth="1"/>
    <col min="11779" max="11779" width="19.140625" style="73"/>
    <col min="11780" max="11780" width="57.42578125" style="73" customWidth="1"/>
    <col min="11781" max="12032" width="19.140625" style="73"/>
    <col min="12033" max="12033" width="75.7109375" style="73" customWidth="1"/>
    <col min="12034" max="12034" width="99.28515625" style="73" customWidth="1"/>
    <col min="12035" max="12035" width="19.140625" style="73"/>
    <col min="12036" max="12036" width="57.42578125" style="73" customWidth="1"/>
    <col min="12037" max="12288" width="19.140625" style="73"/>
    <col min="12289" max="12289" width="75.7109375" style="73" customWidth="1"/>
    <col min="12290" max="12290" width="99.28515625" style="73" customWidth="1"/>
    <col min="12291" max="12291" width="19.140625" style="73"/>
    <col min="12292" max="12292" width="57.42578125" style="73" customWidth="1"/>
    <col min="12293" max="12544" width="19.140625" style="73"/>
    <col min="12545" max="12545" width="75.7109375" style="73" customWidth="1"/>
    <col min="12546" max="12546" width="99.28515625" style="73" customWidth="1"/>
    <col min="12547" max="12547" width="19.140625" style="73"/>
    <col min="12548" max="12548" width="57.42578125" style="73" customWidth="1"/>
    <col min="12549" max="12800" width="19.140625" style="73"/>
    <col min="12801" max="12801" width="75.7109375" style="73" customWidth="1"/>
    <col min="12802" max="12802" width="99.28515625" style="73" customWidth="1"/>
    <col min="12803" max="12803" width="19.140625" style="73"/>
    <col min="12804" max="12804" width="57.42578125" style="73" customWidth="1"/>
    <col min="12805" max="13056" width="19.140625" style="73"/>
    <col min="13057" max="13057" width="75.7109375" style="73" customWidth="1"/>
    <col min="13058" max="13058" width="99.28515625" style="73" customWidth="1"/>
    <col min="13059" max="13059" width="19.140625" style="73"/>
    <col min="13060" max="13060" width="57.42578125" style="73" customWidth="1"/>
    <col min="13061" max="13312" width="19.140625" style="73"/>
    <col min="13313" max="13313" width="75.7109375" style="73" customWidth="1"/>
    <col min="13314" max="13314" width="99.28515625" style="73" customWidth="1"/>
    <col min="13315" max="13315" width="19.140625" style="73"/>
    <col min="13316" max="13316" width="57.42578125" style="73" customWidth="1"/>
    <col min="13317" max="13568" width="19.140625" style="73"/>
    <col min="13569" max="13569" width="75.7109375" style="73" customWidth="1"/>
    <col min="13570" max="13570" width="99.28515625" style="73" customWidth="1"/>
    <col min="13571" max="13571" width="19.140625" style="73"/>
    <col min="13572" max="13572" width="57.42578125" style="73" customWidth="1"/>
    <col min="13573" max="13824" width="19.140625" style="73"/>
    <col min="13825" max="13825" width="75.7109375" style="73" customWidth="1"/>
    <col min="13826" max="13826" width="99.28515625" style="73" customWidth="1"/>
    <col min="13827" max="13827" width="19.140625" style="73"/>
    <col min="13828" max="13828" width="57.42578125" style="73" customWidth="1"/>
    <col min="13829" max="14080" width="19.140625" style="73"/>
    <col min="14081" max="14081" width="75.7109375" style="73" customWidth="1"/>
    <col min="14082" max="14082" width="99.28515625" style="73" customWidth="1"/>
    <col min="14083" max="14083" width="19.140625" style="73"/>
    <col min="14084" max="14084" width="57.42578125" style="73" customWidth="1"/>
    <col min="14085" max="14336" width="19.140625" style="73"/>
    <col min="14337" max="14337" width="75.7109375" style="73" customWidth="1"/>
    <col min="14338" max="14338" width="99.28515625" style="73" customWidth="1"/>
    <col min="14339" max="14339" width="19.140625" style="73"/>
    <col min="14340" max="14340" width="57.42578125" style="73" customWidth="1"/>
    <col min="14341" max="14592" width="19.140625" style="73"/>
    <col min="14593" max="14593" width="75.7109375" style="73" customWidth="1"/>
    <col min="14594" max="14594" width="99.28515625" style="73" customWidth="1"/>
    <col min="14595" max="14595" width="19.140625" style="73"/>
    <col min="14596" max="14596" width="57.42578125" style="73" customWidth="1"/>
    <col min="14597" max="14848" width="19.140625" style="73"/>
    <col min="14849" max="14849" width="75.7109375" style="73" customWidth="1"/>
    <col min="14850" max="14850" width="99.28515625" style="73" customWidth="1"/>
    <col min="14851" max="14851" width="19.140625" style="73"/>
    <col min="14852" max="14852" width="57.42578125" style="73" customWidth="1"/>
    <col min="14853" max="15104" width="19.140625" style="73"/>
    <col min="15105" max="15105" width="75.7109375" style="73" customWidth="1"/>
    <col min="15106" max="15106" width="99.28515625" style="73" customWidth="1"/>
    <col min="15107" max="15107" width="19.140625" style="73"/>
    <col min="15108" max="15108" width="57.42578125" style="73" customWidth="1"/>
    <col min="15109" max="15360" width="19.140625" style="73"/>
    <col min="15361" max="15361" width="75.7109375" style="73" customWidth="1"/>
    <col min="15362" max="15362" width="99.28515625" style="73" customWidth="1"/>
    <col min="15363" max="15363" width="19.140625" style="73"/>
    <col min="15364" max="15364" width="57.42578125" style="73" customWidth="1"/>
    <col min="15365" max="15616" width="19.140625" style="73"/>
    <col min="15617" max="15617" width="75.7109375" style="73" customWidth="1"/>
    <col min="15618" max="15618" width="99.28515625" style="73" customWidth="1"/>
    <col min="15619" max="15619" width="19.140625" style="73"/>
    <col min="15620" max="15620" width="57.42578125" style="73" customWidth="1"/>
    <col min="15621" max="15872" width="19.140625" style="73"/>
    <col min="15873" max="15873" width="75.7109375" style="73" customWidth="1"/>
    <col min="15874" max="15874" width="99.28515625" style="73" customWidth="1"/>
    <col min="15875" max="15875" width="19.140625" style="73"/>
    <col min="15876" max="15876" width="57.42578125" style="73" customWidth="1"/>
    <col min="15877" max="16128" width="19.140625" style="73"/>
    <col min="16129" max="16129" width="75.7109375" style="73" customWidth="1"/>
    <col min="16130" max="16130" width="99.28515625" style="73" customWidth="1"/>
    <col min="16131" max="16131" width="19.140625" style="73"/>
    <col min="16132" max="16132" width="57.42578125" style="73" customWidth="1"/>
    <col min="16133" max="16384" width="19.140625" style="73"/>
  </cols>
  <sheetData>
    <row r="1" spans="1:2" ht="15.75" x14ac:dyDescent="0.2">
      <c r="A1" s="71" t="s">
        <v>197</v>
      </c>
    </row>
    <row r="2" spans="1:2" ht="14.25" x14ac:dyDescent="0.2">
      <c r="A2" s="74"/>
    </row>
    <row r="3" spans="1:2" x14ac:dyDescent="0.2">
      <c r="A3" s="73"/>
    </row>
    <row r="4" spans="1:2" s="77" customFormat="1" x14ac:dyDescent="0.2">
      <c r="A4" s="75" t="s">
        <v>201</v>
      </c>
      <c r="B4" s="76" t="s">
        <v>204</v>
      </c>
    </row>
    <row r="5" spans="1:2" s="77" customFormat="1" ht="38.25" x14ac:dyDescent="0.2">
      <c r="A5" s="78" t="s">
        <v>202</v>
      </c>
      <c r="B5" s="87" t="s">
        <v>205</v>
      </c>
    </row>
    <row r="6" spans="1:2" s="77" customFormat="1" x14ac:dyDescent="0.2">
      <c r="A6" s="79" t="s">
        <v>203</v>
      </c>
      <c r="B6" s="80" t="s">
        <v>4</v>
      </c>
    </row>
    <row r="7" spans="1:2" s="77" customFormat="1" x14ac:dyDescent="0.2">
      <c r="A7" s="81"/>
      <c r="B7" s="82"/>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32"/>
  <sheetViews>
    <sheetView topLeftCell="A19" zoomScaleNormal="100" workbookViewId="0"/>
  </sheetViews>
  <sheetFormatPr defaultColWidth="9.28515625" defaultRowHeight="12.75" x14ac:dyDescent="0.2"/>
  <cols>
    <col min="1" max="1" width="99" style="16" customWidth="1"/>
    <col min="2" max="2" width="9.28515625" style="20" customWidth="1"/>
    <col min="3" max="16384" width="9.28515625" style="20"/>
  </cols>
  <sheetData>
    <row r="1" spans="1:3" ht="15.75" x14ac:dyDescent="0.2">
      <c r="A1" s="19" t="s">
        <v>1</v>
      </c>
      <c r="C1" s="44"/>
    </row>
    <row r="2" spans="1:3" ht="14.25" x14ac:dyDescent="0.2">
      <c r="A2" s="17"/>
      <c r="C2" s="44"/>
    </row>
    <row r="3" spans="1:3" ht="267.75" x14ac:dyDescent="0.2">
      <c r="A3" s="6" t="s">
        <v>209</v>
      </c>
      <c r="C3" s="44"/>
    </row>
    <row r="4" spans="1:3" x14ac:dyDescent="0.2">
      <c r="A4" s="6"/>
      <c r="C4" s="44"/>
    </row>
    <row r="5" spans="1:3" ht="14.25" x14ac:dyDescent="0.2">
      <c r="A5" s="17" t="s">
        <v>175</v>
      </c>
      <c r="C5" s="44"/>
    </row>
    <row r="6" spans="1:3" x14ac:dyDescent="0.2">
      <c r="A6" s="6"/>
      <c r="C6" s="44"/>
    </row>
    <row r="7" spans="1:3" ht="242.25" x14ac:dyDescent="0.2">
      <c r="A7" s="45" t="s">
        <v>185</v>
      </c>
      <c r="C7" s="44"/>
    </row>
    <row r="8" spans="1:3" x14ac:dyDescent="0.2">
      <c r="A8" s="45"/>
      <c r="C8" s="44"/>
    </row>
    <row r="9" spans="1:3" ht="14.25" x14ac:dyDescent="0.2">
      <c r="A9" s="17" t="s">
        <v>176</v>
      </c>
      <c r="C9" s="44"/>
    </row>
    <row r="10" spans="1:3" x14ac:dyDescent="0.2">
      <c r="A10" s="15"/>
      <c r="C10" s="44"/>
    </row>
    <row r="11" spans="1:3" ht="51" x14ac:dyDescent="0.2">
      <c r="A11" s="15" t="s">
        <v>177</v>
      </c>
      <c r="C11" s="44"/>
    </row>
    <row r="12" spans="1:3" ht="63.75" x14ac:dyDescent="0.2">
      <c r="A12" s="15" t="s">
        <v>181</v>
      </c>
      <c r="C12" s="44"/>
    </row>
    <row r="13" spans="1:3" ht="63.75" x14ac:dyDescent="0.2">
      <c r="A13" s="15" t="s">
        <v>182</v>
      </c>
      <c r="C13" s="44"/>
    </row>
    <row r="14" spans="1:3" x14ac:dyDescent="0.2">
      <c r="A14" s="15"/>
      <c r="C14" s="44"/>
    </row>
    <row r="15" spans="1:3" ht="14.25" x14ac:dyDescent="0.2">
      <c r="A15" s="17" t="s">
        <v>165</v>
      </c>
      <c r="C15" s="44"/>
    </row>
    <row r="16" spans="1:3" ht="14.25" x14ac:dyDescent="0.2">
      <c r="A16" s="17"/>
      <c r="C16" s="44"/>
    </row>
    <row r="17" spans="1:3" ht="76.5" x14ac:dyDescent="0.2">
      <c r="A17" s="6" t="s">
        <v>170</v>
      </c>
      <c r="C17" s="44"/>
    </row>
    <row r="18" spans="1:3" x14ac:dyDescent="0.2">
      <c r="A18" s="6"/>
      <c r="C18" s="44"/>
    </row>
    <row r="19" spans="1:3" ht="14.25" x14ac:dyDescent="0.2">
      <c r="A19" s="17" t="s">
        <v>183</v>
      </c>
      <c r="C19" s="44"/>
    </row>
    <row r="20" spans="1:3" x14ac:dyDescent="0.2">
      <c r="A20" s="6"/>
      <c r="C20" s="44"/>
    </row>
    <row r="21" spans="1:3" ht="25.5" x14ac:dyDescent="0.2">
      <c r="A21" s="6" t="s">
        <v>184</v>
      </c>
      <c r="C21" s="44"/>
    </row>
    <row r="22" spans="1:3" x14ac:dyDescent="0.2">
      <c r="A22" s="15"/>
      <c r="C22" s="44"/>
    </row>
    <row r="23" spans="1:3" ht="14.25" x14ac:dyDescent="0.2">
      <c r="A23" s="17" t="s">
        <v>2</v>
      </c>
      <c r="C23" s="44"/>
    </row>
    <row r="24" spans="1:3" x14ac:dyDescent="0.2">
      <c r="A24" s="18"/>
      <c r="C24" s="44"/>
    </row>
    <row r="25" spans="1:3" ht="38.25" x14ac:dyDescent="0.2">
      <c r="A25" s="15" t="s">
        <v>171</v>
      </c>
      <c r="C25" s="44"/>
    </row>
    <row r="26" spans="1:3" x14ac:dyDescent="0.2">
      <c r="A26" s="15"/>
      <c r="C26" s="44"/>
    </row>
    <row r="27" spans="1:3" ht="102" x14ac:dyDescent="0.2">
      <c r="A27" s="15" t="s">
        <v>3</v>
      </c>
      <c r="C27" s="44"/>
    </row>
    <row r="28" spans="1:3" x14ac:dyDescent="0.2">
      <c r="A28" s="15"/>
      <c r="C28" s="44"/>
    </row>
    <row r="29" spans="1:3" x14ac:dyDescent="0.2">
      <c r="A29" s="15" t="s">
        <v>178</v>
      </c>
      <c r="C29" s="44"/>
    </row>
    <row r="30" spans="1:3" x14ac:dyDescent="0.2">
      <c r="A30" s="7"/>
      <c r="C30" s="44"/>
    </row>
    <row r="31" spans="1:3" ht="14.25" x14ac:dyDescent="0.2">
      <c r="A31" s="17"/>
      <c r="C31" s="44"/>
    </row>
    <row r="32" spans="1:3" ht="14.25" x14ac:dyDescent="0.2">
      <c r="A32" s="17"/>
      <c r="C32" s="44"/>
    </row>
  </sheetData>
  <hyperlinks>
    <hyperlink ref="B2" location="Bronbestanden!A1" display="Beschrijving van de gebruikte bronbestanden"/>
    <hyperlink ref="B15" location="'Tabel 1'!A1" display="Huishoudens in de gemeente Tilburg, uitgesplitst naar laag inkomen tot 110% van het beleidsmatig minimum, het gebruik van gemeentelijke regelingen voor minimabeleid en achtergrondkenmerken van het huishouden, 2016"/>
    <hyperlink ref="B16" location="'Tabel 2'!A1" display="Huishoudens in de gemeente Tilburg, uitgesplitst naar laag inkomen tot 130% van het beleidsmatig minimum, het gebruik van gemeentelijke regelingen voor minimabeleid en achtergrondkenmerken van het huishouden, 2016"/>
    <hyperlink ref="B17" location="'Tabel 3'!A1" display="Huishoudens in de gemeente Tilburg, uitgesplitst naar langdurig laag inkomen tot 110% van het beleidsmatig minimum, het gebruik van gemeentelijke regelingen voor minimabeleid en achtergrondkenmerken van het huishouden, 2016"/>
    <hyperlink ref="B18" location="'Tabel 4'!A1" display="Huishoudens in de gemeente Tilburg, uitgesplitst naar langdurig laag inkomen tot 130% van het beleidsmatig minimum, het gebruik van gemeentelijke regelingen voor minimabeleid en achtergrondkenmerken van het huishouden, 2016"/>
  </hyperlinks>
  <pageMargins left="0.75" right="0.75" top="1" bottom="1" header="0.5" footer="0.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86"/>
  <sheetViews>
    <sheetView showGridLines="0" workbookViewId="0"/>
  </sheetViews>
  <sheetFormatPr defaultColWidth="9.28515625" defaultRowHeight="11.25" x14ac:dyDescent="0.2"/>
  <cols>
    <col min="1" max="1" width="6" style="1" customWidth="1"/>
    <col min="2" max="2" width="37" style="21" customWidth="1"/>
    <col min="3" max="3" width="1.5703125" style="1" customWidth="1"/>
    <col min="4" max="6" width="26.5703125" style="1" customWidth="1"/>
    <col min="7" max="16384" width="9.28515625" style="1"/>
  </cols>
  <sheetData>
    <row r="1" spans="1:6" s="21" customFormat="1" x14ac:dyDescent="0.2">
      <c r="A1" s="23" t="s">
        <v>162</v>
      </c>
    </row>
    <row r="2" spans="1:6" s="21" customFormat="1" x14ac:dyDescent="0.2">
      <c r="A2" s="24" t="s">
        <v>168</v>
      </c>
    </row>
    <row r="3" spans="1:6" s="21" customFormat="1" ht="5.25" customHeight="1" x14ac:dyDescent="0.2">
      <c r="A3" s="26"/>
      <c r="B3" s="22"/>
      <c r="C3" s="22"/>
      <c r="D3" s="28"/>
      <c r="E3" s="28"/>
      <c r="F3" s="28"/>
    </row>
    <row r="4" spans="1:6" s="21" customFormat="1" ht="14.25" customHeight="1" x14ac:dyDescent="0.2">
      <c r="B4" s="25"/>
      <c r="C4" s="25"/>
      <c r="D4" s="29" t="s">
        <v>159</v>
      </c>
      <c r="E4" s="29" t="s">
        <v>160</v>
      </c>
      <c r="F4" s="29" t="s">
        <v>161</v>
      </c>
    </row>
    <row r="5" spans="1:6" s="21" customFormat="1" ht="14.25" customHeight="1" x14ac:dyDescent="0.2">
      <c r="A5" s="25"/>
      <c r="B5" s="25"/>
      <c r="C5" s="25"/>
      <c r="D5" s="22"/>
      <c r="E5" s="22"/>
      <c r="F5" s="22"/>
    </row>
    <row r="6" spans="1:6" ht="14.25" customHeight="1" x14ac:dyDescent="0.2">
      <c r="A6" s="21" t="s">
        <v>5</v>
      </c>
      <c r="B6" s="21" t="s">
        <v>82</v>
      </c>
      <c r="D6" s="46">
        <v>12823</v>
      </c>
      <c r="E6" s="46">
        <v>5361</v>
      </c>
      <c r="F6" s="46">
        <v>4458</v>
      </c>
    </row>
    <row r="7" spans="1:6" ht="14.25" customHeight="1" x14ac:dyDescent="0.2">
      <c r="A7" s="21" t="s">
        <v>6</v>
      </c>
      <c r="B7" s="21" t="s">
        <v>83</v>
      </c>
      <c r="C7" s="33"/>
      <c r="D7" s="46">
        <v>171</v>
      </c>
      <c r="E7" s="46">
        <v>78</v>
      </c>
      <c r="F7" s="46">
        <v>41</v>
      </c>
    </row>
    <row r="8" spans="1:6" ht="14.25" customHeight="1" x14ac:dyDescent="0.2">
      <c r="A8" s="21" t="s">
        <v>7</v>
      </c>
      <c r="B8" s="21" t="s">
        <v>84</v>
      </c>
      <c r="C8" s="32"/>
      <c r="D8" s="46">
        <v>306</v>
      </c>
      <c r="E8" s="46">
        <v>59</v>
      </c>
      <c r="F8" s="46">
        <v>10</v>
      </c>
    </row>
    <row r="9" spans="1:6" ht="14.25" customHeight="1" x14ac:dyDescent="0.2">
      <c r="A9" s="21" t="s">
        <v>8</v>
      </c>
      <c r="B9" s="21" t="s">
        <v>85</v>
      </c>
      <c r="C9" s="33"/>
      <c r="D9" s="46">
        <v>4292</v>
      </c>
      <c r="E9" s="46">
        <v>1312</v>
      </c>
      <c r="F9" s="46">
        <v>718</v>
      </c>
    </row>
    <row r="10" spans="1:6" ht="14.25" customHeight="1" x14ac:dyDescent="0.2">
      <c r="A10" s="21" t="s">
        <v>9</v>
      </c>
      <c r="B10" s="21" t="s">
        <v>86</v>
      </c>
      <c r="C10" s="31"/>
      <c r="D10" s="46">
        <v>458</v>
      </c>
      <c r="E10" s="46">
        <v>218</v>
      </c>
      <c r="F10" s="46">
        <v>425</v>
      </c>
    </row>
    <row r="11" spans="1:6" ht="14.25" customHeight="1" x14ac:dyDescent="0.2">
      <c r="A11" s="21" t="s">
        <v>10</v>
      </c>
      <c r="B11" s="21" t="s">
        <v>87</v>
      </c>
      <c r="C11" s="34"/>
      <c r="D11" s="46">
        <v>796</v>
      </c>
      <c r="E11" s="46">
        <v>396</v>
      </c>
      <c r="F11" s="46">
        <v>31</v>
      </c>
    </row>
    <row r="12" spans="1:6" ht="14.25" customHeight="1" x14ac:dyDescent="0.2">
      <c r="A12" s="21" t="s">
        <v>11</v>
      </c>
      <c r="B12" s="21" t="s">
        <v>88</v>
      </c>
      <c r="C12" s="30"/>
      <c r="D12" s="46">
        <v>12458</v>
      </c>
      <c r="E12" s="46">
        <v>13051</v>
      </c>
      <c r="F12" s="46">
        <v>4585</v>
      </c>
    </row>
    <row r="13" spans="1:6" ht="14.25" customHeight="1" x14ac:dyDescent="0.2">
      <c r="A13" s="21" t="s">
        <v>12</v>
      </c>
      <c r="B13" s="21" t="s">
        <v>89</v>
      </c>
      <c r="C13" s="30"/>
      <c r="D13" s="46">
        <v>1511</v>
      </c>
      <c r="E13" s="46">
        <v>850</v>
      </c>
      <c r="F13" s="46">
        <v>555</v>
      </c>
    </row>
    <row r="14" spans="1:6" ht="14.25" customHeight="1" x14ac:dyDescent="0.2">
      <c r="A14" s="21" t="s">
        <v>13</v>
      </c>
      <c r="B14" s="21" t="s">
        <v>90</v>
      </c>
      <c r="C14" s="30"/>
      <c r="D14" s="46">
        <v>2665</v>
      </c>
      <c r="E14" s="46">
        <v>268</v>
      </c>
      <c r="F14" s="46">
        <v>14</v>
      </c>
    </row>
    <row r="15" spans="1:6" ht="14.25" customHeight="1" x14ac:dyDescent="0.2">
      <c r="A15" s="21" t="s">
        <v>14</v>
      </c>
      <c r="B15" s="21" t="s">
        <v>91</v>
      </c>
      <c r="C15" s="30"/>
      <c r="D15" s="46">
        <v>1185</v>
      </c>
      <c r="E15" s="46">
        <v>531</v>
      </c>
      <c r="F15" s="46">
        <v>419</v>
      </c>
    </row>
    <row r="16" spans="1:6" ht="14.25" customHeight="1" x14ac:dyDescent="0.2">
      <c r="A16" s="21" t="s">
        <v>15</v>
      </c>
      <c r="B16" s="21" t="s">
        <v>92</v>
      </c>
      <c r="C16" s="30"/>
      <c r="D16" s="46">
        <v>1216</v>
      </c>
      <c r="E16" s="46">
        <v>502</v>
      </c>
      <c r="F16" s="46">
        <v>1562</v>
      </c>
    </row>
    <row r="17" spans="1:6" ht="14.25" customHeight="1" x14ac:dyDescent="0.2">
      <c r="A17" s="21" t="s">
        <v>16</v>
      </c>
      <c r="B17" s="21" t="s">
        <v>93</v>
      </c>
      <c r="C17" s="30"/>
      <c r="D17" s="46">
        <v>2178</v>
      </c>
      <c r="E17" s="46">
        <v>1179</v>
      </c>
      <c r="F17" s="46">
        <v>1525</v>
      </c>
    </row>
    <row r="18" spans="1:6" ht="14.25" customHeight="1" x14ac:dyDescent="0.2">
      <c r="A18" s="21" t="s">
        <v>17</v>
      </c>
      <c r="B18" s="21" t="s">
        <v>94</v>
      </c>
      <c r="C18" s="30"/>
      <c r="D18" s="46">
        <v>1257</v>
      </c>
      <c r="E18" s="46">
        <v>565</v>
      </c>
      <c r="F18" s="46">
        <v>2057</v>
      </c>
    </row>
    <row r="19" spans="1:6" ht="14.25" customHeight="1" x14ac:dyDescent="0.2">
      <c r="A19" s="21" t="s">
        <v>18</v>
      </c>
      <c r="B19" s="21" t="s">
        <v>95</v>
      </c>
      <c r="C19" s="30"/>
      <c r="D19" s="46">
        <v>1603</v>
      </c>
      <c r="E19" s="46">
        <v>1665</v>
      </c>
      <c r="F19" s="46">
        <v>2211</v>
      </c>
    </row>
    <row r="20" spans="1:6" ht="14.25" customHeight="1" x14ac:dyDescent="0.2">
      <c r="A20" s="21" t="s">
        <v>19</v>
      </c>
      <c r="B20" s="21" t="s">
        <v>96</v>
      </c>
      <c r="C20" s="30"/>
      <c r="D20" s="46">
        <v>10860</v>
      </c>
      <c r="E20" s="46">
        <v>6863</v>
      </c>
      <c r="F20" s="46">
        <v>2934</v>
      </c>
    </row>
    <row r="21" spans="1:6" ht="14.25" customHeight="1" x14ac:dyDescent="0.2">
      <c r="A21" s="21" t="s">
        <v>20</v>
      </c>
      <c r="B21" s="21" t="s">
        <v>97</v>
      </c>
      <c r="C21" s="30"/>
      <c r="D21" s="46">
        <v>2811</v>
      </c>
      <c r="E21" s="46">
        <v>888</v>
      </c>
      <c r="F21" s="46">
        <v>335</v>
      </c>
    </row>
    <row r="22" spans="1:6" ht="14.25" customHeight="1" x14ac:dyDescent="0.2">
      <c r="A22" s="21" t="s">
        <v>21</v>
      </c>
      <c r="B22" s="21" t="s">
        <v>98</v>
      </c>
      <c r="C22" s="30"/>
      <c r="D22" s="46">
        <v>3111</v>
      </c>
      <c r="E22" s="46">
        <v>1778</v>
      </c>
      <c r="F22" s="46">
        <v>1698</v>
      </c>
    </row>
    <row r="23" spans="1:6" ht="14.25" customHeight="1" x14ac:dyDescent="0.2">
      <c r="A23" s="21" t="s">
        <v>22</v>
      </c>
      <c r="B23" s="21" t="s">
        <v>99</v>
      </c>
      <c r="C23" s="30"/>
      <c r="D23" s="46">
        <v>2229</v>
      </c>
      <c r="E23" s="46">
        <v>1315</v>
      </c>
      <c r="F23" s="46">
        <v>2626</v>
      </c>
    </row>
    <row r="24" spans="1:6" ht="14.25" customHeight="1" x14ac:dyDescent="0.2">
      <c r="A24" s="21" t="s">
        <v>23</v>
      </c>
      <c r="B24" s="21" t="s">
        <v>100</v>
      </c>
      <c r="C24" s="30"/>
      <c r="D24" s="46">
        <v>2046</v>
      </c>
      <c r="E24" s="46">
        <v>2016</v>
      </c>
      <c r="F24" s="46">
        <v>1850</v>
      </c>
    </row>
    <row r="25" spans="1:6" ht="14.25" customHeight="1" x14ac:dyDescent="0.2">
      <c r="A25" s="21" t="s">
        <v>24</v>
      </c>
      <c r="B25" s="21" t="s">
        <v>101</v>
      </c>
      <c r="C25" s="30"/>
      <c r="D25" s="46">
        <v>7834</v>
      </c>
      <c r="E25" s="46">
        <v>3988</v>
      </c>
      <c r="F25" s="46">
        <v>7557</v>
      </c>
    </row>
    <row r="26" spans="1:6" ht="14.25" customHeight="1" x14ac:dyDescent="0.2">
      <c r="A26" s="21" t="s">
        <v>25</v>
      </c>
      <c r="B26" s="21" t="s">
        <v>102</v>
      </c>
      <c r="C26" s="30"/>
      <c r="D26" s="46">
        <v>4387</v>
      </c>
      <c r="E26" s="46">
        <v>1423</v>
      </c>
      <c r="F26" s="46">
        <v>948</v>
      </c>
    </row>
    <row r="27" spans="1:6" ht="14.25" customHeight="1" x14ac:dyDescent="0.2">
      <c r="A27" s="21" t="s">
        <v>26</v>
      </c>
      <c r="B27" s="21" t="s">
        <v>103</v>
      </c>
      <c r="C27" s="30"/>
      <c r="D27" s="46">
        <v>3180</v>
      </c>
      <c r="E27" s="46">
        <v>1288</v>
      </c>
      <c r="F27" s="46">
        <v>916</v>
      </c>
    </row>
    <row r="28" spans="1:6" ht="14.25" customHeight="1" x14ac:dyDescent="0.2">
      <c r="A28" s="21" t="s">
        <v>27</v>
      </c>
      <c r="B28" s="21" t="s">
        <v>104</v>
      </c>
      <c r="C28" s="30"/>
      <c r="D28" s="46">
        <v>13477</v>
      </c>
      <c r="E28" s="46">
        <v>5173</v>
      </c>
      <c r="F28" s="46">
        <v>2384</v>
      </c>
    </row>
    <row r="29" spans="1:6" ht="14.25" customHeight="1" x14ac:dyDescent="0.2">
      <c r="A29" s="21" t="s">
        <v>28</v>
      </c>
      <c r="B29" s="21" t="s">
        <v>105</v>
      </c>
      <c r="C29" s="30"/>
      <c r="D29" s="46">
        <v>3004</v>
      </c>
      <c r="E29" s="46">
        <v>1549</v>
      </c>
      <c r="F29" s="46">
        <v>490</v>
      </c>
    </row>
    <row r="30" spans="1:6" ht="14.25" customHeight="1" x14ac:dyDescent="0.2">
      <c r="A30" s="21" t="s">
        <v>29</v>
      </c>
      <c r="B30" s="21" t="s">
        <v>106</v>
      </c>
      <c r="C30" s="30"/>
      <c r="D30" s="46">
        <v>1481</v>
      </c>
      <c r="E30" s="46">
        <v>2089</v>
      </c>
      <c r="F30" s="46">
        <v>143</v>
      </c>
    </row>
    <row r="31" spans="1:6" ht="14.25" customHeight="1" x14ac:dyDescent="0.2">
      <c r="A31" s="21" t="s">
        <v>30</v>
      </c>
      <c r="B31" s="21" t="s">
        <v>107</v>
      </c>
      <c r="C31" s="30"/>
      <c r="D31" s="46">
        <v>1442</v>
      </c>
      <c r="E31" s="46">
        <v>614</v>
      </c>
      <c r="F31" s="46">
        <v>242</v>
      </c>
    </row>
    <row r="32" spans="1:6" ht="14.25" customHeight="1" x14ac:dyDescent="0.2">
      <c r="A32" s="21" t="s">
        <v>31</v>
      </c>
      <c r="B32" s="21" t="s">
        <v>108</v>
      </c>
      <c r="C32" s="30"/>
      <c r="D32" s="46">
        <v>3907</v>
      </c>
      <c r="E32" s="46">
        <v>660</v>
      </c>
      <c r="F32" s="46">
        <v>594</v>
      </c>
    </row>
    <row r="33" spans="1:6" ht="14.25" customHeight="1" x14ac:dyDescent="0.2">
      <c r="A33" s="21" t="s">
        <v>32</v>
      </c>
      <c r="B33" s="21" t="s">
        <v>109</v>
      </c>
      <c r="C33" s="30"/>
      <c r="D33" s="46">
        <v>3760</v>
      </c>
      <c r="E33" s="46">
        <v>3025</v>
      </c>
      <c r="F33" s="46">
        <v>4359</v>
      </c>
    </row>
    <row r="34" spans="1:6" ht="14.25" customHeight="1" x14ac:dyDescent="0.2">
      <c r="A34" s="21" t="s">
        <v>33</v>
      </c>
      <c r="B34" s="21" t="s">
        <v>110</v>
      </c>
      <c r="C34" s="30"/>
      <c r="D34" s="46">
        <v>9227</v>
      </c>
      <c r="E34" s="46">
        <v>3098</v>
      </c>
      <c r="F34" s="46">
        <v>5038</v>
      </c>
    </row>
    <row r="35" spans="1:6" ht="14.25" customHeight="1" x14ac:dyDescent="0.2">
      <c r="A35" s="21" t="s">
        <v>34</v>
      </c>
      <c r="B35" s="21" t="s">
        <v>111</v>
      </c>
      <c r="C35" s="30"/>
      <c r="D35" s="46">
        <v>1002</v>
      </c>
      <c r="E35" s="46">
        <v>333</v>
      </c>
      <c r="F35" s="46">
        <v>387</v>
      </c>
    </row>
    <row r="36" spans="1:6" ht="14.25" customHeight="1" x14ac:dyDescent="0.2">
      <c r="A36" s="21" t="s">
        <v>35</v>
      </c>
      <c r="B36" s="21" t="s">
        <v>112</v>
      </c>
      <c r="C36" s="30"/>
      <c r="D36" s="46">
        <v>3413</v>
      </c>
      <c r="E36" s="46">
        <v>2653</v>
      </c>
      <c r="F36" s="46">
        <v>3600</v>
      </c>
    </row>
    <row r="37" spans="1:6" ht="14.25" customHeight="1" x14ac:dyDescent="0.2">
      <c r="A37" s="21" t="s">
        <v>36</v>
      </c>
      <c r="B37" s="21" t="s">
        <v>113</v>
      </c>
      <c r="C37" s="30"/>
      <c r="D37" s="46">
        <v>12537</v>
      </c>
      <c r="E37" s="46">
        <v>17343</v>
      </c>
      <c r="F37" s="46">
        <v>5670</v>
      </c>
    </row>
    <row r="38" spans="1:6" ht="14.25" customHeight="1" x14ac:dyDescent="0.2">
      <c r="A38" s="21" t="s">
        <v>37</v>
      </c>
      <c r="B38" s="21" t="s">
        <v>114</v>
      </c>
      <c r="C38" s="30"/>
      <c r="D38" s="46">
        <v>4810</v>
      </c>
      <c r="E38" s="46">
        <v>5356</v>
      </c>
      <c r="F38" s="46">
        <v>4802</v>
      </c>
    </row>
    <row r="39" spans="1:6" ht="14.25" customHeight="1" x14ac:dyDescent="0.2">
      <c r="A39" s="21" t="s">
        <v>38</v>
      </c>
      <c r="B39" s="21" t="s">
        <v>115</v>
      </c>
      <c r="C39" s="30"/>
      <c r="D39" s="46">
        <v>18654</v>
      </c>
      <c r="E39" s="46">
        <v>9401</v>
      </c>
      <c r="F39" s="46">
        <v>15511</v>
      </c>
    </row>
    <row r="40" spans="1:6" ht="14.25" customHeight="1" x14ac:dyDescent="0.2">
      <c r="A40" s="21" t="s">
        <v>39</v>
      </c>
      <c r="B40" s="21" t="s">
        <v>116</v>
      </c>
      <c r="C40" s="30"/>
      <c r="D40" s="46">
        <v>9627</v>
      </c>
      <c r="E40" s="46">
        <v>3412</v>
      </c>
      <c r="F40" s="46">
        <v>4762</v>
      </c>
    </row>
    <row r="41" spans="1:6" ht="14.25" customHeight="1" x14ac:dyDescent="0.2">
      <c r="A41" s="21" t="s">
        <v>40</v>
      </c>
      <c r="B41" s="21" t="s">
        <v>117</v>
      </c>
      <c r="C41" s="30"/>
      <c r="D41" s="46">
        <v>63963</v>
      </c>
      <c r="E41" s="46">
        <v>23041</v>
      </c>
      <c r="F41" s="46">
        <v>6341</v>
      </c>
    </row>
    <row r="42" spans="1:6" ht="14.25" customHeight="1" x14ac:dyDescent="0.2">
      <c r="A42" s="21" t="s">
        <v>41</v>
      </c>
      <c r="B42" s="21" t="s">
        <v>118</v>
      </c>
      <c r="C42" s="30"/>
      <c r="D42" s="46">
        <v>28197</v>
      </c>
      <c r="E42" s="46">
        <v>10947</v>
      </c>
      <c r="F42" s="46">
        <v>501</v>
      </c>
    </row>
    <row r="43" spans="1:6" ht="14.25" customHeight="1" x14ac:dyDescent="0.2">
      <c r="A43" s="21" t="s">
        <v>42</v>
      </c>
      <c r="B43" s="21" t="s">
        <v>119</v>
      </c>
      <c r="C43" s="30"/>
      <c r="D43" s="46">
        <v>13367</v>
      </c>
      <c r="E43" s="46">
        <v>5359</v>
      </c>
      <c r="F43" s="46">
        <v>3627</v>
      </c>
    </row>
    <row r="44" spans="1:6" ht="14.25" customHeight="1" x14ac:dyDescent="0.2">
      <c r="A44" s="21" t="s">
        <v>43</v>
      </c>
      <c r="B44" s="21" t="s">
        <v>120</v>
      </c>
      <c r="C44" s="30"/>
      <c r="D44" s="46">
        <v>2838</v>
      </c>
      <c r="E44" s="46">
        <v>1475</v>
      </c>
      <c r="F44" s="46">
        <v>362</v>
      </c>
    </row>
    <row r="45" spans="1:6" ht="14.25" customHeight="1" x14ac:dyDescent="0.2">
      <c r="A45" s="21" t="s">
        <v>44</v>
      </c>
      <c r="B45" s="21" t="s">
        <v>121</v>
      </c>
      <c r="C45" s="30"/>
      <c r="D45" s="46">
        <v>3637</v>
      </c>
      <c r="E45" s="46">
        <v>2456</v>
      </c>
      <c r="F45" s="46">
        <v>1271</v>
      </c>
    </row>
    <row r="46" spans="1:6" ht="14.25" customHeight="1" x14ac:dyDescent="0.2">
      <c r="A46" s="21" t="s">
        <v>45</v>
      </c>
      <c r="B46" s="21" t="s">
        <v>122</v>
      </c>
      <c r="C46" s="30"/>
      <c r="D46" s="46">
        <v>12762</v>
      </c>
      <c r="E46" s="46">
        <v>5232</v>
      </c>
      <c r="F46" s="46">
        <v>2629</v>
      </c>
    </row>
    <row r="47" spans="1:6" ht="14.25" customHeight="1" x14ac:dyDescent="0.2">
      <c r="A47" s="21" t="s">
        <v>46</v>
      </c>
      <c r="B47" s="21" t="s">
        <v>123</v>
      </c>
      <c r="C47" s="30"/>
      <c r="D47" s="46">
        <v>2140</v>
      </c>
      <c r="E47" s="46">
        <v>1709</v>
      </c>
      <c r="F47" s="46">
        <v>2414</v>
      </c>
    </row>
    <row r="48" spans="1:6" ht="14.25" customHeight="1" x14ac:dyDescent="0.2">
      <c r="A48" s="21" t="s">
        <v>47</v>
      </c>
      <c r="B48" s="21" t="s">
        <v>124</v>
      </c>
      <c r="C48" s="30"/>
      <c r="D48" s="46">
        <v>4368</v>
      </c>
      <c r="E48" s="46">
        <v>2299</v>
      </c>
      <c r="F48" s="46">
        <v>1238</v>
      </c>
    </row>
    <row r="49" spans="1:6" ht="14.25" customHeight="1" x14ac:dyDescent="0.2">
      <c r="A49" s="21" t="s">
        <v>48</v>
      </c>
      <c r="B49" s="21" t="s">
        <v>125</v>
      </c>
      <c r="C49" s="30"/>
      <c r="D49" s="46">
        <v>10923</v>
      </c>
      <c r="E49" s="46">
        <v>4362</v>
      </c>
      <c r="F49" s="46">
        <v>2301</v>
      </c>
    </row>
    <row r="50" spans="1:6" ht="14.25" customHeight="1" x14ac:dyDescent="0.2">
      <c r="A50" s="21" t="s">
        <v>49</v>
      </c>
      <c r="B50" s="21" t="s">
        <v>126</v>
      </c>
      <c r="C50" s="30"/>
      <c r="D50" s="46">
        <v>2895</v>
      </c>
      <c r="E50" s="46">
        <v>1310</v>
      </c>
      <c r="F50" s="46">
        <v>2086</v>
      </c>
    </row>
    <row r="51" spans="1:6" ht="14.25" customHeight="1" x14ac:dyDescent="0.2">
      <c r="A51" s="21" t="s">
        <v>50</v>
      </c>
      <c r="B51" s="21" t="s">
        <v>127</v>
      </c>
      <c r="C51" s="30"/>
      <c r="D51" s="46">
        <v>2626</v>
      </c>
      <c r="E51" s="46">
        <v>1995</v>
      </c>
      <c r="F51" s="46">
        <v>2227</v>
      </c>
    </row>
    <row r="52" spans="1:6" ht="14.25" customHeight="1" x14ac:dyDescent="0.2">
      <c r="A52" s="21" t="s">
        <v>51</v>
      </c>
      <c r="B52" s="21" t="s">
        <v>128</v>
      </c>
      <c r="C52" s="30"/>
      <c r="D52" s="46">
        <v>7895</v>
      </c>
      <c r="E52" s="46">
        <v>2302</v>
      </c>
      <c r="F52" s="46">
        <v>3735</v>
      </c>
    </row>
    <row r="53" spans="1:6" ht="14.25" customHeight="1" x14ac:dyDescent="0.2">
      <c r="A53" s="21" t="s">
        <v>52</v>
      </c>
      <c r="B53" s="21" t="s">
        <v>129</v>
      </c>
      <c r="C53" s="30"/>
      <c r="D53" s="46">
        <v>20319</v>
      </c>
      <c r="E53" s="46">
        <v>6647</v>
      </c>
      <c r="F53" s="46">
        <v>11148</v>
      </c>
    </row>
    <row r="54" spans="1:6" ht="14.25" customHeight="1" x14ac:dyDescent="0.2">
      <c r="A54" s="21" t="s">
        <v>53</v>
      </c>
      <c r="B54" s="21" t="s">
        <v>130</v>
      </c>
      <c r="C54" s="30"/>
      <c r="D54" s="46">
        <v>2938</v>
      </c>
      <c r="E54" s="46">
        <v>2683</v>
      </c>
      <c r="F54" s="46">
        <v>3103</v>
      </c>
    </row>
    <row r="55" spans="1:6" ht="14.25" customHeight="1" x14ac:dyDescent="0.2">
      <c r="A55" s="21" t="s">
        <v>54</v>
      </c>
      <c r="B55" s="21" t="s">
        <v>131</v>
      </c>
      <c r="C55" s="30"/>
      <c r="D55" s="46">
        <v>32995</v>
      </c>
      <c r="E55" s="46">
        <v>6298</v>
      </c>
      <c r="F55" s="46">
        <v>20265</v>
      </c>
    </row>
    <row r="56" spans="1:6" ht="14.25" customHeight="1" x14ac:dyDescent="0.2">
      <c r="A56" s="21" t="s">
        <v>55</v>
      </c>
      <c r="B56" s="21" t="s">
        <v>132</v>
      </c>
      <c r="C56" s="30"/>
      <c r="D56" s="46">
        <v>7903</v>
      </c>
      <c r="E56" s="46">
        <v>8833</v>
      </c>
      <c r="F56" s="46">
        <v>2882</v>
      </c>
    </row>
    <row r="57" spans="1:6" ht="14.25" customHeight="1" x14ac:dyDescent="0.2">
      <c r="A57" s="21" t="s">
        <v>56</v>
      </c>
      <c r="B57" s="21" t="s">
        <v>133</v>
      </c>
      <c r="C57" s="30"/>
      <c r="D57" s="46">
        <v>6616</v>
      </c>
      <c r="E57" s="46">
        <v>2258</v>
      </c>
      <c r="F57" s="46">
        <v>4821</v>
      </c>
    </row>
    <row r="58" spans="1:6" ht="14.25" customHeight="1" x14ac:dyDescent="0.2">
      <c r="A58" s="21" t="s">
        <v>57</v>
      </c>
      <c r="B58" s="21" t="s">
        <v>134</v>
      </c>
      <c r="C58" s="30"/>
      <c r="D58" s="46">
        <v>52799</v>
      </c>
      <c r="E58" s="46">
        <v>29128</v>
      </c>
      <c r="F58" s="46">
        <v>13299</v>
      </c>
    </row>
    <row r="59" spans="1:6" ht="14.25" customHeight="1" x14ac:dyDescent="0.2">
      <c r="A59" s="21" t="s">
        <v>58</v>
      </c>
      <c r="B59" s="21" t="s">
        <v>135</v>
      </c>
      <c r="C59" s="30"/>
      <c r="D59" s="46">
        <v>12623</v>
      </c>
      <c r="E59" s="46">
        <v>3755</v>
      </c>
      <c r="F59" s="46">
        <v>9825</v>
      </c>
    </row>
    <row r="60" spans="1:6" ht="14.25" customHeight="1" x14ac:dyDescent="0.2">
      <c r="A60" s="21" t="s">
        <v>59</v>
      </c>
      <c r="B60" s="21" t="s">
        <v>136</v>
      </c>
      <c r="C60" s="30"/>
      <c r="D60" s="46">
        <v>25621</v>
      </c>
      <c r="E60" s="46">
        <v>13052</v>
      </c>
      <c r="F60" s="46">
        <v>25310</v>
      </c>
    </row>
    <row r="61" spans="1:6" ht="14.25" customHeight="1" x14ac:dyDescent="0.2">
      <c r="A61" s="21" t="s">
        <v>60</v>
      </c>
      <c r="B61" s="21" t="s">
        <v>137</v>
      </c>
      <c r="C61" s="30"/>
      <c r="D61" s="46">
        <v>10382</v>
      </c>
      <c r="E61" s="46">
        <v>4368</v>
      </c>
      <c r="F61" s="46">
        <v>3694</v>
      </c>
    </row>
    <row r="62" spans="1:6" ht="14.25" customHeight="1" x14ac:dyDescent="0.2">
      <c r="A62" s="21" t="s">
        <v>61</v>
      </c>
      <c r="B62" s="21" t="s">
        <v>138</v>
      </c>
      <c r="C62" s="30"/>
      <c r="D62" s="46">
        <v>2277</v>
      </c>
      <c r="E62" s="46">
        <v>1226</v>
      </c>
      <c r="F62" s="46">
        <v>674</v>
      </c>
    </row>
    <row r="63" spans="1:6" ht="14.25" customHeight="1" x14ac:dyDescent="0.2">
      <c r="A63" s="21" t="s">
        <v>62</v>
      </c>
      <c r="B63" s="21" t="s">
        <v>139</v>
      </c>
      <c r="C63" s="30"/>
      <c r="D63" s="46">
        <v>3912</v>
      </c>
      <c r="E63" s="46">
        <v>2810</v>
      </c>
      <c r="F63" s="46">
        <v>5849</v>
      </c>
    </row>
    <row r="64" spans="1:6" ht="14.25" customHeight="1" x14ac:dyDescent="0.2">
      <c r="A64" s="21" t="s">
        <v>63</v>
      </c>
      <c r="B64" s="21" t="s">
        <v>140</v>
      </c>
      <c r="C64" s="30"/>
      <c r="D64" s="46">
        <v>2938</v>
      </c>
      <c r="E64" s="46">
        <v>1247</v>
      </c>
      <c r="F64" s="46">
        <v>3295</v>
      </c>
    </row>
    <row r="65" spans="1:6" ht="14.25" customHeight="1" x14ac:dyDescent="0.2">
      <c r="A65" s="21" t="s">
        <v>64</v>
      </c>
      <c r="B65" s="21" t="s">
        <v>141</v>
      </c>
      <c r="C65" s="30"/>
      <c r="D65" s="46">
        <v>562</v>
      </c>
      <c r="E65" s="46">
        <v>140</v>
      </c>
      <c r="F65" s="46">
        <v>183</v>
      </c>
    </row>
    <row r="66" spans="1:6" ht="14.25" customHeight="1" x14ac:dyDescent="0.2">
      <c r="A66" s="21" t="s">
        <v>65</v>
      </c>
      <c r="B66" s="21" t="s">
        <v>142</v>
      </c>
      <c r="C66" s="30"/>
      <c r="D66" s="46">
        <v>9654</v>
      </c>
      <c r="E66" s="46">
        <v>3333</v>
      </c>
      <c r="F66" s="46">
        <v>3695</v>
      </c>
    </row>
    <row r="67" spans="1:6" ht="14.25" customHeight="1" x14ac:dyDescent="0.2">
      <c r="A67" s="21" t="s">
        <v>66</v>
      </c>
      <c r="B67" s="21" t="s">
        <v>143</v>
      </c>
      <c r="C67" s="30"/>
      <c r="D67" s="46">
        <v>23845</v>
      </c>
      <c r="E67" s="46">
        <v>2120</v>
      </c>
      <c r="F67" s="46">
        <v>18828</v>
      </c>
    </row>
    <row r="68" spans="1:6" ht="14.25" customHeight="1" x14ac:dyDescent="0.2">
      <c r="A68" s="21" t="s">
        <v>67</v>
      </c>
      <c r="B68" s="21" t="s">
        <v>144</v>
      </c>
      <c r="C68" s="30"/>
      <c r="D68" s="46">
        <v>6318</v>
      </c>
      <c r="E68" s="46">
        <v>1651</v>
      </c>
      <c r="F68" s="46">
        <v>775</v>
      </c>
    </row>
    <row r="69" spans="1:6" ht="14.25" customHeight="1" x14ac:dyDescent="0.2">
      <c r="A69" s="21" t="s">
        <v>68</v>
      </c>
      <c r="B69" s="21" t="s">
        <v>145</v>
      </c>
      <c r="C69" s="30"/>
      <c r="D69" s="46">
        <v>1564</v>
      </c>
      <c r="E69" s="46">
        <v>534</v>
      </c>
      <c r="F69" s="46">
        <v>1737</v>
      </c>
    </row>
    <row r="70" spans="1:6" ht="14.25" customHeight="1" x14ac:dyDescent="0.2">
      <c r="A70" s="21" t="s">
        <v>69</v>
      </c>
      <c r="B70" s="21" t="s">
        <v>146</v>
      </c>
      <c r="C70" s="30"/>
      <c r="D70" s="46">
        <v>7793</v>
      </c>
      <c r="E70" s="46">
        <v>1731</v>
      </c>
      <c r="F70" s="46">
        <v>6283</v>
      </c>
    </row>
    <row r="71" spans="1:6" ht="14.25" customHeight="1" x14ac:dyDescent="0.2">
      <c r="A71" s="21" t="s">
        <v>70</v>
      </c>
      <c r="B71" s="21" t="s">
        <v>147</v>
      </c>
      <c r="C71" s="30"/>
      <c r="D71" s="46">
        <v>2709</v>
      </c>
      <c r="E71" s="46">
        <v>1720</v>
      </c>
      <c r="F71" s="46">
        <v>2414</v>
      </c>
    </row>
    <row r="72" spans="1:6" ht="14.25" customHeight="1" x14ac:dyDescent="0.2">
      <c r="A72" s="21" t="s">
        <v>71</v>
      </c>
      <c r="B72" s="21" t="s">
        <v>148</v>
      </c>
      <c r="C72" s="30"/>
      <c r="D72" s="46">
        <v>50768</v>
      </c>
      <c r="E72" s="46">
        <v>18751</v>
      </c>
      <c r="F72" s="46">
        <v>3764</v>
      </c>
    </row>
    <row r="73" spans="1:6" ht="14.25" customHeight="1" x14ac:dyDescent="0.2">
      <c r="A73" s="21" t="s">
        <v>72</v>
      </c>
      <c r="B73" s="21" t="s">
        <v>149</v>
      </c>
      <c r="C73" s="30"/>
      <c r="D73" s="46">
        <v>35117</v>
      </c>
      <c r="E73" s="46">
        <v>6112</v>
      </c>
      <c r="F73" s="46">
        <v>3688</v>
      </c>
    </row>
    <row r="74" spans="1:6" ht="14.25" customHeight="1" x14ac:dyDescent="0.2">
      <c r="A74" s="21" t="s">
        <v>73</v>
      </c>
      <c r="B74" s="21" t="s">
        <v>150</v>
      </c>
      <c r="C74" s="30"/>
      <c r="D74" s="46">
        <v>35249</v>
      </c>
      <c r="E74" s="46">
        <v>4909</v>
      </c>
      <c r="F74" s="46">
        <v>1737</v>
      </c>
    </row>
    <row r="75" spans="1:6" ht="14.25" customHeight="1" x14ac:dyDescent="0.2">
      <c r="A75" s="21" t="s">
        <v>74</v>
      </c>
      <c r="B75" s="21" t="s">
        <v>151</v>
      </c>
      <c r="C75" s="30"/>
      <c r="D75" s="46">
        <v>31705</v>
      </c>
      <c r="E75" s="46">
        <v>6193</v>
      </c>
      <c r="F75" s="46">
        <v>284</v>
      </c>
    </row>
    <row r="76" spans="1:6" ht="14.25" customHeight="1" x14ac:dyDescent="0.2">
      <c r="A76" s="21" t="s">
        <v>75</v>
      </c>
      <c r="B76" s="21" t="s">
        <v>152</v>
      </c>
      <c r="C76" s="30"/>
      <c r="D76" s="46">
        <v>2445</v>
      </c>
      <c r="E76" s="46">
        <v>1140</v>
      </c>
      <c r="F76" s="46">
        <v>1210</v>
      </c>
    </row>
    <row r="77" spans="1:6" ht="14.25" customHeight="1" x14ac:dyDescent="0.2">
      <c r="A77" s="21" t="s">
        <v>76</v>
      </c>
      <c r="B77" s="21" t="s">
        <v>153</v>
      </c>
      <c r="C77" s="30"/>
      <c r="D77" s="46">
        <v>1056</v>
      </c>
      <c r="E77" s="46">
        <v>605</v>
      </c>
      <c r="F77" s="46">
        <v>200</v>
      </c>
    </row>
    <row r="78" spans="1:6" ht="14.25" customHeight="1" x14ac:dyDescent="0.2">
      <c r="A78" s="21" t="s">
        <v>77</v>
      </c>
      <c r="B78" s="21" t="s">
        <v>154</v>
      </c>
      <c r="C78" s="30"/>
      <c r="D78" s="46">
        <v>1486</v>
      </c>
      <c r="E78" s="46">
        <v>331</v>
      </c>
      <c r="F78" s="46">
        <v>0</v>
      </c>
    </row>
    <row r="79" spans="1:6" ht="14.25" customHeight="1" x14ac:dyDescent="0.2">
      <c r="A79" s="21" t="s">
        <v>78</v>
      </c>
      <c r="B79" s="21" t="s">
        <v>155</v>
      </c>
      <c r="C79" s="30"/>
      <c r="D79" s="46">
        <v>3022</v>
      </c>
      <c r="E79" s="46">
        <v>1836</v>
      </c>
      <c r="F79" s="46">
        <v>1012</v>
      </c>
    </row>
    <row r="80" spans="1:6" ht="14.25" customHeight="1" x14ac:dyDescent="0.2">
      <c r="A80" s="21" t="s">
        <v>79</v>
      </c>
      <c r="B80" s="21" t="s">
        <v>156</v>
      </c>
      <c r="C80" s="30"/>
      <c r="D80" s="46">
        <v>3955</v>
      </c>
      <c r="E80" s="46">
        <v>1730</v>
      </c>
      <c r="F80" s="46">
        <v>1476</v>
      </c>
    </row>
    <row r="81" spans="1:6" ht="14.25" customHeight="1" x14ac:dyDescent="0.2">
      <c r="A81" s="21" t="s">
        <v>80</v>
      </c>
      <c r="B81" s="21" t="s">
        <v>157</v>
      </c>
      <c r="C81" s="30"/>
      <c r="D81" s="46">
        <v>581</v>
      </c>
      <c r="E81" s="46">
        <v>279</v>
      </c>
      <c r="F81" s="46">
        <v>336</v>
      </c>
    </row>
    <row r="82" spans="1:6" ht="14.25" customHeight="1" x14ac:dyDescent="0.2">
      <c r="A82" s="26" t="s">
        <v>81</v>
      </c>
      <c r="B82" s="26" t="s">
        <v>158</v>
      </c>
      <c r="C82" s="35"/>
      <c r="D82" s="47">
        <v>3670</v>
      </c>
      <c r="E82" s="47">
        <v>962</v>
      </c>
      <c r="F82" s="47">
        <v>879</v>
      </c>
    </row>
    <row r="83" spans="1:6" ht="15" customHeight="1" x14ac:dyDescent="0.2">
      <c r="B83" s="22" t="s">
        <v>0</v>
      </c>
      <c r="C83" s="2"/>
      <c r="D83" s="2"/>
      <c r="E83" s="2"/>
      <c r="F83" s="2"/>
    </row>
    <row r="84" spans="1:6" x14ac:dyDescent="0.2">
      <c r="B84" s="27"/>
      <c r="C84" s="3"/>
    </row>
    <row r="85" spans="1:6" x14ac:dyDescent="0.2">
      <c r="C85" s="3"/>
    </row>
    <row r="86" spans="1:6" x14ac:dyDescent="0.2">
      <c r="C86" s="3"/>
    </row>
  </sheetData>
  <pageMargins left="0.7" right="0.7" top="0.75" bottom="0.75" header="0.3" footer="0.3"/>
  <pageSetup paperSize="9" orientation="portrait" r:id="rId1"/>
  <ignoredErrors>
    <ignoredError sqref="A6:A8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CB86"/>
  <sheetViews>
    <sheetView showGridLines="0" workbookViewId="0">
      <selection activeCell="B31" sqref="B31"/>
    </sheetView>
  </sheetViews>
  <sheetFormatPr defaultColWidth="9.28515625" defaultRowHeight="11.25" x14ac:dyDescent="0.2"/>
  <cols>
    <col min="1" max="1" width="6" style="1" customWidth="1"/>
    <col min="2" max="2" width="37" style="21" customWidth="1"/>
    <col min="3" max="3" width="1.5703125" style="1" customWidth="1"/>
    <col min="4" max="4" width="8.42578125" style="1" bestFit="1" customWidth="1"/>
    <col min="5" max="5" width="7.5703125" style="1" bestFit="1" customWidth="1"/>
    <col min="6" max="6" width="6.28515625" style="1" bestFit="1" customWidth="1"/>
    <col min="7" max="7" width="24" style="1" bestFit="1" customWidth="1"/>
    <col min="8" max="8" width="33.42578125" style="1" bestFit="1" customWidth="1"/>
    <col min="9" max="9" width="34.5703125" style="1" bestFit="1" customWidth="1"/>
    <col min="10" max="10" width="19.5703125" style="1" bestFit="1" customWidth="1"/>
    <col min="11" max="11" width="12.5703125" style="1" bestFit="1" customWidth="1"/>
    <col min="12" max="12" width="11.7109375" style="1" bestFit="1" customWidth="1"/>
    <col min="13" max="13" width="22.5703125" style="1" bestFit="1" customWidth="1"/>
    <col min="14" max="14" width="10" style="1" bestFit="1" customWidth="1"/>
    <col min="15" max="15" width="11.28515625" style="1" bestFit="1" customWidth="1"/>
    <col min="16" max="16" width="14.42578125" style="1" bestFit="1" customWidth="1"/>
    <col min="17" max="17" width="13.42578125" style="1" bestFit="1" customWidth="1"/>
    <col min="18" max="18" width="15" style="1" bestFit="1" customWidth="1"/>
    <col min="19" max="19" width="18.5703125" style="1" bestFit="1" customWidth="1"/>
    <col min="20" max="20" width="27.42578125" style="1" bestFit="1" customWidth="1"/>
    <col min="21" max="21" width="18.42578125" style="1" bestFit="1" customWidth="1"/>
    <col min="22" max="22" width="15.42578125" style="1" bestFit="1" customWidth="1"/>
    <col min="23" max="23" width="18.5703125" style="1" bestFit="1" customWidth="1"/>
    <col min="24" max="24" width="19.5703125" style="1" bestFit="1" customWidth="1"/>
    <col min="25" max="25" width="22.28515625" style="1" bestFit="1" customWidth="1"/>
    <col min="26" max="26" width="13.42578125" style="1" bestFit="1" customWidth="1"/>
    <col min="27" max="27" width="24.5703125" style="1" bestFit="1" customWidth="1"/>
    <col min="28" max="28" width="25.5703125" style="1" bestFit="1" customWidth="1"/>
    <col min="29" max="29" width="11.5703125" style="1" bestFit="1" customWidth="1"/>
    <col min="30" max="30" width="12.5703125" style="1" bestFit="1" customWidth="1"/>
    <col min="31" max="31" width="27" style="1" bestFit="1" customWidth="1"/>
    <col min="32" max="32" width="12.42578125" style="1" bestFit="1" customWidth="1"/>
    <col min="33" max="33" width="15.7109375" style="1" bestFit="1" customWidth="1"/>
    <col min="34" max="34" width="25" style="1" bestFit="1" customWidth="1"/>
    <col min="35" max="35" width="28.5703125" style="1" bestFit="1" customWidth="1"/>
    <col min="36" max="36" width="23.5703125" style="1" bestFit="1" customWidth="1"/>
    <col min="37" max="37" width="17.5703125" style="1" bestFit="1" customWidth="1"/>
    <col min="38" max="38" width="18.42578125" style="1" bestFit="1" customWidth="1"/>
    <col min="39" max="39" width="26" style="1" bestFit="1" customWidth="1"/>
    <col min="40" max="40" width="19.5703125" style="1" bestFit="1" customWidth="1"/>
    <col min="41" max="41" width="13.5703125" style="1" bestFit="1" customWidth="1"/>
    <col min="42" max="42" width="15" style="1" bestFit="1" customWidth="1"/>
    <col min="43" max="43" width="16.42578125" style="1" bestFit="1" customWidth="1"/>
    <col min="44" max="44" width="27.28515625" style="1" bestFit="1" customWidth="1"/>
    <col min="45" max="45" width="12.28515625" style="1" bestFit="1" customWidth="1"/>
    <col min="46" max="46" width="14.28515625" style="1" bestFit="1" customWidth="1"/>
    <col min="47" max="47" width="16.28515625" style="1" bestFit="1" customWidth="1"/>
    <col min="48" max="48" width="9" style="1" bestFit="1" customWidth="1"/>
    <col min="49" max="49" width="39" style="1" bestFit="1" customWidth="1"/>
    <col min="50" max="51" width="13.42578125" style="1" bestFit="1" customWidth="1"/>
    <col min="52" max="52" width="27.42578125" style="1" bestFit="1" customWidth="1"/>
    <col min="53" max="53" width="9.42578125" style="1" bestFit="1" customWidth="1"/>
    <col min="54" max="54" width="25.5703125" style="1" bestFit="1" customWidth="1"/>
    <col min="55" max="55" width="24.5703125" style="1" bestFit="1" customWidth="1"/>
    <col min="56" max="56" width="36.42578125" style="1" bestFit="1" customWidth="1"/>
    <col min="57" max="57" width="26" style="1" bestFit="1" customWidth="1"/>
    <col min="58" max="58" width="29" style="1" bestFit="1" customWidth="1"/>
    <col min="59" max="59" width="26.7109375" style="1" bestFit="1" customWidth="1"/>
    <col min="60" max="60" width="7.5703125" style="1" bestFit="1" customWidth="1"/>
    <col min="61" max="61" width="25.7109375" style="1" bestFit="1" customWidth="1"/>
    <col min="62" max="62" width="25" style="1" bestFit="1" customWidth="1"/>
    <col min="63" max="63" width="19.5703125" style="1" bestFit="1" customWidth="1"/>
    <col min="64" max="64" width="23.7109375" style="1" bestFit="1" customWidth="1"/>
    <col min="65" max="65" width="28.28515625" style="1" bestFit="1" customWidth="1"/>
    <col min="66" max="66" width="27" style="1" bestFit="1" customWidth="1"/>
    <col min="67" max="67" width="26.42578125" style="1" bestFit="1" customWidth="1"/>
    <col min="68" max="68" width="27.42578125" style="1" bestFit="1" customWidth="1"/>
    <col min="69" max="69" width="23.7109375" style="1" bestFit="1" customWidth="1"/>
    <col min="70" max="70" width="29.42578125" style="1" bestFit="1" customWidth="1"/>
    <col min="71" max="71" width="8.28515625" style="1" bestFit="1" customWidth="1"/>
    <col min="72" max="72" width="13.42578125" style="1" bestFit="1" customWidth="1"/>
    <col min="73" max="73" width="16.42578125" style="1" bestFit="1" customWidth="1"/>
    <col min="74" max="74" width="30" style="1" bestFit="1" customWidth="1"/>
    <col min="75" max="75" width="32" style="1" bestFit="1" customWidth="1"/>
    <col min="76" max="76" width="17.5703125" style="1" bestFit="1" customWidth="1"/>
    <col min="77" max="77" width="13.5703125" style="1" bestFit="1" customWidth="1"/>
    <col min="78" max="78" width="27.42578125" style="1" bestFit="1" customWidth="1"/>
    <col min="79" max="79" width="26.5703125" style="1" bestFit="1" customWidth="1"/>
    <col min="80" max="80" width="26.42578125" style="1" bestFit="1" customWidth="1"/>
    <col min="81" max="16384" width="9.28515625" style="1"/>
  </cols>
  <sheetData>
    <row r="1" spans="1:80" s="21" customFormat="1" x14ac:dyDescent="0.2">
      <c r="A1" s="23" t="s">
        <v>163</v>
      </c>
    </row>
    <row r="2" spans="1:80" s="21" customFormat="1" x14ac:dyDescent="0.2">
      <c r="A2" s="24" t="s">
        <v>166</v>
      </c>
    </row>
    <row r="3" spans="1:80" s="21" customFormat="1" ht="5.25" customHeight="1" x14ac:dyDescent="0.2">
      <c r="A3" s="22"/>
      <c r="B3" s="22"/>
      <c r="C3" s="22"/>
      <c r="D3" s="28"/>
      <c r="E3" s="28"/>
      <c r="F3" s="28"/>
    </row>
    <row r="4" spans="1:80" s="21" customFormat="1" ht="14.25" customHeight="1" x14ac:dyDescent="0.2">
      <c r="A4" s="25"/>
      <c r="B4" s="25"/>
      <c r="C4" s="25"/>
      <c r="D4" s="29" t="s">
        <v>82</v>
      </c>
      <c r="E4" s="29" t="s">
        <v>83</v>
      </c>
      <c r="F4" s="29" t="s">
        <v>84</v>
      </c>
      <c r="G4" s="29" t="s">
        <v>85</v>
      </c>
      <c r="H4" s="29" t="s">
        <v>86</v>
      </c>
      <c r="I4" s="29" t="s">
        <v>87</v>
      </c>
      <c r="J4" s="29" t="s">
        <v>88</v>
      </c>
      <c r="K4" s="29" t="s">
        <v>89</v>
      </c>
      <c r="L4" s="29" t="s">
        <v>90</v>
      </c>
      <c r="M4" s="29" t="s">
        <v>91</v>
      </c>
      <c r="N4" s="29" t="s">
        <v>92</v>
      </c>
      <c r="O4" s="29" t="s">
        <v>93</v>
      </c>
      <c r="P4" s="29" t="s">
        <v>94</v>
      </c>
      <c r="Q4" s="29" t="s">
        <v>95</v>
      </c>
      <c r="R4" s="29" t="s">
        <v>96</v>
      </c>
      <c r="S4" s="29" t="s">
        <v>97</v>
      </c>
      <c r="T4" s="29" t="s">
        <v>98</v>
      </c>
      <c r="U4" s="29" t="s">
        <v>99</v>
      </c>
      <c r="V4" s="29" t="s">
        <v>100</v>
      </c>
      <c r="W4" s="29" t="s">
        <v>101</v>
      </c>
      <c r="X4" s="29" t="s">
        <v>102</v>
      </c>
      <c r="Y4" s="29" t="s">
        <v>103</v>
      </c>
      <c r="Z4" s="29" t="s">
        <v>104</v>
      </c>
      <c r="AA4" s="29" t="s">
        <v>105</v>
      </c>
      <c r="AB4" s="29" t="s">
        <v>106</v>
      </c>
      <c r="AC4" s="29" t="s">
        <v>107</v>
      </c>
      <c r="AD4" s="29" t="s">
        <v>108</v>
      </c>
      <c r="AE4" s="29" t="s">
        <v>109</v>
      </c>
      <c r="AF4" s="29" t="s">
        <v>110</v>
      </c>
      <c r="AG4" s="29" t="s">
        <v>111</v>
      </c>
      <c r="AH4" s="29" t="s">
        <v>112</v>
      </c>
      <c r="AI4" s="29" t="s">
        <v>113</v>
      </c>
      <c r="AJ4" s="29" t="s">
        <v>114</v>
      </c>
      <c r="AK4" s="29" t="s">
        <v>115</v>
      </c>
      <c r="AL4" s="29" t="s">
        <v>116</v>
      </c>
      <c r="AM4" s="29" t="s">
        <v>117</v>
      </c>
      <c r="AN4" s="29" t="s">
        <v>118</v>
      </c>
      <c r="AO4" s="29" t="s">
        <v>119</v>
      </c>
      <c r="AP4" s="29" t="s">
        <v>120</v>
      </c>
      <c r="AQ4" s="29" t="s">
        <v>121</v>
      </c>
      <c r="AR4" s="29" t="s">
        <v>122</v>
      </c>
      <c r="AS4" s="29" t="s">
        <v>123</v>
      </c>
      <c r="AT4" s="29" t="s">
        <v>124</v>
      </c>
      <c r="AU4" s="29" t="s">
        <v>125</v>
      </c>
      <c r="AV4" s="29" t="s">
        <v>126</v>
      </c>
      <c r="AW4" s="29" t="s">
        <v>127</v>
      </c>
      <c r="AX4" s="29" t="s">
        <v>128</v>
      </c>
      <c r="AY4" s="29" t="s">
        <v>129</v>
      </c>
      <c r="AZ4" s="29" t="s">
        <v>130</v>
      </c>
      <c r="BA4" s="29" t="s">
        <v>131</v>
      </c>
      <c r="BB4" s="29" t="s">
        <v>132</v>
      </c>
      <c r="BC4" s="29" t="s">
        <v>133</v>
      </c>
      <c r="BD4" s="29" t="s">
        <v>134</v>
      </c>
      <c r="BE4" s="29" t="s">
        <v>135</v>
      </c>
      <c r="BF4" s="29" t="s">
        <v>136</v>
      </c>
      <c r="BG4" s="29" t="s">
        <v>137</v>
      </c>
      <c r="BH4" s="29" t="s">
        <v>138</v>
      </c>
      <c r="BI4" s="29" t="s">
        <v>139</v>
      </c>
      <c r="BJ4" s="29" t="s">
        <v>140</v>
      </c>
      <c r="BK4" s="29" t="s">
        <v>141</v>
      </c>
      <c r="BL4" s="29" t="s">
        <v>142</v>
      </c>
      <c r="BM4" s="29" t="s">
        <v>143</v>
      </c>
      <c r="BN4" s="29" t="s">
        <v>144</v>
      </c>
      <c r="BO4" s="29" t="s">
        <v>145</v>
      </c>
      <c r="BP4" s="29" t="s">
        <v>146</v>
      </c>
      <c r="BQ4" s="29" t="s">
        <v>147</v>
      </c>
      <c r="BR4" s="29" t="s">
        <v>148</v>
      </c>
      <c r="BS4" s="29" t="s">
        <v>149</v>
      </c>
      <c r="BT4" s="29" t="s">
        <v>150</v>
      </c>
      <c r="BU4" s="29" t="s">
        <v>151</v>
      </c>
      <c r="BV4" s="29" t="s">
        <v>152</v>
      </c>
      <c r="BW4" s="29" t="s">
        <v>153</v>
      </c>
      <c r="BX4" s="29" t="s">
        <v>154</v>
      </c>
      <c r="BY4" s="29" t="s">
        <v>155</v>
      </c>
      <c r="BZ4" s="29" t="s">
        <v>156</v>
      </c>
      <c r="CA4" s="29" t="s">
        <v>157</v>
      </c>
      <c r="CB4" s="29" t="s">
        <v>158</v>
      </c>
    </row>
    <row r="5" spans="1:80" s="21" customFormat="1" ht="14.25" customHeight="1" x14ac:dyDescent="0.2">
      <c r="A5" s="25"/>
      <c r="B5" s="25"/>
      <c r="C5" s="25"/>
      <c r="D5" s="22"/>
      <c r="E5" s="22"/>
      <c r="F5" s="22"/>
    </row>
    <row r="6" spans="1:80" ht="14.25" customHeight="1" x14ac:dyDescent="0.2">
      <c r="A6" s="21" t="s">
        <v>5</v>
      </c>
      <c r="B6" s="21" t="s">
        <v>82</v>
      </c>
      <c r="D6" s="88">
        <v>0</v>
      </c>
      <c r="E6" s="88">
        <v>0.36399999999999999</v>
      </c>
      <c r="F6" s="88">
        <v>8.2000000000000003E-2</v>
      </c>
      <c r="G6" s="88">
        <v>89.706000000000003</v>
      </c>
      <c r="H6" s="88">
        <v>11.632999999999999</v>
      </c>
      <c r="I6" s="88">
        <v>0.20100000000000001</v>
      </c>
      <c r="J6" s="88">
        <v>921.70600000000002</v>
      </c>
      <c r="K6" s="88">
        <v>0.66600000000000004</v>
      </c>
      <c r="L6" s="88">
        <v>16.574999999999999</v>
      </c>
      <c r="M6" s="88">
        <v>1.7709999999999999</v>
      </c>
      <c r="N6" s="88">
        <v>16.741</v>
      </c>
      <c r="O6" s="88">
        <v>14.903</v>
      </c>
      <c r="P6" s="88">
        <v>15.872999999999999</v>
      </c>
      <c r="Q6" s="88">
        <v>12.744</v>
      </c>
      <c r="R6" s="88">
        <v>96.233999999999995</v>
      </c>
      <c r="S6" s="88">
        <v>13.087999999999999</v>
      </c>
      <c r="T6" s="88">
        <v>21.603000000000002</v>
      </c>
      <c r="U6" s="88">
        <v>14.69</v>
      </c>
      <c r="V6" s="88">
        <v>7.4119999999999999</v>
      </c>
      <c r="W6" s="88">
        <v>88.856999999999999</v>
      </c>
      <c r="X6" s="88">
        <v>3.3180000000000001</v>
      </c>
      <c r="Y6" s="88">
        <v>8.2669999999999995</v>
      </c>
      <c r="Z6" s="88">
        <v>165.52099999999999</v>
      </c>
      <c r="AA6" s="88">
        <v>2.4870000000000001</v>
      </c>
      <c r="AB6" s="88">
        <v>0.81499999999999995</v>
      </c>
      <c r="AC6" s="88">
        <v>3.5009999999999999</v>
      </c>
      <c r="AD6" s="88">
        <v>68.921999999999997</v>
      </c>
      <c r="AE6" s="88">
        <v>200.114</v>
      </c>
      <c r="AF6" s="88">
        <v>220.89500000000001</v>
      </c>
      <c r="AG6" s="88">
        <v>36.469000000000001</v>
      </c>
      <c r="AH6" s="88">
        <v>237.38800000000001</v>
      </c>
      <c r="AI6" s="88">
        <v>41.738</v>
      </c>
      <c r="AJ6" s="88">
        <v>15.648999999999999</v>
      </c>
      <c r="AK6" s="88">
        <v>174.97200000000001</v>
      </c>
      <c r="AL6" s="88">
        <v>78.683999999999997</v>
      </c>
      <c r="AM6" s="88">
        <v>271.89699999999999</v>
      </c>
      <c r="AN6" s="88">
        <v>8.9760000000000009</v>
      </c>
      <c r="AO6" s="88">
        <v>79.201999999999998</v>
      </c>
      <c r="AP6" s="88">
        <v>1.03</v>
      </c>
      <c r="AQ6" s="88">
        <v>19.808</v>
      </c>
      <c r="AR6" s="88">
        <v>65.17</v>
      </c>
      <c r="AS6" s="88">
        <v>20.23</v>
      </c>
      <c r="AT6" s="88">
        <v>11.654999999999999</v>
      </c>
      <c r="AU6" s="88">
        <v>18.195</v>
      </c>
      <c r="AV6" s="88">
        <v>10.467000000000001</v>
      </c>
      <c r="AW6" s="88">
        <v>8.4700000000000006</v>
      </c>
      <c r="AX6" s="88">
        <v>65.028999999999996</v>
      </c>
      <c r="AY6" s="88">
        <v>87.483999999999995</v>
      </c>
      <c r="AZ6" s="88">
        <v>19.483000000000001</v>
      </c>
      <c r="BA6" s="88">
        <v>235.09100000000001</v>
      </c>
      <c r="BB6" s="88">
        <v>61.777000000000001</v>
      </c>
      <c r="BC6" s="88">
        <v>42.091999999999999</v>
      </c>
      <c r="BD6" s="88">
        <v>82.191999999999993</v>
      </c>
      <c r="BE6" s="88">
        <v>276.79899999999998</v>
      </c>
      <c r="BF6" s="88">
        <v>229.69300000000001</v>
      </c>
      <c r="BG6" s="88">
        <v>57.822000000000003</v>
      </c>
      <c r="BH6" s="88">
        <v>5.141</v>
      </c>
      <c r="BI6" s="88">
        <v>36.247</v>
      </c>
      <c r="BJ6" s="88">
        <v>31.25</v>
      </c>
      <c r="BK6" s="88">
        <v>229.345</v>
      </c>
      <c r="BL6" s="88">
        <v>62.618000000000002</v>
      </c>
      <c r="BM6" s="88">
        <v>340.00299999999999</v>
      </c>
      <c r="BN6" s="88">
        <v>2.4780000000000002</v>
      </c>
      <c r="BO6" s="88">
        <v>9.5020000000000007</v>
      </c>
      <c r="BP6" s="88">
        <v>67.906999999999996</v>
      </c>
      <c r="BQ6" s="88">
        <v>83.091999999999999</v>
      </c>
      <c r="BR6" s="88">
        <v>93.087999999999994</v>
      </c>
      <c r="BS6" s="88">
        <v>32.578000000000003</v>
      </c>
      <c r="BT6" s="88">
        <v>11.784000000000001</v>
      </c>
      <c r="BU6" s="88">
        <v>0.436</v>
      </c>
      <c r="BV6" s="88">
        <v>8.6059999999999999</v>
      </c>
      <c r="BW6" s="88">
        <v>0.56599999999999995</v>
      </c>
      <c r="BX6" s="88">
        <v>0</v>
      </c>
      <c r="BY6" s="88">
        <v>4.32</v>
      </c>
      <c r="BZ6" s="88">
        <v>46.104999999999997</v>
      </c>
      <c r="CA6" s="88">
        <v>2.427</v>
      </c>
      <c r="CB6" s="88">
        <v>16.849</v>
      </c>
    </row>
    <row r="7" spans="1:80" ht="14.25" customHeight="1" x14ac:dyDescent="0.2">
      <c r="A7" s="21" t="s">
        <v>6</v>
      </c>
      <c r="B7" s="21" t="s">
        <v>83</v>
      </c>
      <c r="C7" s="33"/>
      <c r="D7" s="88">
        <v>11.144</v>
      </c>
      <c r="E7" s="88">
        <v>0</v>
      </c>
      <c r="F7" s="88">
        <v>0</v>
      </c>
      <c r="G7" s="88">
        <v>8.5000000000000006E-2</v>
      </c>
      <c r="H7" s="88">
        <v>4.8000000000000001E-2</v>
      </c>
      <c r="I7" s="88">
        <v>2E-3</v>
      </c>
      <c r="J7" s="88">
        <v>0.40500000000000003</v>
      </c>
      <c r="K7" s="88">
        <v>1.2E-2</v>
      </c>
      <c r="L7" s="88">
        <v>1E-3</v>
      </c>
      <c r="M7" s="88">
        <v>1.6E-2</v>
      </c>
      <c r="N7" s="88">
        <v>5.3999999999999999E-2</v>
      </c>
      <c r="O7" s="88">
        <v>4.9000000000000002E-2</v>
      </c>
      <c r="P7" s="88">
        <v>6.5000000000000002E-2</v>
      </c>
      <c r="Q7" s="88">
        <v>8.4000000000000005E-2</v>
      </c>
      <c r="R7" s="88">
        <v>0.20200000000000001</v>
      </c>
      <c r="S7" s="88">
        <v>4.0000000000000001E-3</v>
      </c>
      <c r="T7" s="88">
        <v>9.7000000000000003E-2</v>
      </c>
      <c r="U7" s="88">
        <v>0.24199999999999999</v>
      </c>
      <c r="V7" s="88">
        <v>0.186</v>
      </c>
      <c r="W7" s="88">
        <v>2.5449999999999999</v>
      </c>
      <c r="X7" s="88">
        <v>2.1000000000000001E-2</v>
      </c>
      <c r="Y7" s="88">
        <v>0.09</v>
      </c>
      <c r="Z7" s="88">
        <v>4.88</v>
      </c>
      <c r="AA7" s="88">
        <v>5.3999999999999999E-2</v>
      </c>
      <c r="AB7" s="88">
        <v>1.7999999999999999E-2</v>
      </c>
      <c r="AC7" s="88">
        <v>1.7000000000000001E-2</v>
      </c>
      <c r="AD7" s="88">
        <v>22.135999999999999</v>
      </c>
      <c r="AE7" s="88">
        <v>4.5599999999999996</v>
      </c>
      <c r="AF7" s="88">
        <v>1.345</v>
      </c>
      <c r="AG7" s="88">
        <v>3.5999999999999997E-2</v>
      </c>
      <c r="AH7" s="88">
        <v>0.32200000000000001</v>
      </c>
      <c r="AI7" s="88">
        <v>0.17599999999999999</v>
      </c>
      <c r="AJ7" s="88">
        <v>2.1859999999999999</v>
      </c>
      <c r="AK7" s="88">
        <v>3.524</v>
      </c>
      <c r="AL7" s="88">
        <v>4.6050000000000004</v>
      </c>
      <c r="AM7" s="88">
        <v>5.165</v>
      </c>
      <c r="AN7" s="88">
        <v>3.4000000000000002E-2</v>
      </c>
      <c r="AO7" s="88">
        <v>0.183</v>
      </c>
      <c r="AP7" s="88">
        <v>8.9999999999999993E-3</v>
      </c>
      <c r="AQ7" s="88">
        <v>0.97299999999999998</v>
      </c>
      <c r="AR7" s="88">
        <v>0.23400000000000001</v>
      </c>
      <c r="AS7" s="88">
        <v>0.112</v>
      </c>
      <c r="AT7" s="88">
        <v>7.2999999999999995E-2</v>
      </c>
      <c r="AU7" s="88">
        <v>0.63100000000000001</v>
      </c>
      <c r="AV7" s="88">
        <v>8.4000000000000005E-2</v>
      </c>
      <c r="AW7" s="88">
        <v>3.9E-2</v>
      </c>
      <c r="AX7" s="88">
        <v>0.21299999999999999</v>
      </c>
      <c r="AY7" s="88">
        <v>1.0820000000000001</v>
      </c>
      <c r="AZ7" s="88">
        <v>8.7999999999999995E-2</v>
      </c>
      <c r="BA7" s="88">
        <v>0.97199999999999998</v>
      </c>
      <c r="BB7" s="88">
        <v>0.115</v>
      </c>
      <c r="BC7" s="88">
        <v>0.111</v>
      </c>
      <c r="BD7" s="88">
        <v>0.92800000000000005</v>
      </c>
      <c r="BE7" s="88">
        <v>0.57599999999999996</v>
      </c>
      <c r="BF7" s="88">
        <v>1.4279999999999999</v>
      </c>
      <c r="BG7" s="88">
        <v>0.41799999999999998</v>
      </c>
      <c r="BH7" s="88">
        <v>4.2000000000000003E-2</v>
      </c>
      <c r="BI7" s="88">
        <v>0.21099999999999999</v>
      </c>
      <c r="BJ7" s="88">
        <v>0.14499999999999999</v>
      </c>
      <c r="BK7" s="88">
        <v>5.7000000000000002E-2</v>
      </c>
      <c r="BL7" s="88">
        <v>1.046</v>
      </c>
      <c r="BM7" s="88">
        <v>1.9710000000000001</v>
      </c>
      <c r="BN7" s="88">
        <v>5.1999999999999998E-2</v>
      </c>
      <c r="BO7" s="88">
        <v>9.1999999999999998E-2</v>
      </c>
      <c r="BP7" s="88">
        <v>1.052</v>
      </c>
      <c r="BQ7" s="88">
        <v>0.115</v>
      </c>
      <c r="BR7" s="88">
        <v>0.27600000000000002</v>
      </c>
      <c r="BS7" s="88">
        <v>0.246</v>
      </c>
      <c r="BT7" s="88">
        <v>4.4999999999999998E-2</v>
      </c>
      <c r="BU7" s="88">
        <v>2E-3</v>
      </c>
      <c r="BV7" s="88">
        <v>6.0999999999999999E-2</v>
      </c>
      <c r="BW7" s="88">
        <v>4.0000000000000001E-3</v>
      </c>
      <c r="BX7" s="88">
        <v>0</v>
      </c>
      <c r="BY7" s="88">
        <v>3.6999999999999998E-2</v>
      </c>
      <c r="BZ7" s="88">
        <v>0.11899999999999999</v>
      </c>
      <c r="CA7" s="88">
        <v>1.2E-2</v>
      </c>
      <c r="CB7" s="88">
        <v>4.7E-2</v>
      </c>
    </row>
    <row r="8" spans="1:80" ht="14.25" customHeight="1" x14ac:dyDescent="0.2">
      <c r="A8" s="21" t="s">
        <v>7</v>
      </c>
      <c r="B8" s="21" t="s">
        <v>84</v>
      </c>
      <c r="C8" s="32"/>
      <c r="D8" s="88">
        <v>1.66</v>
      </c>
      <c r="E8" s="88">
        <v>2E-3</v>
      </c>
      <c r="F8" s="88">
        <v>0</v>
      </c>
      <c r="G8" s="88">
        <v>0.253</v>
      </c>
      <c r="H8" s="88">
        <v>1.9E-2</v>
      </c>
      <c r="I8" s="88">
        <v>1E-3</v>
      </c>
      <c r="J8" s="88">
        <v>2.57</v>
      </c>
      <c r="K8" s="88">
        <v>6.0000000000000001E-3</v>
      </c>
      <c r="L8" s="88">
        <v>1E-3</v>
      </c>
      <c r="M8" s="88">
        <v>0.35299999999999998</v>
      </c>
      <c r="N8" s="88">
        <v>0.10199999999999999</v>
      </c>
      <c r="O8" s="88">
        <v>0.71699999999999997</v>
      </c>
      <c r="P8" s="88">
        <v>8.2000000000000003E-2</v>
      </c>
      <c r="Q8" s="88">
        <v>1.143</v>
      </c>
      <c r="R8" s="88">
        <v>0.14399999999999999</v>
      </c>
      <c r="S8" s="88">
        <v>7.0000000000000001E-3</v>
      </c>
      <c r="T8" s="88">
        <v>8.3000000000000004E-2</v>
      </c>
      <c r="U8" s="88">
        <v>0.121</v>
      </c>
      <c r="V8" s="88">
        <v>7.2999999999999995E-2</v>
      </c>
      <c r="W8" s="88">
        <v>0.95199999999999996</v>
      </c>
      <c r="X8" s="88">
        <v>2.7E-2</v>
      </c>
      <c r="Y8" s="88">
        <v>7.9000000000000001E-2</v>
      </c>
      <c r="Z8" s="88">
        <v>1.8280000000000001</v>
      </c>
      <c r="AA8" s="88">
        <v>7.0000000000000001E-3</v>
      </c>
      <c r="AB8" s="88">
        <v>1.2E-2</v>
      </c>
      <c r="AC8" s="88">
        <v>1.2999999999999999E-2</v>
      </c>
      <c r="AD8" s="88">
        <v>4.7E-2</v>
      </c>
      <c r="AE8" s="88">
        <v>2.9710000000000001</v>
      </c>
      <c r="AF8" s="88">
        <v>1.8160000000000001</v>
      </c>
      <c r="AG8" s="88">
        <v>3.6999999999999998E-2</v>
      </c>
      <c r="AH8" s="88">
        <v>1.19</v>
      </c>
      <c r="AI8" s="88">
        <v>0.84299999999999997</v>
      </c>
      <c r="AJ8" s="88">
        <v>0.48299999999999998</v>
      </c>
      <c r="AK8" s="88">
        <v>1.724</v>
      </c>
      <c r="AL8" s="88">
        <v>0.45900000000000002</v>
      </c>
      <c r="AM8" s="88">
        <v>2.29</v>
      </c>
      <c r="AN8" s="88">
        <v>5.7000000000000002E-2</v>
      </c>
      <c r="AO8" s="88">
        <v>1.3560000000000001</v>
      </c>
      <c r="AP8" s="88">
        <v>2.1000000000000001E-2</v>
      </c>
      <c r="AQ8" s="88">
        <v>0.25</v>
      </c>
      <c r="AR8" s="88">
        <v>5.718</v>
      </c>
      <c r="AS8" s="88">
        <v>0.87</v>
      </c>
      <c r="AT8" s="88">
        <v>7.1999999999999995E-2</v>
      </c>
      <c r="AU8" s="88">
        <v>0.115</v>
      </c>
      <c r="AV8" s="88">
        <v>8.6999999999999994E-2</v>
      </c>
      <c r="AW8" s="88">
        <v>4.9000000000000002E-2</v>
      </c>
      <c r="AX8" s="88">
        <v>1.877</v>
      </c>
      <c r="AY8" s="88">
        <v>2.2000000000000002</v>
      </c>
      <c r="AZ8" s="88">
        <v>0.14199999999999999</v>
      </c>
      <c r="BA8" s="88">
        <v>4.343</v>
      </c>
      <c r="BB8" s="88">
        <v>1.1679999999999999</v>
      </c>
      <c r="BC8" s="88">
        <v>0.56100000000000005</v>
      </c>
      <c r="BD8" s="88">
        <v>1.03</v>
      </c>
      <c r="BE8" s="88">
        <v>3.5430000000000001</v>
      </c>
      <c r="BF8" s="88">
        <v>2.1949999999999998</v>
      </c>
      <c r="BG8" s="88">
        <v>1.5840000000000001</v>
      </c>
      <c r="BH8" s="88">
        <v>4.9000000000000002E-2</v>
      </c>
      <c r="BI8" s="88">
        <v>0.23499999999999999</v>
      </c>
      <c r="BJ8" s="88">
        <v>0.17899999999999999</v>
      </c>
      <c r="BK8" s="88">
        <v>0.01</v>
      </c>
      <c r="BL8" s="88">
        <v>1.661</v>
      </c>
      <c r="BM8" s="88">
        <v>3.25</v>
      </c>
      <c r="BN8" s="88">
        <v>0.03</v>
      </c>
      <c r="BO8" s="88">
        <v>7.6999999999999999E-2</v>
      </c>
      <c r="BP8" s="88">
        <v>0.311</v>
      </c>
      <c r="BQ8" s="88">
        <v>1.5669999999999999</v>
      </c>
      <c r="BR8" s="88">
        <v>1.476</v>
      </c>
      <c r="BS8" s="88">
        <v>0.26900000000000002</v>
      </c>
      <c r="BT8" s="88">
        <v>6.5000000000000002E-2</v>
      </c>
      <c r="BU8" s="88">
        <v>7.0000000000000001E-3</v>
      </c>
      <c r="BV8" s="88">
        <v>5.1999999999999998E-2</v>
      </c>
      <c r="BW8" s="88">
        <v>5.0000000000000001E-3</v>
      </c>
      <c r="BX8" s="88">
        <v>0</v>
      </c>
      <c r="BY8" s="88">
        <v>3.7999999999999999E-2</v>
      </c>
      <c r="BZ8" s="88">
        <v>0.65100000000000002</v>
      </c>
      <c r="CA8" s="88">
        <v>1.7999999999999999E-2</v>
      </c>
      <c r="CB8" s="88">
        <v>0.03</v>
      </c>
    </row>
    <row r="9" spans="1:80" ht="14.25" customHeight="1" x14ac:dyDescent="0.2">
      <c r="A9" s="21" t="s">
        <v>8</v>
      </c>
      <c r="B9" s="21" t="s">
        <v>85</v>
      </c>
      <c r="C9" s="33"/>
      <c r="D9" s="88">
        <v>4.3890000000000002</v>
      </c>
      <c r="E9" s="88">
        <v>2.3E-2</v>
      </c>
      <c r="F9" s="88">
        <v>1E-3</v>
      </c>
      <c r="G9" s="88">
        <v>0</v>
      </c>
      <c r="H9" s="88">
        <v>0.63900000000000001</v>
      </c>
      <c r="I9" s="88">
        <v>8.11</v>
      </c>
      <c r="J9" s="88">
        <v>0.496</v>
      </c>
      <c r="K9" s="88">
        <v>0.17599999999999999</v>
      </c>
      <c r="L9" s="88">
        <v>7.0000000000000001E-3</v>
      </c>
      <c r="M9" s="88">
        <v>0.21299999999999999</v>
      </c>
      <c r="N9" s="88">
        <v>1.034</v>
      </c>
      <c r="O9" s="88">
        <v>2.6739999999999999</v>
      </c>
      <c r="P9" s="88">
        <v>1.17</v>
      </c>
      <c r="Q9" s="88">
        <v>0.52</v>
      </c>
      <c r="R9" s="88">
        <v>1.7390000000000001</v>
      </c>
      <c r="S9" s="88">
        <v>7.6999999999999999E-2</v>
      </c>
      <c r="T9" s="88">
        <v>3.4980000000000002</v>
      </c>
      <c r="U9" s="88">
        <v>2.48</v>
      </c>
      <c r="V9" s="88">
        <v>1.6950000000000001</v>
      </c>
      <c r="W9" s="88">
        <v>20.251000000000001</v>
      </c>
      <c r="X9" s="88">
        <v>1.66</v>
      </c>
      <c r="Y9" s="88">
        <v>3.0430000000000001</v>
      </c>
      <c r="Z9" s="88">
        <v>11.571999999999999</v>
      </c>
      <c r="AA9" s="88">
        <v>8.5999999999999993E-2</v>
      </c>
      <c r="AB9" s="88">
        <v>0.17599999999999999</v>
      </c>
      <c r="AC9" s="88">
        <v>0.95499999999999996</v>
      </c>
      <c r="AD9" s="88">
        <v>0.52900000000000003</v>
      </c>
      <c r="AE9" s="88">
        <v>45.052</v>
      </c>
      <c r="AF9" s="88">
        <v>543.80600000000004</v>
      </c>
      <c r="AG9" s="88">
        <v>3.99</v>
      </c>
      <c r="AH9" s="88">
        <v>4.532</v>
      </c>
      <c r="AI9" s="88">
        <v>2.66</v>
      </c>
      <c r="AJ9" s="88">
        <v>34.137</v>
      </c>
      <c r="AK9" s="88">
        <v>20.443999999999999</v>
      </c>
      <c r="AL9" s="88">
        <v>6.3840000000000003</v>
      </c>
      <c r="AM9" s="88">
        <v>22.664000000000001</v>
      </c>
      <c r="AN9" s="88">
        <v>0.45200000000000001</v>
      </c>
      <c r="AO9" s="88">
        <v>7.8079999999999998</v>
      </c>
      <c r="AP9" s="88">
        <v>0.13500000000000001</v>
      </c>
      <c r="AQ9" s="88">
        <v>3.718</v>
      </c>
      <c r="AR9" s="88">
        <v>26.166</v>
      </c>
      <c r="AS9" s="88">
        <v>1.5489999999999999</v>
      </c>
      <c r="AT9" s="88">
        <v>2.7669999999999999</v>
      </c>
      <c r="AU9" s="88">
        <v>5.452</v>
      </c>
      <c r="AV9" s="88">
        <v>1.722</v>
      </c>
      <c r="AW9" s="88">
        <v>0.65200000000000002</v>
      </c>
      <c r="AX9" s="88">
        <v>4.5999999999999996</v>
      </c>
      <c r="AY9" s="88">
        <v>19.462</v>
      </c>
      <c r="AZ9" s="88">
        <v>2.2829999999999999</v>
      </c>
      <c r="BA9" s="88">
        <v>97.344999999999999</v>
      </c>
      <c r="BB9" s="88">
        <v>2.411</v>
      </c>
      <c r="BC9" s="88">
        <v>5.8390000000000004</v>
      </c>
      <c r="BD9" s="88">
        <v>44.38</v>
      </c>
      <c r="BE9" s="88">
        <v>15.801</v>
      </c>
      <c r="BF9" s="88">
        <v>62.451000000000001</v>
      </c>
      <c r="BG9" s="88">
        <v>32.090000000000003</v>
      </c>
      <c r="BH9" s="88">
        <v>1.8819999999999999</v>
      </c>
      <c r="BI9" s="88">
        <v>4.1020000000000003</v>
      </c>
      <c r="BJ9" s="88">
        <v>4.601</v>
      </c>
      <c r="BK9" s="88">
        <v>1.6E-2</v>
      </c>
      <c r="BL9" s="88">
        <v>14.103999999999999</v>
      </c>
      <c r="BM9" s="88">
        <v>139.58500000000001</v>
      </c>
      <c r="BN9" s="88">
        <v>0.40400000000000003</v>
      </c>
      <c r="BO9" s="88">
        <v>2.4689999999999999</v>
      </c>
      <c r="BP9" s="88">
        <v>11.654</v>
      </c>
      <c r="BQ9" s="88">
        <v>2.3479999999999999</v>
      </c>
      <c r="BR9" s="88">
        <v>19.882999999999999</v>
      </c>
      <c r="BS9" s="88">
        <v>11.420999999999999</v>
      </c>
      <c r="BT9" s="88">
        <v>3.1739999999999999</v>
      </c>
      <c r="BU9" s="88">
        <v>0.108</v>
      </c>
      <c r="BV9" s="88">
        <v>1.881</v>
      </c>
      <c r="BW9" s="88">
        <v>0.155</v>
      </c>
      <c r="BX9" s="88">
        <v>0</v>
      </c>
      <c r="BY9" s="88">
        <v>1.9950000000000001</v>
      </c>
      <c r="BZ9" s="88">
        <v>2.2229999999999999</v>
      </c>
      <c r="CA9" s="88">
        <v>1.2370000000000001</v>
      </c>
      <c r="CB9" s="88">
        <v>0.60399999999999998</v>
      </c>
    </row>
    <row r="10" spans="1:80" ht="14.25" customHeight="1" x14ac:dyDescent="0.2">
      <c r="A10" s="21" t="s">
        <v>9</v>
      </c>
      <c r="B10" s="21" t="s">
        <v>86</v>
      </c>
      <c r="C10" s="31"/>
      <c r="D10" s="88">
        <v>0.24199999999999999</v>
      </c>
      <c r="E10" s="88">
        <v>1.2E-2</v>
      </c>
      <c r="F10" s="88">
        <v>0</v>
      </c>
      <c r="G10" s="88">
        <v>0.48799999999999999</v>
      </c>
      <c r="H10" s="88">
        <v>0</v>
      </c>
      <c r="I10" s="88">
        <v>8.0000000000000002E-3</v>
      </c>
      <c r="J10" s="88">
        <v>0.26500000000000001</v>
      </c>
      <c r="K10" s="88">
        <v>4.8000000000000001E-2</v>
      </c>
      <c r="L10" s="88">
        <v>0</v>
      </c>
      <c r="M10" s="88">
        <v>0.08</v>
      </c>
      <c r="N10" s="88">
        <v>0.57099999999999995</v>
      </c>
      <c r="O10" s="88">
        <v>0.20599999999999999</v>
      </c>
      <c r="P10" s="88">
        <v>1.288</v>
      </c>
      <c r="Q10" s="88">
        <v>0.217</v>
      </c>
      <c r="R10" s="88">
        <v>7.1319999999999997</v>
      </c>
      <c r="S10" s="88">
        <v>3.4000000000000002E-2</v>
      </c>
      <c r="T10" s="88">
        <v>1.0109999999999999</v>
      </c>
      <c r="U10" s="88">
        <v>0.221</v>
      </c>
      <c r="V10" s="88">
        <v>0.45300000000000001</v>
      </c>
      <c r="W10" s="88">
        <v>6.4029999999999996</v>
      </c>
      <c r="X10" s="88">
        <v>0.499</v>
      </c>
      <c r="Y10" s="88">
        <v>3.6629999999999998</v>
      </c>
      <c r="Z10" s="88">
        <v>4.4509999999999996</v>
      </c>
      <c r="AA10" s="88">
        <v>5.0999999999999997E-2</v>
      </c>
      <c r="AB10" s="88">
        <v>3.5999999999999997E-2</v>
      </c>
      <c r="AC10" s="88">
        <v>4.8000000000000001E-2</v>
      </c>
      <c r="AD10" s="88">
        <v>0.123</v>
      </c>
      <c r="AE10" s="88">
        <v>9.0109999999999992</v>
      </c>
      <c r="AF10" s="88">
        <v>19.045999999999999</v>
      </c>
      <c r="AG10" s="88">
        <v>8.3079999999999998</v>
      </c>
      <c r="AH10" s="88">
        <v>5.024</v>
      </c>
      <c r="AI10" s="88">
        <v>0.41199999999999998</v>
      </c>
      <c r="AJ10" s="88">
        <v>1.635</v>
      </c>
      <c r="AK10" s="88">
        <v>3.1059999999999999</v>
      </c>
      <c r="AL10" s="88">
        <v>4.0019999999999998</v>
      </c>
      <c r="AM10" s="88">
        <v>12.914999999999999</v>
      </c>
      <c r="AN10" s="88">
        <v>0.90200000000000002</v>
      </c>
      <c r="AO10" s="88">
        <v>4.7119999999999997</v>
      </c>
      <c r="AP10" s="88">
        <v>7.73</v>
      </c>
      <c r="AQ10" s="88">
        <v>0.73699999999999999</v>
      </c>
      <c r="AR10" s="88">
        <v>1.149</v>
      </c>
      <c r="AS10" s="88">
        <v>0.23100000000000001</v>
      </c>
      <c r="AT10" s="88">
        <v>0.85499999999999998</v>
      </c>
      <c r="AU10" s="88">
        <v>0.94799999999999995</v>
      </c>
      <c r="AV10" s="88">
        <v>0.97499999999999998</v>
      </c>
      <c r="AW10" s="88">
        <v>0.252</v>
      </c>
      <c r="AX10" s="88">
        <v>3.32</v>
      </c>
      <c r="AY10" s="88">
        <v>3.8959999999999999</v>
      </c>
      <c r="AZ10" s="88">
        <v>1.2789999999999999</v>
      </c>
      <c r="BA10" s="88">
        <v>12.548</v>
      </c>
      <c r="BB10" s="88">
        <v>0.32200000000000001</v>
      </c>
      <c r="BC10" s="88">
        <v>0.70699999999999996</v>
      </c>
      <c r="BD10" s="88">
        <v>12.201000000000001</v>
      </c>
      <c r="BE10" s="88">
        <v>4.843</v>
      </c>
      <c r="BF10" s="88">
        <v>16.015999999999998</v>
      </c>
      <c r="BG10" s="88">
        <v>7.8410000000000002</v>
      </c>
      <c r="BH10" s="88">
        <v>0.17299999999999999</v>
      </c>
      <c r="BI10" s="88">
        <v>2.2610000000000001</v>
      </c>
      <c r="BJ10" s="88">
        <v>0.66500000000000004</v>
      </c>
      <c r="BK10" s="88">
        <v>4.0000000000000001E-3</v>
      </c>
      <c r="BL10" s="88">
        <v>1.8280000000000001</v>
      </c>
      <c r="BM10" s="88">
        <v>24.327000000000002</v>
      </c>
      <c r="BN10" s="88">
        <v>0.108</v>
      </c>
      <c r="BO10" s="88">
        <v>1.073</v>
      </c>
      <c r="BP10" s="88">
        <v>5.1360000000000001</v>
      </c>
      <c r="BQ10" s="88">
        <v>2.1120000000000001</v>
      </c>
      <c r="BR10" s="88">
        <v>2.839</v>
      </c>
      <c r="BS10" s="88">
        <v>2.4929999999999999</v>
      </c>
      <c r="BT10" s="88">
        <v>0.17399999999999999</v>
      </c>
      <c r="BU10" s="88">
        <v>1.4999999999999999E-2</v>
      </c>
      <c r="BV10" s="88">
        <v>0.19600000000000001</v>
      </c>
      <c r="BW10" s="88">
        <v>3.1E-2</v>
      </c>
      <c r="BX10" s="88">
        <v>0</v>
      </c>
      <c r="BY10" s="88">
        <v>0.73199999999999998</v>
      </c>
      <c r="BZ10" s="88">
        <v>0.28699999999999998</v>
      </c>
      <c r="CA10" s="88">
        <v>8.7999999999999995E-2</v>
      </c>
      <c r="CB10" s="88">
        <v>0.871</v>
      </c>
    </row>
    <row r="11" spans="1:80" ht="14.25" customHeight="1" x14ac:dyDescent="0.2">
      <c r="A11" s="21" t="s">
        <v>10</v>
      </c>
      <c r="B11" s="21" t="s">
        <v>87</v>
      </c>
      <c r="C11" s="34"/>
      <c r="D11" s="88">
        <v>0.53</v>
      </c>
      <c r="E11" s="88">
        <v>0.01</v>
      </c>
      <c r="F11" s="88">
        <v>0</v>
      </c>
      <c r="G11" s="88">
        <v>0.28000000000000003</v>
      </c>
      <c r="H11" s="88">
        <v>3.097</v>
      </c>
      <c r="I11" s="88">
        <v>0</v>
      </c>
      <c r="J11" s="88">
        <v>0.19700000000000001</v>
      </c>
      <c r="K11" s="88">
        <v>5.3999999999999999E-2</v>
      </c>
      <c r="L11" s="88">
        <v>0</v>
      </c>
      <c r="M11" s="88">
        <v>0.127</v>
      </c>
      <c r="N11" s="88">
        <v>0.442</v>
      </c>
      <c r="O11" s="88">
        <v>1.2450000000000001</v>
      </c>
      <c r="P11" s="88">
        <v>0.53400000000000003</v>
      </c>
      <c r="Q11" s="88">
        <v>0.36099999999999999</v>
      </c>
      <c r="R11" s="88">
        <v>0.83199999999999996</v>
      </c>
      <c r="S11" s="88">
        <v>4.7E-2</v>
      </c>
      <c r="T11" s="88">
        <v>2.7919999999999998</v>
      </c>
      <c r="U11" s="88">
        <v>2.1269999999999998</v>
      </c>
      <c r="V11" s="88">
        <v>0.94599999999999995</v>
      </c>
      <c r="W11" s="88">
        <v>7.4409999999999998</v>
      </c>
      <c r="X11" s="88">
        <v>9.9000000000000005E-2</v>
      </c>
      <c r="Y11" s="88">
        <v>3.5950000000000002</v>
      </c>
      <c r="Z11" s="88">
        <v>4.1870000000000003</v>
      </c>
      <c r="AA11" s="88">
        <v>4.3999999999999997E-2</v>
      </c>
      <c r="AB11" s="88">
        <v>3.2000000000000001E-2</v>
      </c>
      <c r="AC11" s="88">
        <v>0.90200000000000002</v>
      </c>
      <c r="AD11" s="88">
        <v>0.21</v>
      </c>
      <c r="AE11" s="88">
        <v>6.7889999999999997</v>
      </c>
      <c r="AF11" s="88">
        <v>3.4359999999999999</v>
      </c>
      <c r="AG11" s="88">
        <v>9.34</v>
      </c>
      <c r="AH11" s="88">
        <v>0.94899999999999995</v>
      </c>
      <c r="AI11" s="88">
        <v>2.673</v>
      </c>
      <c r="AJ11" s="88">
        <v>38.039000000000001</v>
      </c>
      <c r="AK11" s="88">
        <v>13.15</v>
      </c>
      <c r="AL11" s="88">
        <v>3.4849999999999999</v>
      </c>
      <c r="AM11" s="88">
        <v>8.0220000000000002</v>
      </c>
      <c r="AN11" s="88">
        <v>0.23</v>
      </c>
      <c r="AO11" s="88">
        <v>1.2050000000000001</v>
      </c>
      <c r="AP11" s="88">
        <v>6.4000000000000001E-2</v>
      </c>
      <c r="AQ11" s="88">
        <v>0.58799999999999997</v>
      </c>
      <c r="AR11" s="88">
        <v>1.7729999999999999</v>
      </c>
      <c r="AS11" s="88">
        <v>0.36699999999999999</v>
      </c>
      <c r="AT11" s="88">
        <v>2.7280000000000002</v>
      </c>
      <c r="AU11" s="88">
        <v>1.653</v>
      </c>
      <c r="AV11" s="88">
        <v>1.121</v>
      </c>
      <c r="AW11" s="88">
        <v>0.33200000000000002</v>
      </c>
      <c r="AX11" s="88">
        <v>2.8290000000000002</v>
      </c>
      <c r="AY11" s="88">
        <v>8.0030000000000001</v>
      </c>
      <c r="AZ11" s="88">
        <v>2.4180000000000001</v>
      </c>
      <c r="BA11" s="88">
        <v>42.243000000000002</v>
      </c>
      <c r="BB11" s="88">
        <v>0.59299999999999997</v>
      </c>
      <c r="BC11" s="88">
        <v>3.4359999999999999</v>
      </c>
      <c r="BD11" s="88">
        <v>15.707000000000001</v>
      </c>
      <c r="BE11" s="88">
        <v>6.9589999999999996</v>
      </c>
      <c r="BF11" s="88">
        <v>27.303000000000001</v>
      </c>
      <c r="BG11" s="88">
        <v>69.721000000000004</v>
      </c>
      <c r="BH11" s="88">
        <v>2.86</v>
      </c>
      <c r="BI11" s="88">
        <v>1.9390000000000001</v>
      </c>
      <c r="BJ11" s="88">
        <v>1.782</v>
      </c>
      <c r="BK11" s="88">
        <v>4.0000000000000001E-3</v>
      </c>
      <c r="BL11" s="88">
        <v>8.0229999999999997</v>
      </c>
      <c r="BM11" s="88">
        <v>59.436</v>
      </c>
      <c r="BN11" s="88">
        <v>0.151</v>
      </c>
      <c r="BO11" s="88">
        <v>1.1259999999999999</v>
      </c>
      <c r="BP11" s="88">
        <v>2.96</v>
      </c>
      <c r="BQ11" s="88">
        <v>0.82199999999999995</v>
      </c>
      <c r="BR11" s="88">
        <v>3.3769999999999998</v>
      </c>
      <c r="BS11" s="88">
        <v>2.6840000000000002</v>
      </c>
      <c r="BT11" s="88">
        <v>1.137</v>
      </c>
      <c r="BU11" s="88">
        <v>2.5999999999999999E-2</v>
      </c>
      <c r="BV11" s="88">
        <v>1.135</v>
      </c>
      <c r="BW11" s="88">
        <v>6.7000000000000004E-2</v>
      </c>
      <c r="BX11" s="88">
        <v>0</v>
      </c>
      <c r="BY11" s="88">
        <v>0.23599999999999999</v>
      </c>
      <c r="BZ11" s="88">
        <v>1.762</v>
      </c>
      <c r="CA11" s="88">
        <v>0.183</v>
      </c>
      <c r="CB11" s="88">
        <v>0.94499999999999995</v>
      </c>
    </row>
    <row r="12" spans="1:80" ht="14.25" customHeight="1" x14ac:dyDescent="0.2">
      <c r="A12" s="21" t="s">
        <v>11</v>
      </c>
      <c r="B12" s="21" t="s">
        <v>88</v>
      </c>
      <c r="C12" s="30"/>
      <c r="D12" s="88">
        <v>4025.018</v>
      </c>
      <c r="E12" s="88">
        <v>0.72899999999999998</v>
      </c>
      <c r="F12" s="88">
        <v>16.486999999999998</v>
      </c>
      <c r="G12" s="88">
        <v>121.164</v>
      </c>
      <c r="H12" s="88">
        <v>2.6419999999999999</v>
      </c>
      <c r="I12" s="88">
        <v>0.28499999999999998</v>
      </c>
      <c r="J12" s="88">
        <v>0</v>
      </c>
      <c r="K12" s="88">
        <v>9.3360000000000003</v>
      </c>
      <c r="L12" s="88">
        <v>2.8170000000000002</v>
      </c>
      <c r="M12" s="88">
        <v>4.4370000000000003</v>
      </c>
      <c r="N12" s="88">
        <v>30.187000000000001</v>
      </c>
      <c r="O12" s="88">
        <v>208.65100000000001</v>
      </c>
      <c r="P12" s="88">
        <v>53.569000000000003</v>
      </c>
      <c r="Q12" s="88">
        <v>7.1559999999999997</v>
      </c>
      <c r="R12" s="88">
        <v>111.17100000000001</v>
      </c>
      <c r="S12" s="88">
        <v>13.157</v>
      </c>
      <c r="T12" s="88">
        <v>105.131</v>
      </c>
      <c r="U12" s="88">
        <v>24.577000000000002</v>
      </c>
      <c r="V12" s="88">
        <v>17.109000000000002</v>
      </c>
      <c r="W12" s="88">
        <v>227.06299999999999</v>
      </c>
      <c r="X12" s="88">
        <v>6.7060000000000004</v>
      </c>
      <c r="Y12" s="88">
        <v>16.731999999999999</v>
      </c>
      <c r="Z12" s="88">
        <v>140.756</v>
      </c>
      <c r="AA12" s="88">
        <v>1.611</v>
      </c>
      <c r="AB12" s="88">
        <v>0.92900000000000005</v>
      </c>
      <c r="AC12" s="88">
        <v>6.0279999999999996</v>
      </c>
      <c r="AD12" s="88">
        <v>26.741</v>
      </c>
      <c r="AE12" s="88">
        <v>215.393</v>
      </c>
      <c r="AF12" s="88">
        <v>262.64499999999998</v>
      </c>
      <c r="AG12" s="88">
        <v>76.7</v>
      </c>
      <c r="AH12" s="88">
        <v>233.977</v>
      </c>
      <c r="AI12" s="88">
        <v>36.408999999999999</v>
      </c>
      <c r="AJ12" s="88">
        <v>17.710999999999999</v>
      </c>
      <c r="AK12" s="88">
        <v>183.876</v>
      </c>
      <c r="AL12" s="88">
        <v>102.625</v>
      </c>
      <c r="AM12" s="88">
        <v>623.21900000000005</v>
      </c>
      <c r="AN12" s="88">
        <v>13.78</v>
      </c>
      <c r="AO12" s="88">
        <v>76.569000000000003</v>
      </c>
      <c r="AP12" s="88">
        <v>1.258</v>
      </c>
      <c r="AQ12" s="88">
        <v>22.792000000000002</v>
      </c>
      <c r="AR12" s="88">
        <v>70.114000000000004</v>
      </c>
      <c r="AS12" s="88">
        <v>23.35</v>
      </c>
      <c r="AT12" s="88">
        <v>31.114999999999998</v>
      </c>
      <c r="AU12" s="88">
        <v>64.206999999999994</v>
      </c>
      <c r="AV12" s="88">
        <v>32.058</v>
      </c>
      <c r="AW12" s="88">
        <v>31.928000000000001</v>
      </c>
      <c r="AX12" s="88">
        <v>86.534999999999997</v>
      </c>
      <c r="AY12" s="88">
        <v>165.73</v>
      </c>
      <c r="AZ12" s="88">
        <v>42.484000000000002</v>
      </c>
      <c r="BA12" s="88">
        <v>594.04600000000005</v>
      </c>
      <c r="BB12" s="88">
        <v>59.314</v>
      </c>
      <c r="BC12" s="88">
        <v>69.924999999999997</v>
      </c>
      <c r="BD12" s="88">
        <v>382.33499999999998</v>
      </c>
      <c r="BE12" s="88">
        <v>410.80900000000003</v>
      </c>
      <c r="BF12" s="88">
        <v>834.79100000000005</v>
      </c>
      <c r="BG12" s="88">
        <v>147.56200000000001</v>
      </c>
      <c r="BH12" s="88">
        <v>51.804000000000002</v>
      </c>
      <c r="BI12" s="88">
        <v>94.632000000000005</v>
      </c>
      <c r="BJ12" s="88">
        <v>67.325999999999993</v>
      </c>
      <c r="BK12" s="88">
        <v>182.441</v>
      </c>
      <c r="BL12" s="88">
        <v>134.495</v>
      </c>
      <c r="BM12" s="88">
        <v>1796.6759999999999</v>
      </c>
      <c r="BN12" s="88">
        <v>7.8419999999999996</v>
      </c>
      <c r="BO12" s="88">
        <v>37.351999999999997</v>
      </c>
      <c r="BP12" s="88">
        <v>126.649</v>
      </c>
      <c r="BQ12" s="88">
        <v>49.014000000000003</v>
      </c>
      <c r="BR12" s="88">
        <v>168.626</v>
      </c>
      <c r="BS12" s="88">
        <v>83.626000000000005</v>
      </c>
      <c r="BT12" s="88">
        <v>16.978999999999999</v>
      </c>
      <c r="BU12" s="88">
        <v>0.95299999999999996</v>
      </c>
      <c r="BV12" s="88">
        <v>24.329000000000001</v>
      </c>
      <c r="BW12" s="88">
        <v>1.4350000000000001</v>
      </c>
      <c r="BX12" s="88">
        <v>0</v>
      </c>
      <c r="BY12" s="88">
        <v>20.863</v>
      </c>
      <c r="BZ12" s="88">
        <v>58.651000000000003</v>
      </c>
      <c r="CA12" s="88">
        <v>6.66</v>
      </c>
      <c r="CB12" s="88">
        <v>27.177</v>
      </c>
    </row>
    <row r="13" spans="1:80" ht="14.25" customHeight="1" x14ac:dyDescent="0.2">
      <c r="A13" s="21" t="s">
        <v>12</v>
      </c>
      <c r="B13" s="21" t="s">
        <v>89</v>
      </c>
      <c r="C13" s="30"/>
      <c r="D13" s="88">
        <v>16.373000000000001</v>
      </c>
      <c r="E13" s="88">
        <v>0.437</v>
      </c>
      <c r="F13" s="88">
        <v>1E-3</v>
      </c>
      <c r="G13" s="88">
        <v>19.138000000000002</v>
      </c>
      <c r="H13" s="88">
        <v>0.69799999999999995</v>
      </c>
      <c r="I13" s="88">
        <v>3.9E-2</v>
      </c>
      <c r="J13" s="88">
        <v>25.213999999999999</v>
      </c>
      <c r="K13" s="88">
        <v>0</v>
      </c>
      <c r="L13" s="88">
        <v>5.0000000000000001E-3</v>
      </c>
      <c r="M13" s="88">
        <v>0.96099999999999997</v>
      </c>
      <c r="N13" s="88">
        <v>20.175999999999998</v>
      </c>
      <c r="O13" s="88">
        <v>45.862000000000002</v>
      </c>
      <c r="P13" s="88">
        <v>16.611000000000001</v>
      </c>
      <c r="Q13" s="88">
        <v>0.34100000000000003</v>
      </c>
      <c r="R13" s="88">
        <v>7.117</v>
      </c>
      <c r="S13" s="88">
        <v>6.4859999999999998</v>
      </c>
      <c r="T13" s="88">
        <v>13.513</v>
      </c>
      <c r="U13" s="88">
        <v>30.172999999999998</v>
      </c>
      <c r="V13" s="88">
        <v>1.321</v>
      </c>
      <c r="W13" s="88">
        <v>23.785</v>
      </c>
      <c r="X13" s="88">
        <v>0.622</v>
      </c>
      <c r="Y13" s="88">
        <v>2.544</v>
      </c>
      <c r="Z13" s="88">
        <v>9.0150000000000006</v>
      </c>
      <c r="AA13" s="88">
        <v>0.112</v>
      </c>
      <c r="AB13" s="88">
        <v>7.8E-2</v>
      </c>
      <c r="AC13" s="88">
        <v>1.1359999999999999</v>
      </c>
      <c r="AD13" s="88">
        <v>0.79100000000000004</v>
      </c>
      <c r="AE13" s="88">
        <v>16.102</v>
      </c>
      <c r="AF13" s="88">
        <v>13.744999999999999</v>
      </c>
      <c r="AG13" s="88">
        <v>2.4809999999999999</v>
      </c>
      <c r="AH13" s="88">
        <v>4.7190000000000003</v>
      </c>
      <c r="AI13" s="88">
        <v>0.81100000000000005</v>
      </c>
      <c r="AJ13" s="88">
        <v>0.93799999999999994</v>
      </c>
      <c r="AK13" s="88">
        <v>6.5970000000000004</v>
      </c>
      <c r="AL13" s="88">
        <v>8.0449999999999999</v>
      </c>
      <c r="AM13" s="88">
        <v>60.088999999999999</v>
      </c>
      <c r="AN13" s="88">
        <v>2.02</v>
      </c>
      <c r="AO13" s="88">
        <v>8.1430000000000007</v>
      </c>
      <c r="AP13" s="88">
        <v>9.7000000000000003E-2</v>
      </c>
      <c r="AQ13" s="88">
        <v>1.7490000000000001</v>
      </c>
      <c r="AR13" s="88">
        <v>3.508</v>
      </c>
      <c r="AS13" s="88">
        <v>1.7849999999999999</v>
      </c>
      <c r="AT13" s="88">
        <v>2.6280000000000001</v>
      </c>
      <c r="AU13" s="88">
        <v>9.0069999999999997</v>
      </c>
      <c r="AV13" s="88">
        <v>4.25</v>
      </c>
      <c r="AW13" s="88">
        <v>6.25</v>
      </c>
      <c r="AX13" s="88">
        <v>6.0949999999999998</v>
      </c>
      <c r="AY13" s="88">
        <v>18.672999999999998</v>
      </c>
      <c r="AZ13" s="88">
        <v>4.03</v>
      </c>
      <c r="BA13" s="88">
        <v>40.841000000000001</v>
      </c>
      <c r="BB13" s="88">
        <v>4.2530000000000001</v>
      </c>
      <c r="BC13" s="88">
        <v>4.1740000000000004</v>
      </c>
      <c r="BD13" s="88">
        <v>29.065000000000001</v>
      </c>
      <c r="BE13" s="88">
        <v>19.952000000000002</v>
      </c>
      <c r="BF13" s="88">
        <v>73.703999999999994</v>
      </c>
      <c r="BG13" s="88">
        <v>7.7080000000000002</v>
      </c>
      <c r="BH13" s="88">
        <v>1.589</v>
      </c>
      <c r="BI13" s="88">
        <v>25.227</v>
      </c>
      <c r="BJ13" s="88">
        <v>7.3090000000000002</v>
      </c>
      <c r="BK13" s="88">
        <v>0.158</v>
      </c>
      <c r="BL13" s="88">
        <v>23.782</v>
      </c>
      <c r="BM13" s="88">
        <v>122.236</v>
      </c>
      <c r="BN13" s="88">
        <v>1.385</v>
      </c>
      <c r="BO13" s="88">
        <v>2.1280000000000001</v>
      </c>
      <c r="BP13" s="88">
        <v>7.8650000000000002</v>
      </c>
      <c r="BQ13" s="88">
        <v>7.2350000000000003</v>
      </c>
      <c r="BR13" s="88">
        <v>16.893000000000001</v>
      </c>
      <c r="BS13" s="88">
        <v>10.611000000000001</v>
      </c>
      <c r="BT13" s="88">
        <v>1.6739999999999999</v>
      </c>
      <c r="BU13" s="88">
        <v>8.6999999999999994E-2</v>
      </c>
      <c r="BV13" s="88">
        <v>7.52</v>
      </c>
      <c r="BW13" s="88">
        <v>0.224</v>
      </c>
      <c r="BX13" s="88">
        <v>0</v>
      </c>
      <c r="BY13" s="88">
        <v>3.2269999999999999</v>
      </c>
      <c r="BZ13" s="88">
        <v>4.6340000000000003</v>
      </c>
      <c r="CA13" s="88">
        <v>0.28000000000000003</v>
      </c>
      <c r="CB13" s="88">
        <v>1.877</v>
      </c>
    </row>
    <row r="14" spans="1:80" ht="14.25" customHeight="1" x14ac:dyDescent="0.2">
      <c r="A14" s="21" t="s">
        <v>13</v>
      </c>
      <c r="B14" s="21" t="s">
        <v>90</v>
      </c>
      <c r="C14" s="30"/>
      <c r="D14" s="88">
        <v>16.010000000000002</v>
      </c>
      <c r="E14" s="88">
        <v>8.0000000000000002E-3</v>
      </c>
      <c r="F14" s="88">
        <v>0</v>
      </c>
      <c r="G14" s="88">
        <v>3.83</v>
      </c>
      <c r="H14" s="88">
        <v>0.28000000000000003</v>
      </c>
      <c r="I14" s="88">
        <v>0.01</v>
      </c>
      <c r="J14" s="88">
        <v>0.40300000000000002</v>
      </c>
      <c r="K14" s="88">
        <v>5.7000000000000002E-2</v>
      </c>
      <c r="L14" s="88">
        <v>0</v>
      </c>
      <c r="M14" s="88">
        <v>6.2E-2</v>
      </c>
      <c r="N14" s="88">
        <v>0.185</v>
      </c>
      <c r="O14" s="88">
        <v>2.78</v>
      </c>
      <c r="P14" s="88">
        <v>0.36299999999999999</v>
      </c>
      <c r="Q14" s="88">
        <v>0.104</v>
      </c>
      <c r="R14" s="88">
        <v>28.763000000000002</v>
      </c>
      <c r="S14" s="88">
        <v>1.46</v>
      </c>
      <c r="T14" s="88">
        <v>2.7909999999999999</v>
      </c>
      <c r="U14" s="88">
        <v>1.8080000000000001</v>
      </c>
      <c r="V14" s="88">
        <v>0.41099999999999998</v>
      </c>
      <c r="W14" s="88">
        <v>2.2210000000000001</v>
      </c>
      <c r="X14" s="88">
        <v>1.1870000000000001</v>
      </c>
      <c r="Y14" s="88">
        <v>6.077</v>
      </c>
      <c r="Z14" s="88">
        <v>1.2589999999999999</v>
      </c>
      <c r="AA14" s="88">
        <v>1.4E-2</v>
      </c>
      <c r="AB14" s="88">
        <v>1.0999999999999999E-2</v>
      </c>
      <c r="AC14" s="88">
        <v>5.8999999999999997E-2</v>
      </c>
      <c r="AD14" s="88">
        <v>1.034</v>
      </c>
      <c r="AE14" s="88">
        <v>2.0390000000000001</v>
      </c>
      <c r="AF14" s="88">
        <v>75.629000000000005</v>
      </c>
      <c r="AG14" s="88">
        <v>12.529</v>
      </c>
      <c r="AH14" s="88">
        <v>2.7869999999999999</v>
      </c>
      <c r="AI14" s="88">
        <v>0.33300000000000002</v>
      </c>
      <c r="AJ14" s="88">
        <v>0.92800000000000005</v>
      </c>
      <c r="AK14" s="88">
        <v>2.21</v>
      </c>
      <c r="AL14" s="88">
        <v>0.70199999999999996</v>
      </c>
      <c r="AM14" s="88">
        <v>13.53</v>
      </c>
      <c r="AN14" s="88">
        <v>0.20100000000000001</v>
      </c>
      <c r="AO14" s="88">
        <v>1.9279999999999999</v>
      </c>
      <c r="AP14" s="88">
        <v>3.2000000000000001E-2</v>
      </c>
      <c r="AQ14" s="88">
        <v>0.21299999999999999</v>
      </c>
      <c r="AR14" s="88">
        <v>2.0179999999999998</v>
      </c>
      <c r="AS14" s="88">
        <v>0.27200000000000002</v>
      </c>
      <c r="AT14" s="88">
        <v>0.26400000000000001</v>
      </c>
      <c r="AU14" s="88">
        <v>1.893</v>
      </c>
      <c r="AV14" s="88">
        <v>0.378</v>
      </c>
      <c r="AW14" s="88">
        <v>1.3049999999999999</v>
      </c>
      <c r="AX14" s="88">
        <v>1.4930000000000001</v>
      </c>
      <c r="AY14" s="88">
        <v>7.0469999999999997</v>
      </c>
      <c r="AZ14" s="88">
        <v>2.1160000000000001</v>
      </c>
      <c r="BA14" s="88">
        <v>10.545</v>
      </c>
      <c r="BB14" s="88">
        <v>0.68200000000000005</v>
      </c>
      <c r="BC14" s="88">
        <v>0.84699999999999998</v>
      </c>
      <c r="BD14" s="88">
        <v>4.6559999999999997</v>
      </c>
      <c r="BE14" s="88">
        <v>3.819</v>
      </c>
      <c r="BF14" s="88">
        <v>10.741</v>
      </c>
      <c r="BG14" s="88">
        <v>3.508</v>
      </c>
      <c r="BH14" s="88">
        <v>0.28000000000000003</v>
      </c>
      <c r="BI14" s="88">
        <v>3.1070000000000002</v>
      </c>
      <c r="BJ14" s="88">
        <v>2.4910000000000001</v>
      </c>
      <c r="BK14" s="88">
        <v>0.01</v>
      </c>
      <c r="BL14" s="88">
        <v>1.222</v>
      </c>
      <c r="BM14" s="88">
        <v>14.223000000000001</v>
      </c>
      <c r="BN14" s="88">
        <v>0.57199999999999995</v>
      </c>
      <c r="BO14" s="88">
        <v>0.41499999999999998</v>
      </c>
      <c r="BP14" s="88">
        <v>1.2370000000000001</v>
      </c>
      <c r="BQ14" s="88">
        <v>2.0539999999999998</v>
      </c>
      <c r="BR14" s="88">
        <v>1.47</v>
      </c>
      <c r="BS14" s="88">
        <v>0.89900000000000002</v>
      </c>
      <c r="BT14" s="88">
        <v>0.186</v>
      </c>
      <c r="BU14" s="88">
        <v>0.01</v>
      </c>
      <c r="BV14" s="88">
        <v>0.25900000000000001</v>
      </c>
      <c r="BW14" s="88">
        <v>2.5000000000000001E-2</v>
      </c>
      <c r="BX14" s="88">
        <v>0</v>
      </c>
      <c r="BY14" s="88">
        <v>0.65</v>
      </c>
      <c r="BZ14" s="88">
        <v>0.89700000000000002</v>
      </c>
      <c r="CA14" s="88">
        <v>0.11</v>
      </c>
      <c r="CB14" s="88">
        <v>2.0449999999999999</v>
      </c>
    </row>
    <row r="15" spans="1:80" ht="14.25" customHeight="1" x14ac:dyDescent="0.2">
      <c r="A15" s="21" t="s">
        <v>14</v>
      </c>
      <c r="B15" s="21" t="s">
        <v>91</v>
      </c>
      <c r="C15" s="30"/>
      <c r="D15" s="88">
        <v>40.249000000000002</v>
      </c>
      <c r="E15" s="88">
        <v>0.187</v>
      </c>
      <c r="F15" s="88">
        <v>1E-3</v>
      </c>
      <c r="G15" s="88">
        <v>2.246</v>
      </c>
      <c r="H15" s="88">
        <v>0.20100000000000001</v>
      </c>
      <c r="I15" s="88">
        <v>6.0000000000000001E-3</v>
      </c>
      <c r="J15" s="88">
        <v>7.7910000000000004</v>
      </c>
      <c r="K15" s="88">
        <v>0.13900000000000001</v>
      </c>
      <c r="L15" s="88">
        <v>1.7999999999999999E-2</v>
      </c>
      <c r="M15" s="88">
        <v>0</v>
      </c>
      <c r="N15" s="88">
        <v>8.7070000000000007</v>
      </c>
      <c r="O15" s="88">
        <v>5.3330000000000002</v>
      </c>
      <c r="P15" s="88">
        <v>1.8</v>
      </c>
      <c r="Q15" s="88">
        <v>0.22800000000000001</v>
      </c>
      <c r="R15" s="88">
        <v>24.06</v>
      </c>
      <c r="S15" s="88">
        <v>1.276</v>
      </c>
      <c r="T15" s="88">
        <v>3.0990000000000002</v>
      </c>
      <c r="U15" s="88">
        <v>0.39100000000000001</v>
      </c>
      <c r="V15" s="88">
        <v>1.64</v>
      </c>
      <c r="W15" s="88">
        <v>4.8689999999999998</v>
      </c>
      <c r="X15" s="88">
        <v>0.35299999999999998</v>
      </c>
      <c r="Y15" s="88">
        <v>0.56000000000000005</v>
      </c>
      <c r="Z15" s="88">
        <v>6.1929999999999996</v>
      </c>
      <c r="AA15" s="88">
        <v>8.5000000000000006E-2</v>
      </c>
      <c r="AB15" s="88">
        <v>2.8000000000000001E-2</v>
      </c>
      <c r="AC15" s="88">
        <v>0.13900000000000001</v>
      </c>
      <c r="AD15" s="88">
        <v>8.0879999999999992</v>
      </c>
      <c r="AE15" s="88">
        <v>5.1950000000000003</v>
      </c>
      <c r="AF15" s="88">
        <v>11.811</v>
      </c>
      <c r="AG15" s="88">
        <v>1.073</v>
      </c>
      <c r="AH15" s="88">
        <v>3.44</v>
      </c>
      <c r="AI15" s="88">
        <v>0.99199999999999999</v>
      </c>
      <c r="AJ15" s="88">
        <v>0.78</v>
      </c>
      <c r="AK15" s="88">
        <v>8.0139999999999993</v>
      </c>
      <c r="AL15" s="88">
        <v>6.1449999999999996</v>
      </c>
      <c r="AM15" s="88">
        <v>32.082999999999998</v>
      </c>
      <c r="AN15" s="88">
        <v>1.097</v>
      </c>
      <c r="AO15" s="88">
        <v>6.8049999999999997</v>
      </c>
      <c r="AP15" s="88">
        <v>8.5999999999999993E-2</v>
      </c>
      <c r="AQ15" s="88">
        <v>0.86</v>
      </c>
      <c r="AR15" s="88">
        <v>5.085</v>
      </c>
      <c r="AS15" s="88">
        <v>1.1339999999999999</v>
      </c>
      <c r="AT15" s="88">
        <v>2.3109999999999999</v>
      </c>
      <c r="AU15" s="88">
        <v>3.5529999999999999</v>
      </c>
      <c r="AV15" s="88">
        <v>2.621</v>
      </c>
      <c r="AW15" s="88">
        <v>2.7759999999999998</v>
      </c>
      <c r="AX15" s="88">
        <v>5.7759999999999998</v>
      </c>
      <c r="AY15" s="88">
        <v>6.5739999999999998</v>
      </c>
      <c r="AZ15" s="88">
        <v>2.59</v>
      </c>
      <c r="BA15" s="88">
        <v>28.32</v>
      </c>
      <c r="BB15" s="88">
        <v>4.077</v>
      </c>
      <c r="BC15" s="88">
        <v>3.415</v>
      </c>
      <c r="BD15" s="88">
        <v>41.747999999999998</v>
      </c>
      <c r="BE15" s="88">
        <v>15.127000000000001</v>
      </c>
      <c r="BF15" s="88">
        <v>51.554000000000002</v>
      </c>
      <c r="BG15" s="88">
        <v>5.0810000000000004</v>
      </c>
      <c r="BH15" s="88">
        <v>1.4710000000000001</v>
      </c>
      <c r="BI15" s="88">
        <v>6.1239999999999997</v>
      </c>
      <c r="BJ15" s="88">
        <v>4.2140000000000004</v>
      </c>
      <c r="BK15" s="88">
        <v>1.222</v>
      </c>
      <c r="BL15" s="88">
        <v>5.9779999999999998</v>
      </c>
      <c r="BM15" s="88">
        <v>95.918000000000006</v>
      </c>
      <c r="BN15" s="88">
        <v>0.25</v>
      </c>
      <c r="BO15" s="88">
        <v>2.09</v>
      </c>
      <c r="BP15" s="88">
        <v>6.7320000000000002</v>
      </c>
      <c r="BQ15" s="88">
        <v>2.8159999999999998</v>
      </c>
      <c r="BR15" s="88">
        <v>14.42</v>
      </c>
      <c r="BS15" s="88">
        <v>2.3849999999999998</v>
      </c>
      <c r="BT15" s="88">
        <v>0.54400000000000004</v>
      </c>
      <c r="BU15" s="88">
        <v>7.0999999999999994E-2</v>
      </c>
      <c r="BV15" s="88">
        <v>1.9610000000000001</v>
      </c>
      <c r="BW15" s="88">
        <v>7.0999999999999994E-2</v>
      </c>
      <c r="BX15" s="88">
        <v>0</v>
      </c>
      <c r="BY15" s="88">
        <v>1.9139999999999999</v>
      </c>
      <c r="BZ15" s="88">
        <v>3.2810000000000001</v>
      </c>
      <c r="CA15" s="88">
        <v>0.17799999999999999</v>
      </c>
      <c r="CB15" s="88">
        <v>1.752</v>
      </c>
    </row>
    <row r="16" spans="1:80" ht="14.25" customHeight="1" x14ac:dyDescent="0.2">
      <c r="A16" s="21" t="s">
        <v>15</v>
      </c>
      <c r="B16" s="21" t="s">
        <v>92</v>
      </c>
      <c r="C16" s="30"/>
      <c r="D16" s="88">
        <v>2.2429999999999999</v>
      </c>
      <c r="E16" s="88">
        <v>26.215</v>
      </c>
      <c r="F16" s="88">
        <v>1E-3</v>
      </c>
      <c r="G16" s="88">
        <v>0.51800000000000002</v>
      </c>
      <c r="H16" s="88">
        <v>0.10100000000000001</v>
      </c>
      <c r="I16" s="88">
        <v>5.0000000000000001E-3</v>
      </c>
      <c r="J16" s="88">
        <v>0.41199999999999998</v>
      </c>
      <c r="K16" s="88">
        <v>0.106</v>
      </c>
      <c r="L16" s="88">
        <v>1E-3</v>
      </c>
      <c r="M16" s="88">
        <v>1.944</v>
      </c>
      <c r="N16" s="88">
        <v>0</v>
      </c>
      <c r="O16" s="88">
        <v>1.349</v>
      </c>
      <c r="P16" s="88">
        <v>2.6219999999999999</v>
      </c>
      <c r="Q16" s="88">
        <v>0.153</v>
      </c>
      <c r="R16" s="88">
        <v>8.5429999999999993</v>
      </c>
      <c r="S16" s="88">
        <v>0.109</v>
      </c>
      <c r="T16" s="88">
        <v>28.943999999999999</v>
      </c>
      <c r="U16" s="88">
        <v>0.72099999999999997</v>
      </c>
      <c r="V16" s="88">
        <v>1.226</v>
      </c>
      <c r="W16" s="88">
        <v>23.57</v>
      </c>
      <c r="X16" s="88">
        <v>0.14099999999999999</v>
      </c>
      <c r="Y16" s="88">
        <v>0.45500000000000002</v>
      </c>
      <c r="Z16" s="88">
        <v>11.946999999999999</v>
      </c>
      <c r="AA16" s="88">
        <v>9.0999999999999998E-2</v>
      </c>
      <c r="AB16" s="88">
        <v>2.9000000000000001E-2</v>
      </c>
      <c r="AC16" s="88">
        <v>11.156000000000001</v>
      </c>
      <c r="AD16" s="88">
        <v>8.1180000000000003</v>
      </c>
      <c r="AE16" s="88">
        <v>5.8869999999999996</v>
      </c>
      <c r="AF16" s="88">
        <v>8.6449999999999996</v>
      </c>
      <c r="AG16" s="88">
        <v>1.548</v>
      </c>
      <c r="AH16" s="88">
        <v>1.379</v>
      </c>
      <c r="AI16" s="88">
        <v>0.79900000000000004</v>
      </c>
      <c r="AJ16" s="88">
        <v>1.038</v>
      </c>
      <c r="AK16" s="88">
        <v>6.117</v>
      </c>
      <c r="AL16" s="88">
        <v>8.2859999999999996</v>
      </c>
      <c r="AM16" s="88">
        <v>21.643999999999998</v>
      </c>
      <c r="AN16" s="88">
        <v>2.3260000000000001</v>
      </c>
      <c r="AO16" s="88">
        <v>2.0030000000000001</v>
      </c>
      <c r="AP16" s="88">
        <v>4.2000000000000003E-2</v>
      </c>
      <c r="AQ16" s="88">
        <v>0.63200000000000001</v>
      </c>
      <c r="AR16" s="88">
        <v>1.99</v>
      </c>
      <c r="AS16" s="88">
        <v>1.331</v>
      </c>
      <c r="AT16" s="88">
        <v>2.7029999999999998</v>
      </c>
      <c r="AU16" s="88">
        <v>2.843</v>
      </c>
      <c r="AV16" s="88">
        <v>4.1619999999999999</v>
      </c>
      <c r="AW16" s="88">
        <v>0.57499999999999996</v>
      </c>
      <c r="AX16" s="88">
        <v>5.72</v>
      </c>
      <c r="AY16" s="88">
        <v>6.28</v>
      </c>
      <c r="AZ16" s="88">
        <v>0.93400000000000005</v>
      </c>
      <c r="BA16" s="88">
        <v>24.715</v>
      </c>
      <c r="BB16" s="88">
        <v>4.0640000000000001</v>
      </c>
      <c r="BC16" s="88">
        <v>4.444</v>
      </c>
      <c r="BD16" s="88">
        <v>47.994999999999997</v>
      </c>
      <c r="BE16" s="88">
        <v>15.33</v>
      </c>
      <c r="BF16" s="88">
        <v>38.097999999999999</v>
      </c>
      <c r="BG16" s="88">
        <v>6.2880000000000003</v>
      </c>
      <c r="BH16" s="88">
        <v>1.258</v>
      </c>
      <c r="BI16" s="88">
        <v>4.4580000000000002</v>
      </c>
      <c r="BJ16" s="88">
        <v>1.4279999999999999</v>
      </c>
      <c r="BK16" s="88">
        <v>1.7999999999999999E-2</v>
      </c>
      <c r="BL16" s="88">
        <v>7.7210000000000001</v>
      </c>
      <c r="BM16" s="88">
        <v>97.275999999999996</v>
      </c>
      <c r="BN16" s="88">
        <v>0.21</v>
      </c>
      <c r="BO16" s="88">
        <v>3.2469999999999999</v>
      </c>
      <c r="BP16" s="88">
        <v>4.8490000000000002</v>
      </c>
      <c r="BQ16" s="88">
        <v>3.4420000000000002</v>
      </c>
      <c r="BR16" s="88">
        <v>8.9849999999999994</v>
      </c>
      <c r="BS16" s="88">
        <v>2.7170000000000001</v>
      </c>
      <c r="BT16" s="88">
        <v>0.48099999999999998</v>
      </c>
      <c r="BU16" s="88">
        <v>4.9000000000000002E-2</v>
      </c>
      <c r="BV16" s="88">
        <v>1.764</v>
      </c>
      <c r="BW16" s="88">
        <v>6.6000000000000003E-2</v>
      </c>
      <c r="BX16" s="88">
        <v>0</v>
      </c>
      <c r="BY16" s="88">
        <v>1.32</v>
      </c>
      <c r="BZ16" s="88">
        <v>2.9820000000000002</v>
      </c>
      <c r="CA16" s="88">
        <v>0.65400000000000003</v>
      </c>
      <c r="CB16" s="88">
        <v>0.97599999999999998</v>
      </c>
    </row>
    <row r="17" spans="1:80" ht="14.25" customHeight="1" x14ac:dyDescent="0.2">
      <c r="A17" s="21" t="s">
        <v>16</v>
      </c>
      <c r="B17" s="21" t="s">
        <v>93</v>
      </c>
      <c r="C17" s="30"/>
      <c r="D17" s="88">
        <v>4.1100000000000003</v>
      </c>
      <c r="E17" s="88">
        <v>1.288</v>
      </c>
      <c r="F17" s="88">
        <v>2E-3</v>
      </c>
      <c r="G17" s="88">
        <v>30.599</v>
      </c>
      <c r="H17" s="88">
        <v>0.44800000000000001</v>
      </c>
      <c r="I17" s="88">
        <v>6.8000000000000005E-2</v>
      </c>
      <c r="J17" s="88">
        <v>31.483000000000001</v>
      </c>
      <c r="K17" s="88">
        <v>0.186</v>
      </c>
      <c r="L17" s="88">
        <v>3.0000000000000001E-3</v>
      </c>
      <c r="M17" s="88">
        <v>2.706</v>
      </c>
      <c r="N17" s="88">
        <v>7.6079999999999997</v>
      </c>
      <c r="O17" s="88">
        <v>0</v>
      </c>
      <c r="P17" s="88">
        <v>9.9220000000000006</v>
      </c>
      <c r="Q17" s="88">
        <v>0.59</v>
      </c>
      <c r="R17" s="88">
        <v>82.328999999999994</v>
      </c>
      <c r="S17" s="88">
        <v>1.9850000000000001</v>
      </c>
      <c r="T17" s="88">
        <v>56.904000000000003</v>
      </c>
      <c r="U17" s="88">
        <v>1.1359999999999999</v>
      </c>
      <c r="V17" s="88">
        <v>1.2430000000000001</v>
      </c>
      <c r="W17" s="88">
        <v>11.827999999999999</v>
      </c>
      <c r="X17" s="88">
        <v>1.0509999999999999</v>
      </c>
      <c r="Y17" s="88">
        <v>2.4039999999999999</v>
      </c>
      <c r="Z17" s="88">
        <v>17.175999999999998</v>
      </c>
      <c r="AA17" s="88">
        <v>0.11600000000000001</v>
      </c>
      <c r="AB17" s="88">
        <v>0.127</v>
      </c>
      <c r="AC17" s="88">
        <v>0.66700000000000004</v>
      </c>
      <c r="AD17" s="88">
        <v>3.7730000000000001</v>
      </c>
      <c r="AE17" s="88">
        <v>30.494</v>
      </c>
      <c r="AF17" s="88">
        <v>41.945999999999998</v>
      </c>
      <c r="AG17" s="88">
        <v>2.1659999999999999</v>
      </c>
      <c r="AH17" s="88">
        <v>12.943</v>
      </c>
      <c r="AI17" s="88">
        <v>1.5069999999999999</v>
      </c>
      <c r="AJ17" s="88">
        <v>2.1779999999999999</v>
      </c>
      <c r="AK17" s="88">
        <v>13.877000000000001</v>
      </c>
      <c r="AL17" s="88">
        <v>7.883</v>
      </c>
      <c r="AM17" s="88">
        <v>106.08799999999999</v>
      </c>
      <c r="AN17" s="88">
        <v>4.5060000000000002</v>
      </c>
      <c r="AO17" s="88">
        <v>11.1</v>
      </c>
      <c r="AP17" s="88">
        <v>0.16300000000000001</v>
      </c>
      <c r="AQ17" s="88">
        <v>2.6139999999999999</v>
      </c>
      <c r="AR17" s="88">
        <v>3.5190000000000001</v>
      </c>
      <c r="AS17" s="88">
        <v>3.073</v>
      </c>
      <c r="AT17" s="88">
        <v>3.661</v>
      </c>
      <c r="AU17" s="88">
        <v>4.2610000000000001</v>
      </c>
      <c r="AV17" s="88">
        <v>6.1470000000000002</v>
      </c>
      <c r="AW17" s="88">
        <v>3.49</v>
      </c>
      <c r="AX17" s="88">
        <v>10.709</v>
      </c>
      <c r="AY17" s="88">
        <v>33.884</v>
      </c>
      <c r="AZ17" s="88">
        <v>7.3070000000000004</v>
      </c>
      <c r="BA17" s="88">
        <v>72.974000000000004</v>
      </c>
      <c r="BB17" s="88">
        <v>3.819</v>
      </c>
      <c r="BC17" s="88">
        <v>9.1189999999999998</v>
      </c>
      <c r="BD17" s="88">
        <v>58.256</v>
      </c>
      <c r="BE17" s="88">
        <v>46.106000000000002</v>
      </c>
      <c r="BF17" s="88">
        <v>133.68700000000001</v>
      </c>
      <c r="BG17" s="88">
        <v>19.123000000000001</v>
      </c>
      <c r="BH17" s="88">
        <v>4.9800000000000004</v>
      </c>
      <c r="BI17" s="88">
        <v>10.022</v>
      </c>
      <c r="BJ17" s="88">
        <v>12.736000000000001</v>
      </c>
      <c r="BK17" s="88">
        <v>4.9000000000000002E-2</v>
      </c>
      <c r="BL17" s="88">
        <v>23.292000000000002</v>
      </c>
      <c r="BM17" s="88">
        <v>109.31399999999999</v>
      </c>
      <c r="BN17" s="88">
        <v>0.504</v>
      </c>
      <c r="BO17" s="88">
        <v>16.448</v>
      </c>
      <c r="BP17" s="88">
        <v>11.316000000000001</v>
      </c>
      <c r="BQ17" s="88">
        <v>9.2889999999999997</v>
      </c>
      <c r="BR17" s="88">
        <v>26.111999999999998</v>
      </c>
      <c r="BS17" s="88">
        <v>10.218999999999999</v>
      </c>
      <c r="BT17" s="88">
        <v>5.1079999999999997</v>
      </c>
      <c r="BU17" s="88">
        <v>0.13400000000000001</v>
      </c>
      <c r="BV17" s="88">
        <v>2.8159999999999998</v>
      </c>
      <c r="BW17" s="88">
        <v>0.19400000000000001</v>
      </c>
      <c r="BX17" s="88">
        <v>0</v>
      </c>
      <c r="BY17" s="88">
        <v>1.9179999999999999</v>
      </c>
      <c r="BZ17" s="88">
        <v>6.056</v>
      </c>
      <c r="CA17" s="88">
        <v>0.41099999999999998</v>
      </c>
      <c r="CB17" s="88">
        <v>2.0819999999999999</v>
      </c>
    </row>
    <row r="18" spans="1:80" ht="14.25" customHeight="1" x14ac:dyDescent="0.2">
      <c r="A18" s="21" t="s">
        <v>17</v>
      </c>
      <c r="B18" s="21" t="s">
        <v>94</v>
      </c>
      <c r="C18" s="30"/>
      <c r="D18" s="88">
        <v>1.23</v>
      </c>
      <c r="E18" s="88">
        <v>4.1000000000000002E-2</v>
      </c>
      <c r="F18" s="88">
        <v>1E-3</v>
      </c>
      <c r="G18" s="88">
        <v>1.3660000000000001</v>
      </c>
      <c r="H18" s="88">
        <v>0.21099999999999999</v>
      </c>
      <c r="I18" s="88">
        <v>6.0000000000000001E-3</v>
      </c>
      <c r="J18" s="88">
        <v>0.75800000000000001</v>
      </c>
      <c r="K18" s="88">
        <v>0.14199999999999999</v>
      </c>
      <c r="L18" s="88">
        <v>2E-3</v>
      </c>
      <c r="M18" s="88">
        <v>1.569</v>
      </c>
      <c r="N18" s="88">
        <v>1.139</v>
      </c>
      <c r="O18" s="88">
        <v>31.347999999999999</v>
      </c>
      <c r="P18" s="88">
        <v>0</v>
      </c>
      <c r="Q18" s="88">
        <v>0.191</v>
      </c>
      <c r="R18" s="88">
        <v>24.263999999999999</v>
      </c>
      <c r="S18" s="88">
        <v>0.153</v>
      </c>
      <c r="T18" s="88">
        <v>4.6660000000000004</v>
      </c>
      <c r="U18" s="88">
        <v>0.51500000000000001</v>
      </c>
      <c r="V18" s="88">
        <v>0.39400000000000002</v>
      </c>
      <c r="W18" s="88">
        <v>4.2300000000000004</v>
      </c>
      <c r="X18" s="88">
        <v>0.55000000000000004</v>
      </c>
      <c r="Y18" s="88">
        <v>2.3050000000000002</v>
      </c>
      <c r="Z18" s="88">
        <v>4.5179999999999998</v>
      </c>
      <c r="AA18" s="88">
        <v>7.6999999999999999E-2</v>
      </c>
      <c r="AB18" s="88">
        <v>4.9000000000000002E-2</v>
      </c>
      <c r="AC18" s="88">
        <v>0.47899999999999998</v>
      </c>
      <c r="AD18" s="88">
        <v>2.117</v>
      </c>
      <c r="AE18" s="88">
        <v>9.6620000000000008</v>
      </c>
      <c r="AF18" s="88">
        <v>9.35</v>
      </c>
      <c r="AG18" s="88">
        <v>0.93200000000000005</v>
      </c>
      <c r="AH18" s="88">
        <v>5.65</v>
      </c>
      <c r="AI18" s="88">
        <v>0.86</v>
      </c>
      <c r="AJ18" s="88">
        <v>0.66500000000000004</v>
      </c>
      <c r="AK18" s="88">
        <v>7.1740000000000004</v>
      </c>
      <c r="AL18" s="88">
        <v>5.6589999999999998</v>
      </c>
      <c r="AM18" s="88">
        <v>33.003</v>
      </c>
      <c r="AN18" s="88">
        <v>1.875</v>
      </c>
      <c r="AO18" s="88">
        <v>6.923</v>
      </c>
      <c r="AP18" s="88">
        <v>0.08</v>
      </c>
      <c r="AQ18" s="88">
        <v>1.2729999999999999</v>
      </c>
      <c r="AR18" s="88">
        <v>2.2909999999999999</v>
      </c>
      <c r="AS18" s="88">
        <v>2.294</v>
      </c>
      <c r="AT18" s="88">
        <v>2.2749999999999999</v>
      </c>
      <c r="AU18" s="88">
        <v>4.0049999999999999</v>
      </c>
      <c r="AV18" s="88">
        <v>8.718</v>
      </c>
      <c r="AW18" s="88">
        <v>2.42</v>
      </c>
      <c r="AX18" s="88">
        <v>8.9600000000000009</v>
      </c>
      <c r="AY18" s="88">
        <v>20.497</v>
      </c>
      <c r="AZ18" s="88">
        <v>4.7720000000000002</v>
      </c>
      <c r="BA18" s="88">
        <v>37.158999999999999</v>
      </c>
      <c r="BB18" s="88">
        <v>3.3769999999999998</v>
      </c>
      <c r="BC18" s="88">
        <v>4.165</v>
      </c>
      <c r="BD18" s="88">
        <v>51.191000000000003</v>
      </c>
      <c r="BE18" s="88">
        <v>22.489000000000001</v>
      </c>
      <c r="BF18" s="88">
        <v>54.633000000000003</v>
      </c>
      <c r="BG18" s="88">
        <v>7.8470000000000004</v>
      </c>
      <c r="BH18" s="88">
        <v>0.502</v>
      </c>
      <c r="BI18" s="88">
        <v>6.7009999999999996</v>
      </c>
      <c r="BJ18" s="88">
        <v>12.659000000000001</v>
      </c>
      <c r="BK18" s="88">
        <v>1.2E-2</v>
      </c>
      <c r="BL18" s="88">
        <v>20.312999999999999</v>
      </c>
      <c r="BM18" s="88">
        <v>81.578000000000003</v>
      </c>
      <c r="BN18" s="88">
        <v>0.73199999999999998</v>
      </c>
      <c r="BO18" s="88">
        <v>2.1829999999999998</v>
      </c>
      <c r="BP18" s="88">
        <v>9.4540000000000006</v>
      </c>
      <c r="BQ18" s="88">
        <v>2.6219999999999999</v>
      </c>
      <c r="BR18" s="88">
        <v>10.544</v>
      </c>
      <c r="BS18" s="88">
        <v>4.806</v>
      </c>
      <c r="BT18" s="88">
        <v>1.9870000000000001</v>
      </c>
      <c r="BU18" s="88">
        <v>0.06</v>
      </c>
      <c r="BV18" s="88">
        <v>2.3330000000000002</v>
      </c>
      <c r="BW18" s="88">
        <v>0.155</v>
      </c>
      <c r="BX18" s="88">
        <v>0</v>
      </c>
      <c r="BY18" s="88">
        <v>1.87</v>
      </c>
      <c r="BZ18" s="88">
        <v>1.958</v>
      </c>
      <c r="CA18" s="88">
        <v>0.20599999999999999</v>
      </c>
      <c r="CB18" s="88">
        <v>1.6519999999999999</v>
      </c>
    </row>
    <row r="19" spans="1:80" ht="14.25" customHeight="1" x14ac:dyDescent="0.2">
      <c r="A19" s="21" t="s">
        <v>18</v>
      </c>
      <c r="B19" s="21" t="s">
        <v>95</v>
      </c>
      <c r="C19" s="30"/>
      <c r="D19" s="88">
        <v>4.76</v>
      </c>
      <c r="E19" s="88">
        <v>2.7E-2</v>
      </c>
      <c r="F19" s="88">
        <v>1E-3</v>
      </c>
      <c r="G19" s="88">
        <v>251.20500000000001</v>
      </c>
      <c r="H19" s="88">
        <v>0.433</v>
      </c>
      <c r="I19" s="88">
        <v>0.53400000000000003</v>
      </c>
      <c r="J19" s="88">
        <v>15.241</v>
      </c>
      <c r="K19" s="88">
        <v>0.17499999999999999</v>
      </c>
      <c r="L19" s="88">
        <v>6.0000000000000001E-3</v>
      </c>
      <c r="M19" s="88">
        <v>0.247</v>
      </c>
      <c r="N19" s="88">
        <v>1.2430000000000001</v>
      </c>
      <c r="O19" s="88">
        <v>1.4830000000000001</v>
      </c>
      <c r="P19" s="88">
        <v>1.544</v>
      </c>
      <c r="Q19" s="88">
        <v>0</v>
      </c>
      <c r="R19" s="88">
        <v>63.701000000000001</v>
      </c>
      <c r="S19" s="88">
        <v>0.13400000000000001</v>
      </c>
      <c r="T19" s="88">
        <v>2.34</v>
      </c>
      <c r="U19" s="88">
        <v>1.1579999999999999</v>
      </c>
      <c r="V19" s="88">
        <v>1.2170000000000001</v>
      </c>
      <c r="W19" s="88">
        <v>12.946999999999999</v>
      </c>
      <c r="X19" s="88">
        <v>1.637</v>
      </c>
      <c r="Y19" s="88">
        <v>2.2519999999999998</v>
      </c>
      <c r="Z19" s="88">
        <v>18.283000000000001</v>
      </c>
      <c r="AA19" s="88">
        <v>0.13300000000000001</v>
      </c>
      <c r="AB19" s="88">
        <v>0.17399999999999999</v>
      </c>
      <c r="AC19" s="88">
        <v>0.27</v>
      </c>
      <c r="AD19" s="88">
        <v>0.65200000000000002</v>
      </c>
      <c r="AE19" s="88">
        <v>33.261000000000003</v>
      </c>
      <c r="AF19" s="88">
        <v>114.622</v>
      </c>
      <c r="AG19" s="88">
        <v>5.4130000000000003</v>
      </c>
      <c r="AH19" s="88">
        <v>6.335</v>
      </c>
      <c r="AI19" s="88">
        <v>2.8109999999999999</v>
      </c>
      <c r="AJ19" s="88">
        <v>11.914</v>
      </c>
      <c r="AK19" s="88">
        <v>14.42</v>
      </c>
      <c r="AL19" s="88">
        <v>8.2309999999999999</v>
      </c>
      <c r="AM19" s="88">
        <v>49.723999999999997</v>
      </c>
      <c r="AN19" s="88">
        <v>0.76300000000000001</v>
      </c>
      <c r="AO19" s="88">
        <v>74.804000000000002</v>
      </c>
      <c r="AP19" s="88">
        <v>1.099</v>
      </c>
      <c r="AQ19" s="88">
        <v>3.2149999999999999</v>
      </c>
      <c r="AR19" s="88">
        <v>298.03100000000001</v>
      </c>
      <c r="AS19" s="88">
        <v>2.9319999999999999</v>
      </c>
      <c r="AT19" s="88">
        <v>3.0840000000000001</v>
      </c>
      <c r="AU19" s="88">
        <v>5.1159999999999997</v>
      </c>
      <c r="AV19" s="88">
        <v>2.6779999999999999</v>
      </c>
      <c r="AW19" s="88">
        <v>1.139</v>
      </c>
      <c r="AX19" s="88">
        <v>8.7059999999999995</v>
      </c>
      <c r="AY19" s="88">
        <v>22.533999999999999</v>
      </c>
      <c r="AZ19" s="88">
        <v>2.5920000000000001</v>
      </c>
      <c r="BA19" s="88">
        <v>180.59899999999999</v>
      </c>
      <c r="BB19" s="88">
        <v>2.3210000000000002</v>
      </c>
      <c r="BC19" s="88">
        <v>9.2720000000000002</v>
      </c>
      <c r="BD19" s="88">
        <v>43.097000000000001</v>
      </c>
      <c r="BE19" s="88">
        <v>21.327999999999999</v>
      </c>
      <c r="BF19" s="88">
        <v>70.667000000000002</v>
      </c>
      <c r="BG19" s="88">
        <v>75.162000000000006</v>
      </c>
      <c r="BH19" s="88">
        <v>18.989999999999998</v>
      </c>
      <c r="BI19" s="88">
        <v>7.49</v>
      </c>
      <c r="BJ19" s="88">
        <v>7.0860000000000003</v>
      </c>
      <c r="BK19" s="88">
        <v>3.5000000000000003E-2</v>
      </c>
      <c r="BL19" s="88">
        <v>11.364000000000001</v>
      </c>
      <c r="BM19" s="88">
        <v>100.194</v>
      </c>
      <c r="BN19" s="88">
        <v>0.45200000000000001</v>
      </c>
      <c r="BO19" s="88">
        <v>4.3819999999999997</v>
      </c>
      <c r="BP19" s="88">
        <v>15.201000000000001</v>
      </c>
      <c r="BQ19" s="88">
        <v>3.2240000000000002</v>
      </c>
      <c r="BR19" s="88">
        <v>13.163</v>
      </c>
      <c r="BS19" s="88">
        <v>8.4169999999999998</v>
      </c>
      <c r="BT19" s="88">
        <v>6.407</v>
      </c>
      <c r="BU19" s="88">
        <v>0.14699999999999999</v>
      </c>
      <c r="BV19" s="88">
        <v>2.3130000000000002</v>
      </c>
      <c r="BW19" s="88">
        <v>0.13900000000000001</v>
      </c>
      <c r="BX19" s="88">
        <v>0</v>
      </c>
      <c r="BY19" s="88">
        <v>1.3560000000000001</v>
      </c>
      <c r="BZ19" s="88">
        <v>3.4350000000000001</v>
      </c>
      <c r="CA19" s="88">
        <v>1.488</v>
      </c>
      <c r="CB19" s="88">
        <v>2.0369999999999999</v>
      </c>
    </row>
    <row r="20" spans="1:80" ht="14.25" customHeight="1" x14ac:dyDescent="0.2">
      <c r="A20" s="21" t="s">
        <v>19</v>
      </c>
      <c r="B20" s="21" t="s">
        <v>96</v>
      </c>
      <c r="C20" s="30"/>
      <c r="D20" s="88">
        <v>25.797999999999998</v>
      </c>
      <c r="E20" s="88">
        <v>1.5720000000000001</v>
      </c>
      <c r="F20" s="88">
        <v>8.0000000000000002E-3</v>
      </c>
      <c r="G20" s="88">
        <v>321.93</v>
      </c>
      <c r="H20" s="88">
        <v>54.042000000000002</v>
      </c>
      <c r="I20" s="88">
        <v>0.68799999999999994</v>
      </c>
      <c r="J20" s="88">
        <v>49.933</v>
      </c>
      <c r="K20" s="88">
        <v>2.4289999999999998</v>
      </c>
      <c r="L20" s="88">
        <v>3.5999999999999997E-2</v>
      </c>
      <c r="M20" s="88">
        <v>5.2119999999999997</v>
      </c>
      <c r="N20" s="88">
        <v>23.457000000000001</v>
      </c>
      <c r="O20" s="88">
        <v>24.933</v>
      </c>
      <c r="P20" s="88">
        <v>27.992000000000001</v>
      </c>
      <c r="Q20" s="88">
        <v>88.626999999999995</v>
      </c>
      <c r="R20" s="88">
        <v>0</v>
      </c>
      <c r="S20" s="88">
        <v>40.262999999999998</v>
      </c>
      <c r="T20" s="88">
        <v>70.671999999999997</v>
      </c>
      <c r="U20" s="88">
        <v>8.6620000000000008</v>
      </c>
      <c r="V20" s="88">
        <v>18.79</v>
      </c>
      <c r="W20" s="88">
        <v>123.43</v>
      </c>
      <c r="X20" s="88">
        <v>5.8630000000000004</v>
      </c>
      <c r="Y20" s="88">
        <v>14.170999999999999</v>
      </c>
      <c r="Z20" s="88">
        <v>98.281999999999996</v>
      </c>
      <c r="AA20" s="88">
        <v>0.72099999999999997</v>
      </c>
      <c r="AB20" s="88">
        <v>0.76300000000000001</v>
      </c>
      <c r="AC20" s="88">
        <v>2.6840000000000002</v>
      </c>
      <c r="AD20" s="88">
        <v>6.6950000000000003</v>
      </c>
      <c r="AE20" s="88">
        <v>174.56</v>
      </c>
      <c r="AF20" s="88">
        <v>541.49</v>
      </c>
      <c r="AG20" s="88">
        <v>25.789000000000001</v>
      </c>
      <c r="AH20" s="88">
        <v>127.83</v>
      </c>
      <c r="AI20" s="88">
        <v>11.331</v>
      </c>
      <c r="AJ20" s="88">
        <v>27.64</v>
      </c>
      <c r="AK20" s="88">
        <v>103.20699999999999</v>
      </c>
      <c r="AL20" s="88">
        <v>45.182000000000002</v>
      </c>
      <c r="AM20" s="88">
        <v>493.99</v>
      </c>
      <c r="AN20" s="88">
        <v>15.711</v>
      </c>
      <c r="AO20" s="88">
        <v>90.78</v>
      </c>
      <c r="AP20" s="88">
        <v>3.1709999999999998</v>
      </c>
      <c r="AQ20" s="88">
        <v>16.488</v>
      </c>
      <c r="AR20" s="88">
        <v>246.34700000000001</v>
      </c>
      <c r="AS20" s="88">
        <v>12.522</v>
      </c>
      <c r="AT20" s="88">
        <v>14.833</v>
      </c>
      <c r="AU20" s="88">
        <v>31.907</v>
      </c>
      <c r="AV20" s="88">
        <v>22.683</v>
      </c>
      <c r="AW20" s="88">
        <v>11.696</v>
      </c>
      <c r="AX20" s="88">
        <v>44.341999999999999</v>
      </c>
      <c r="AY20" s="88">
        <v>282.06099999999998</v>
      </c>
      <c r="AZ20" s="88">
        <v>53.45</v>
      </c>
      <c r="BA20" s="88">
        <v>454.88600000000002</v>
      </c>
      <c r="BB20" s="88">
        <v>18.824999999999999</v>
      </c>
      <c r="BC20" s="88">
        <v>46.273000000000003</v>
      </c>
      <c r="BD20" s="88">
        <v>237.99</v>
      </c>
      <c r="BE20" s="88">
        <v>282.91800000000001</v>
      </c>
      <c r="BF20" s="88">
        <v>828.22500000000002</v>
      </c>
      <c r="BG20" s="88">
        <v>130.876</v>
      </c>
      <c r="BH20" s="88">
        <v>98.603999999999999</v>
      </c>
      <c r="BI20" s="88">
        <v>78.076999999999998</v>
      </c>
      <c r="BJ20" s="88">
        <v>69.034999999999997</v>
      </c>
      <c r="BK20" s="88">
        <v>0.27800000000000002</v>
      </c>
      <c r="BL20" s="88">
        <v>78.05</v>
      </c>
      <c r="BM20" s="88">
        <v>678.87400000000002</v>
      </c>
      <c r="BN20" s="88">
        <v>4.1630000000000003</v>
      </c>
      <c r="BO20" s="88">
        <v>36.933999999999997</v>
      </c>
      <c r="BP20" s="88">
        <v>83.075000000000003</v>
      </c>
      <c r="BQ20" s="88">
        <v>49.710999999999999</v>
      </c>
      <c r="BR20" s="88">
        <v>119.66200000000001</v>
      </c>
      <c r="BS20" s="88">
        <v>61.753999999999998</v>
      </c>
      <c r="BT20" s="88">
        <v>11.464</v>
      </c>
      <c r="BU20" s="88">
        <v>0.67300000000000004</v>
      </c>
      <c r="BV20" s="88">
        <v>11.862</v>
      </c>
      <c r="BW20" s="88">
        <v>0.97</v>
      </c>
      <c r="BX20" s="88">
        <v>0</v>
      </c>
      <c r="BY20" s="88">
        <v>11.363</v>
      </c>
      <c r="BZ20" s="88">
        <v>33.290999999999997</v>
      </c>
      <c r="CA20" s="88">
        <v>7.899</v>
      </c>
      <c r="CB20" s="88">
        <v>11.125999999999999</v>
      </c>
    </row>
    <row r="21" spans="1:80" ht="14.25" customHeight="1" x14ac:dyDescent="0.2">
      <c r="A21" s="21" t="s">
        <v>20</v>
      </c>
      <c r="B21" s="21" t="s">
        <v>97</v>
      </c>
      <c r="C21" s="30"/>
      <c r="D21" s="88">
        <v>42.972000000000001</v>
      </c>
      <c r="E21" s="88">
        <v>8.6999999999999994E-2</v>
      </c>
      <c r="F21" s="88">
        <v>2E-3</v>
      </c>
      <c r="G21" s="88">
        <v>11.335000000000001</v>
      </c>
      <c r="H21" s="88">
        <v>0.34799999999999998</v>
      </c>
      <c r="I21" s="88">
        <v>2.5999999999999999E-2</v>
      </c>
      <c r="J21" s="88">
        <v>71.900000000000006</v>
      </c>
      <c r="K21" s="88">
        <v>0.191</v>
      </c>
      <c r="L21" s="88">
        <v>3.3000000000000002E-2</v>
      </c>
      <c r="M21" s="88">
        <v>0.96</v>
      </c>
      <c r="N21" s="88">
        <v>3.8210000000000002</v>
      </c>
      <c r="O21" s="88">
        <v>15.391999999999999</v>
      </c>
      <c r="P21" s="88">
        <v>1.7450000000000001</v>
      </c>
      <c r="Q21" s="88">
        <v>0.96399999999999997</v>
      </c>
      <c r="R21" s="88">
        <v>21.161999999999999</v>
      </c>
      <c r="S21" s="88">
        <v>0</v>
      </c>
      <c r="T21" s="88">
        <v>8.4109999999999996</v>
      </c>
      <c r="U21" s="88">
        <v>6.8239999999999998</v>
      </c>
      <c r="V21" s="88">
        <v>0.70499999999999996</v>
      </c>
      <c r="W21" s="88">
        <v>10.068</v>
      </c>
      <c r="X21" s="88">
        <v>0.84399999999999997</v>
      </c>
      <c r="Y21" s="88">
        <v>2.3210000000000002</v>
      </c>
      <c r="Z21" s="88">
        <v>12.702999999999999</v>
      </c>
      <c r="AA21" s="88">
        <v>8.5000000000000006E-2</v>
      </c>
      <c r="AB21" s="88">
        <v>7.0999999999999994E-2</v>
      </c>
      <c r="AC21" s="88">
        <v>0.16400000000000001</v>
      </c>
      <c r="AD21" s="88">
        <v>0.66</v>
      </c>
      <c r="AE21" s="88">
        <v>16.443999999999999</v>
      </c>
      <c r="AF21" s="88">
        <v>13.317</v>
      </c>
      <c r="AG21" s="88">
        <v>10.083</v>
      </c>
      <c r="AH21" s="88">
        <v>5.117</v>
      </c>
      <c r="AI21" s="88">
        <v>2.2509999999999999</v>
      </c>
      <c r="AJ21" s="88">
        <v>1.262</v>
      </c>
      <c r="AK21" s="88">
        <v>14.358000000000001</v>
      </c>
      <c r="AL21" s="88">
        <v>5.3959999999999999</v>
      </c>
      <c r="AM21" s="88">
        <v>41.085000000000001</v>
      </c>
      <c r="AN21" s="88">
        <v>0.68400000000000005</v>
      </c>
      <c r="AO21" s="88">
        <v>5.4089999999999998</v>
      </c>
      <c r="AP21" s="88">
        <v>7.1999999999999995E-2</v>
      </c>
      <c r="AQ21" s="88">
        <v>1.794</v>
      </c>
      <c r="AR21" s="88">
        <v>1.833</v>
      </c>
      <c r="AS21" s="88">
        <v>2.6509999999999998</v>
      </c>
      <c r="AT21" s="88">
        <v>3.3460000000000001</v>
      </c>
      <c r="AU21" s="88">
        <v>3.8740000000000001</v>
      </c>
      <c r="AV21" s="88">
        <v>4.3570000000000002</v>
      </c>
      <c r="AW21" s="88">
        <v>3.18</v>
      </c>
      <c r="AX21" s="88">
        <v>7.2149999999999999</v>
      </c>
      <c r="AY21" s="88">
        <v>25.998999999999999</v>
      </c>
      <c r="AZ21" s="88">
        <v>6.0330000000000004</v>
      </c>
      <c r="BA21" s="88">
        <v>50.866999999999997</v>
      </c>
      <c r="BB21" s="88">
        <v>6.5419999999999998</v>
      </c>
      <c r="BC21" s="88">
        <v>4.7450000000000001</v>
      </c>
      <c r="BD21" s="88">
        <v>42.468000000000004</v>
      </c>
      <c r="BE21" s="88">
        <v>33.790999999999997</v>
      </c>
      <c r="BF21" s="88">
        <v>112.03400000000001</v>
      </c>
      <c r="BG21" s="88">
        <v>14.736000000000001</v>
      </c>
      <c r="BH21" s="88">
        <v>8.6869999999999994</v>
      </c>
      <c r="BI21" s="88">
        <v>9.7460000000000004</v>
      </c>
      <c r="BJ21" s="88">
        <v>6.2729999999999997</v>
      </c>
      <c r="BK21" s="88">
        <v>2.2749999999999999</v>
      </c>
      <c r="BL21" s="88">
        <v>14.016999999999999</v>
      </c>
      <c r="BM21" s="88">
        <v>130.89500000000001</v>
      </c>
      <c r="BN21" s="88">
        <v>0.42799999999999999</v>
      </c>
      <c r="BO21" s="88">
        <v>4</v>
      </c>
      <c r="BP21" s="88">
        <v>13.394</v>
      </c>
      <c r="BQ21" s="88">
        <v>3.8940000000000001</v>
      </c>
      <c r="BR21" s="88">
        <v>12.412000000000001</v>
      </c>
      <c r="BS21" s="88">
        <v>15.725</v>
      </c>
      <c r="BT21" s="88">
        <v>0.84499999999999997</v>
      </c>
      <c r="BU21" s="88">
        <v>7.3999999999999996E-2</v>
      </c>
      <c r="BV21" s="88">
        <v>1.839</v>
      </c>
      <c r="BW21" s="88">
        <v>0.184</v>
      </c>
      <c r="BX21" s="88">
        <v>0</v>
      </c>
      <c r="BY21" s="88">
        <v>1.694</v>
      </c>
      <c r="BZ21" s="88">
        <v>3.637</v>
      </c>
      <c r="CA21" s="88">
        <v>1.31</v>
      </c>
      <c r="CB21" s="88">
        <v>1.891</v>
      </c>
    </row>
    <row r="22" spans="1:80" ht="14.25" customHeight="1" x14ac:dyDescent="0.2">
      <c r="A22" s="21" t="s">
        <v>21</v>
      </c>
      <c r="B22" s="21" t="s">
        <v>98</v>
      </c>
      <c r="C22" s="30"/>
      <c r="D22" s="88">
        <v>18.760000000000002</v>
      </c>
      <c r="E22" s="88">
        <v>0.30399999999999999</v>
      </c>
      <c r="F22" s="88">
        <v>2E-3</v>
      </c>
      <c r="G22" s="88">
        <v>21.593</v>
      </c>
      <c r="H22" s="88">
        <v>1.26</v>
      </c>
      <c r="I22" s="88">
        <v>5.0999999999999997E-2</v>
      </c>
      <c r="J22" s="88">
        <v>8.8049999999999997</v>
      </c>
      <c r="K22" s="88">
        <v>0.33900000000000002</v>
      </c>
      <c r="L22" s="88">
        <v>8.9999999999999993E-3</v>
      </c>
      <c r="M22" s="88">
        <v>6.2169999999999996</v>
      </c>
      <c r="N22" s="88">
        <v>12.41</v>
      </c>
      <c r="O22" s="88">
        <v>29.172999999999998</v>
      </c>
      <c r="P22" s="88">
        <v>10.058</v>
      </c>
      <c r="Q22" s="88">
        <v>1.444</v>
      </c>
      <c r="R22" s="88">
        <v>295.63200000000001</v>
      </c>
      <c r="S22" s="88">
        <v>3.6960000000000002</v>
      </c>
      <c r="T22" s="88">
        <v>0</v>
      </c>
      <c r="U22" s="88">
        <v>3.306</v>
      </c>
      <c r="V22" s="88">
        <v>2.9420000000000002</v>
      </c>
      <c r="W22" s="88">
        <v>25.381</v>
      </c>
      <c r="X22" s="88">
        <v>1.1379999999999999</v>
      </c>
      <c r="Y22" s="88">
        <v>5.6680000000000001</v>
      </c>
      <c r="Z22" s="88">
        <v>31.988</v>
      </c>
      <c r="AA22" s="88">
        <v>0.193</v>
      </c>
      <c r="AB22" s="88">
        <v>0.128</v>
      </c>
      <c r="AC22" s="88">
        <v>0.76</v>
      </c>
      <c r="AD22" s="88">
        <v>1.198</v>
      </c>
      <c r="AE22" s="88">
        <v>28.609000000000002</v>
      </c>
      <c r="AF22" s="88">
        <v>62.223999999999997</v>
      </c>
      <c r="AG22" s="88">
        <v>5.6639999999999997</v>
      </c>
      <c r="AH22" s="88">
        <v>50.174999999999997</v>
      </c>
      <c r="AI22" s="88">
        <v>2.601</v>
      </c>
      <c r="AJ22" s="88">
        <v>3.2829999999999999</v>
      </c>
      <c r="AK22" s="88">
        <v>17.422999999999998</v>
      </c>
      <c r="AL22" s="88">
        <v>13.885999999999999</v>
      </c>
      <c r="AM22" s="88">
        <v>117.547</v>
      </c>
      <c r="AN22" s="88">
        <v>6.4820000000000002</v>
      </c>
      <c r="AO22" s="88">
        <v>15.260999999999999</v>
      </c>
      <c r="AP22" s="88">
        <v>0.254</v>
      </c>
      <c r="AQ22" s="88">
        <v>2.5859999999999999</v>
      </c>
      <c r="AR22" s="88">
        <v>10.154</v>
      </c>
      <c r="AS22" s="88">
        <v>3.4020000000000001</v>
      </c>
      <c r="AT22" s="88">
        <v>4.6120000000000001</v>
      </c>
      <c r="AU22" s="88">
        <v>7.3849999999999998</v>
      </c>
      <c r="AV22" s="88">
        <v>6.1879999999999997</v>
      </c>
      <c r="AW22" s="88">
        <v>5.141</v>
      </c>
      <c r="AX22" s="88">
        <v>14.084</v>
      </c>
      <c r="AY22" s="88">
        <v>34.79</v>
      </c>
      <c r="AZ22" s="88">
        <v>11</v>
      </c>
      <c r="BA22" s="88">
        <v>78.100999999999999</v>
      </c>
      <c r="BB22" s="88">
        <v>7.2939999999999996</v>
      </c>
      <c r="BC22" s="88">
        <v>10.49</v>
      </c>
      <c r="BD22" s="88">
        <v>89.125</v>
      </c>
      <c r="BE22" s="88">
        <v>56.853000000000002</v>
      </c>
      <c r="BF22" s="88">
        <v>161.13800000000001</v>
      </c>
      <c r="BG22" s="88">
        <v>19.995000000000001</v>
      </c>
      <c r="BH22" s="88">
        <v>5.1959999999999997</v>
      </c>
      <c r="BI22" s="88">
        <v>17.890999999999998</v>
      </c>
      <c r="BJ22" s="88">
        <v>11.85</v>
      </c>
      <c r="BK22" s="88">
        <v>0.16500000000000001</v>
      </c>
      <c r="BL22" s="88">
        <v>35.497</v>
      </c>
      <c r="BM22" s="88">
        <v>276.60899999999998</v>
      </c>
      <c r="BN22" s="88">
        <v>1.631</v>
      </c>
      <c r="BO22" s="88">
        <v>8.9909999999999997</v>
      </c>
      <c r="BP22" s="88">
        <v>19.856999999999999</v>
      </c>
      <c r="BQ22" s="88">
        <v>7.8380000000000001</v>
      </c>
      <c r="BR22" s="88">
        <v>27.327000000000002</v>
      </c>
      <c r="BS22" s="88">
        <v>11.696999999999999</v>
      </c>
      <c r="BT22" s="88">
        <v>4.4400000000000004</v>
      </c>
      <c r="BU22" s="88">
        <v>0.16300000000000001</v>
      </c>
      <c r="BV22" s="88">
        <v>3.3540000000000001</v>
      </c>
      <c r="BW22" s="88">
        <v>0.246</v>
      </c>
      <c r="BX22" s="88">
        <v>0</v>
      </c>
      <c r="BY22" s="88">
        <v>3.9449999999999998</v>
      </c>
      <c r="BZ22" s="88">
        <v>9.0679999999999996</v>
      </c>
      <c r="CA22" s="88">
        <v>1.667</v>
      </c>
      <c r="CB22" s="88">
        <v>2.319</v>
      </c>
    </row>
    <row r="23" spans="1:80" ht="14.25" customHeight="1" x14ac:dyDescent="0.2">
      <c r="A23" s="21" t="s">
        <v>22</v>
      </c>
      <c r="B23" s="21" t="s">
        <v>99</v>
      </c>
      <c r="C23" s="30"/>
      <c r="D23" s="88">
        <v>4.34</v>
      </c>
      <c r="E23" s="88">
        <v>0.26900000000000002</v>
      </c>
      <c r="F23" s="88">
        <v>1E-3</v>
      </c>
      <c r="G23" s="88">
        <v>41.640999999999998</v>
      </c>
      <c r="H23" s="88">
        <v>57.396000000000001</v>
      </c>
      <c r="I23" s="88">
        <v>8.4000000000000005E-2</v>
      </c>
      <c r="J23" s="88">
        <v>2.8559999999999999</v>
      </c>
      <c r="K23" s="88">
        <v>0.24</v>
      </c>
      <c r="L23" s="88">
        <v>6.0000000000000001E-3</v>
      </c>
      <c r="M23" s="88">
        <v>3.073</v>
      </c>
      <c r="N23" s="88">
        <v>12.608000000000001</v>
      </c>
      <c r="O23" s="88">
        <v>13.112</v>
      </c>
      <c r="P23" s="88">
        <v>5.3559999999999999</v>
      </c>
      <c r="Q23" s="88">
        <v>0.873</v>
      </c>
      <c r="R23" s="88">
        <v>25.827999999999999</v>
      </c>
      <c r="S23" s="88">
        <v>0.24199999999999999</v>
      </c>
      <c r="T23" s="88">
        <v>69.075999999999993</v>
      </c>
      <c r="U23" s="88">
        <v>0</v>
      </c>
      <c r="V23" s="88">
        <v>8.202</v>
      </c>
      <c r="W23" s="88">
        <v>17.074000000000002</v>
      </c>
      <c r="X23" s="88">
        <v>2.198</v>
      </c>
      <c r="Y23" s="88">
        <v>2.657</v>
      </c>
      <c r="Z23" s="88">
        <v>19.303000000000001</v>
      </c>
      <c r="AA23" s="88">
        <v>0.20799999999999999</v>
      </c>
      <c r="AB23" s="88">
        <v>0.13600000000000001</v>
      </c>
      <c r="AC23" s="88">
        <v>2.351</v>
      </c>
      <c r="AD23" s="88">
        <v>0.77</v>
      </c>
      <c r="AE23" s="88">
        <v>31.257999999999999</v>
      </c>
      <c r="AF23" s="88">
        <v>55.625</v>
      </c>
      <c r="AG23" s="88">
        <v>5.5750000000000002</v>
      </c>
      <c r="AH23" s="88">
        <v>44.838999999999999</v>
      </c>
      <c r="AI23" s="88">
        <v>1.6</v>
      </c>
      <c r="AJ23" s="88">
        <v>2.6190000000000002</v>
      </c>
      <c r="AK23" s="88">
        <v>10.903</v>
      </c>
      <c r="AL23" s="88">
        <v>17.408999999999999</v>
      </c>
      <c r="AM23" s="88">
        <v>79.27</v>
      </c>
      <c r="AN23" s="88">
        <v>3.6560000000000001</v>
      </c>
      <c r="AO23" s="88">
        <v>9.657</v>
      </c>
      <c r="AP23" s="88">
        <v>0.97199999999999998</v>
      </c>
      <c r="AQ23" s="88">
        <v>2.97</v>
      </c>
      <c r="AR23" s="88">
        <v>6.5810000000000004</v>
      </c>
      <c r="AS23" s="88">
        <v>2.8210000000000002</v>
      </c>
      <c r="AT23" s="88">
        <v>4.7300000000000004</v>
      </c>
      <c r="AU23" s="88">
        <v>8.2159999999999993</v>
      </c>
      <c r="AV23" s="88">
        <v>3.0270000000000001</v>
      </c>
      <c r="AW23" s="88">
        <v>2.1320000000000001</v>
      </c>
      <c r="AX23" s="88">
        <v>12.089</v>
      </c>
      <c r="AY23" s="88">
        <v>22.013999999999999</v>
      </c>
      <c r="AZ23" s="88">
        <v>4.6660000000000004</v>
      </c>
      <c r="BA23" s="88">
        <v>64.582999999999998</v>
      </c>
      <c r="BB23" s="88">
        <v>5.9180000000000001</v>
      </c>
      <c r="BC23" s="88">
        <v>6.3879999999999999</v>
      </c>
      <c r="BD23" s="88">
        <v>82.68</v>
      </c>
      <c r="BE23" s="88">
        <v>23.567</v>
      </c>
      <c r="BF23" s="88">
        <v>104.39400000000001</v>
      </c>
      <c r="BG23" s="88">
        <v>10.666</v>
      </c>
      <c r="BH23" s="88">
        <v>1.327</v>
      </c>
      <c r="BI23" s="88">
        <v>7.7930000000000001</v>
      </c>
      <c r="BJ23" s="88">
        <v>6.0140000000000002</v>
      </c>
      <c r="BK23" s="88">
        <v>2.9000000000000001E-2</v>
      </c>
      <c r="BL23" s="88">
        <v>25.677</v>
      </c>
      <c r="BM23" s="88">
        <v>272.70299999999997</v>
      </c>
      <c r="BN23" s="88">
        <v>0.54</v>
      </c>
      <c r="BO23" s="88">
        <v>5.6219999999999999</v>
      </c>
      <c r="BP23" s="88">
        <v>19.137</v>
      </c>
      <c r="BQ23" s="88">
        <v>6.7949999999999999</v>
      </c>
      <c r="BR23" s="88">
        <v>15.186</v>
      </c>
      <c r="BS23" s="88">
        <v>10.157</v>
      </c>
      <c r="BT23" s="88">
        <v>5.5119999999999996</v>
      </c>
      <c r="BU23" s="88">
        <v>0.11799999999999999</v>
      </c>
      <c r="BV23" s="88">
        <v>3.9590000000000001</v>
      </c>
      <c r="BW23" s="88">
        <v>0.193</v>
      </c>
      <c r="BX23" s="88">
        <v>0</v>
      </c>
      <c r="BY23" s="88">
        <v>2.1549999999999998</v>
      </c>
      <c r="BZ23" s="88">
        <v>5.3639999999999999</v>
      </c>
      <c r="CA23" s="88">
        <v>1.4370000000000001</v>
      </c>
      <c r="CB23" s="88">
        <v>4.1959999999999997</v>
      </c>
    </row>
    <row r="24" spans="1:80" ht="14.25" customHeight="1" x14ac:dyDescent="0.2">
      <c r="A24" s="21" t="s">
        <v>23</v>
      </c>
      <c r="B24" s="21" t="s">
        <v>100</v>
      </c>
      <c r="C24" s="30"/>
      <c r="D24" s="88">
        <v>5.7469999999999999</v>
      </c>
      <c r="E24" s="88">
        <v>2.7E-2</v>
      </c>
      <c r="F24" s="88">
        <v>3.0000000000000001E-3</v>
      </c>
      <c r="G24" s="88">
        <v>45.704000000000001</v>
      </c>
      <c r="H24" s="88">
        <v>0.85399999999999998</v>
      </c>
      <c r="I24" s="88">
        <v>9.7000000000000003E-2</v>
      </c>
      <c r="J24" s="88">
        <v>6.7560000000000002</v>
      </c>
      <c r="K24" s="88">
        <v>0.373</v>
      </c>
      <c r="L24" s="88">
        <v>8.0000000000000002E-3</v>
      </c>
      <c r="M24" s="88">
        <v>1.5409999999999999</v>
      </c>
      <c r="N24" s="88">
        <v>0.93799999999999994</v>
      </c>
      <c r="O24" s="88">
        <v>11.053000000000001</v>
      </c>
      <c r="P24" s="88">
        <v>8.4009999999999998</v>
      </c>
      <c r="Q24" s="88">
        <v>1.151</v>
      </c>
      <c r="R24" s="88">
        <v>22.620999999999999</v>
      </c>
      <c r="S24" s="88">
        <v>0.153</v>
      </c>
      <c r="T24" s="88">
        <v>11.287000000000001</v>
      </c>
      <c r="U24" s="88">
        <v>4.3079999999999998</v>
      </c>
      <c r="V24" s="88">
        <v>0</v>
      </c>
      <c r="W24" s="88">
        <v>57.029000000000003</v>
      </c>
      <c r="X24" s="88">
        <v>6.4429999999999996</v>
      </c>
      <c r="Y24" s="88">
        <v>5.7140000000000004</v>
      </c>
      <c r="Z24" s="88">
        <v>60.683999999999997</v>
      </c>
      <c r="AA24" s="88">
        <v>0.26800000000000002</v>
      </c>
      <c r="AB24" s="88">
        <v>0.95199999999999996</v>
      </c>
      <c r="AC24" s="88">
        <v>1.7390000000000001</v>
      </c>
      <c r="AD24" s="88">
        <v>1.5149999999999999</v>
      </c>
      <c r="AE24" s="88">
        <v>132.47200000000001</v>
      </c>
      <c r="AF24" s="88">
        <v>121.71599999999999</v>
      </c>
      <c r="AG24" s="88">
        <v>23.704999999999998</v>
      </c>
      <c r="AH24" s="88">
        <v>208.952</v>
      </c>
      <c r="AI24" s="88">
        <v>2.1120000000000001</v>
      </c>
      <c r="AJ24" s="88">
        <v>4.6230000000000002</v>
      </c>
      <c r="AK24" s="88">
        <v>24.536000000000001</v>
      </c>
      <c r="AL24" s="88">
        <v>20.327000000000002</v>
      </c>
      <c r="AM24" s="88">
        <v>423.36399999999998</v>
      </c>
      <c r="AN24" s="88">
        <v>3.0870000000000002</v>
      </c>
      <c r="AO24" s="88">
        <v>26.369</v>
      </c>
      <c r="AP24" s="88">
        <v>0.41499999999999998</v>
      </c>
      <c r="AQ24" s="88">
        <v>10.566000000000001</v>
      </c>
      <c r="AR24" s="88">
        <v>8.4459999999999997</v>
      </c>
      <c r="AS24" s="88">
        <v>2.99</v>
      </c>
      <c r="AT24" s="88">
        <v>5.54</v>
      </c>
      <c r="AU24" s="88">
        <v>8.8409999999999993</v>
      </c>
      <c r="AV24" s="88">
        <v>6.63</v>
      </c>
      <c r="AW24" s="88">
        <v>4.0960000000000001</v>
      </c>
      <c r="AX24" s="88">
        <v>9.3729999999999993</v>
      </c>
      <c r="AY24" s="88">
        <v>32.988999999999997</v>
      </c>
      <c r="AZ24" s="88">
        <v>7.117</v>
      </c>
      <c r="BA24" s="88">
        <v>65.477999999999994</v>
      </c>
      <c r="BB24" s="88">
        <v>4.2439999999999998</v>
      </c>
      <c r="BC24" s="88">
        <v>7.2629999999999999</v>
      </c>
      <c r="BD24" s="88">
        <v>60.05</v>
      </c>
      <c r="BE24" s="88">
        <v>32.612000000000002</v>
      </c>
      <c r="BF24" s="88">
        <v>82.656999999999996</v>
      </c>
      <c r="BG24" s="88">
        <v>15.914999999999999</v>
      </c>
      <c r="BH24" s="88">
        <v>1.9390000000000001</v>
      </c>
      <c r="BI24" s="88">
        <v>18.885000000000002</v>
      </c>
      <c r="BJ24" s="88">
        <v>11.215</v>
      </c>
      <c r="BK24" s="88">
        <v>0.05</v>
      </c>
      <c r="BL24" s="88">
        <v>27.178999999999998</v>
      </c>
      <c r="BM24" s="88">
        <v>219.989</v>
      </c>
      <c r="BN24" s="88">
        <v>0.92300000000000004</v>
      </c>
      <c r="BO24" s="88">
        <v>6.9859999999999998</v>
      </c>
      <c r="BP24" s="88">
        <v>14.23</v>
      </c>
      <c r="BQ24" s="88">
        <v>8.2240000000000002</v>
      </c>
      <c r="BR24" s="88">
        <v>55.463000000000001</v>
      </c>
      <c r="BS24" s="88">
        <v>9.8740000000000006</v>
      </c>
      <c r="BT24" s="88">
        <v>2.6419999999999999</v>
      </c>
      <c r="BU24" s="88">
        <v>0.23799999999999999</v>
      </c>
      <c r="BV24" s="88">
        <v>5.9809999999999999</v>
      </c>
      <c r="BW24" s="88">
        <v>0.23400000000000001</v>
      </c>
      <c r="BX24" s="88">
        <v>0</v>
      </c>
      <c r="BY24" s="88">
        <v>5.3579999999999997</v>
      </c>
      <c r="BZ24" s="88">
        <v>8.5969999999999995</v>
      </c>
      <c r="CA24" s="88">
        <v>1.635</v>
      </c>
      <c r="CB24" s="88">
        <v>4.2539999999999996</v>
      </c>
    </row>
    <row r="25" spans="1:80" ht="14.25" customHeight="1" x14ac:dyDescent="0.2">
      <c r="A25" s="21" t="s">
        <v>24</v>
      </c>
      <c r="B25" s="21" t="s">
        <v>101</v>
      </c>
      <c r="C25" s="30"/>
      <c r="D25" s="88">
        <v>9.6349999999999998</v>
      </c>
      <c r="E25" s="88">
        <v>0.40100000000000002</v>
      </c>
      <c r="F25" s="88">
        <v>4.0000000000000001E-3</v>
      </c>
      <c r="G25" s="88">
        <v>41.244</v>
      </c>
      <c r="H25" s="88">
        <v>0.92100000000000004</v>
      </c>
      <c r="I25" s="88">
        <v>0.13400000000000001</v>
      </c>
      <c r="J25" s="88">
        <v>7.984</v>
      </c>
      <c r="K25" s="88">
        <v>1.024</v>
      </c>
      <c r="L25" s="88">
        <v>1.2999999999999999E-2</v>
      </c>
      <c r="M25" s="88">
        <v>3.089</v>
      </c>
      <c r="N25" s="88">
        <v>18.847000000000001</v>
      </c>
      <c r="O25" s="88">
        <v>15.760999999999999</v>
      </c>
      <c r="P25" s="88">
        <v>11.936</v>
      </c>
      <c r="Q25" s="88">
        <v>1.4370000000000001</v>
      </c>
      <c r="R25" s="88">
        <v>40.304000000000002</v>
      </c>
      <c r="S25" s="88">
        <v>0.45600000000000002</v>
      </c>
      <c r="T25" s="88">
        <v>30.815999999999999</v>
      </c>
      <c r="U25" s="88">
        <v>12.753</v>
      </c>
      <c r="V25" s="88">
        <v>399.60199999999998</v>
      </c>
      <c r="W25" s="88">
        <v>0</v>
      </c>
      <c r="X25" s="88">
        <v>7.2469999999999999</v>
      </c>
      <c r="Y25" s="88">
        <v>16.210999999999999</v>
      </c>
      <c r="Z25" s="88">
        <v>144.55699999999999</v>
      </c>
      <c r="AA25" s="88">
        <v>2.3959999999999999</v>
      </c>
      <c r="AB25" s="88">
        <v>0.59399999999999997</v>
      </c>
      <c r="AC25" s="88">
        <v>2.016</v>
      </c>
      <c r="AD25" s="88">
        <v>8.8339999999999996</v>
      </c>
      <c r="AE25" s="88">
        <v>116.458</v>
      </c>
      <c r="AF25" s="88">
        <v>111.27500000000001</v>
      </c>
      <c r="AG25" s="88">
        <v>10.672000000000001</v>
      </c>
      <c r="AH25" s="88">
        <v>153.49799999999999</v>
      </c>
      <c r="AI25" s="88">
        <v>9.6319999999999997</v>
      </c>
      <c r="AJ25" s="88">
        <v>13.414</v>
      </c>
      <c r="AK25" s="88">
        <v>48.807000000000002</v>
      </c>
      <c r="AL25" s="88">
        <v>47.942999999999998</v>
      </c>
      <c r="AM25" s="88">
        <v>242.364</v>
      </c>
      <c r="AN25" s="88">
        <v>4.3879999999999999</v>
      </c>
      <c r="AO25" s="88">
        <v>40.527999999999999</v>
      </c>
      <c r="AP25" s="88">
        <v>0.434</v>
      </c>
      <c r="AQ25" s="88">
        <v>10.063000000000001</v>
      </c>
      <c r="AR25" s="88">
        <v>11.006</v>
      </c>
      <c r="AS25" s="88">
        <v>11.72</v>
      </c>
      <c r="AT25" s="88">
        <v>14.117000000000001</v>
      </c>
      <c r="AU25" s="88">
        <v>18.664999999999999</v>
      </c>
      <c r="AV25" s="88">
        <v>16.709</v>
      </c>
      <c r="AW25" s="88">
        <v>9.1620000000000008</v>
      </c>
      <c r="AX25" s="88">
        <v>32.914999999999999</v>
      </c>
      <c r="AY25" s="88">
        <v>68.116</v>
      </c>
      <c r="AZ25" s="88">
        <v>19.902999999999999</v>
      </c>
      <c r="BA25" s="88">
        <v>195.208</v>
      </c>
      <c r="BB25" s="88">
        <v>13.326000000000001</v>
      </c>
      <c r="BC25" s="88">
        <v>16.201000000000001</v>
      </c>
      <c r="BD25" s="88">
        <v>313.80599999999998</v>
      </c>
      <c r="BE25" s="88">
        <v>103.387</v>
      </c>
      <c r="BF25" s="88">
        <v>284.73099999999999</v>
      </c>
      <c r="BG25" s="88">
        <v>71.025999999999996</v>
      </c>
      <c r="BH25" s="88">
        <v>7.3470000000000004</v>
      </c>
      <c r="BI25" s="88">
        <v>31.800999999999998</v>
      </c>
      <c r="BJ25" s="88">
        <v>21.402999999999999</v>
      </c>
      <c r="BK25" s="88">
        <v>0.12</v>
      </c>
      <c r="BL25" s="88">
        <v>70.194000000000003</v>
      </c>
      <c r="BM25" s="88">
        <v>834.10199999999998</v>
      </c>
      <c r="BN25" s="88">
        <v>1.53</v>
      </c>
      <c r="BO25" s="88">
        <v>14.954000000000001</v>
      </c>
      <c r="BP25" s="88">
        <v>44.945</v>
      </c>
      <c r="BQ25" s="88">
        <v>16.878</v>
      </c>
      <c r="BR25" s="88">
        <v>67.593999999999994</v>
      </c>
      <c r="BS25" s="88">
        <v>33.447000000000003</v>
      </c>
      <c r="BT25" s="88">
        <v>14.63</v>
      </c>
      <c r="BU25" s="88">
        <v>0.41699999999999998</v>
      </c>
      <c r="BV25" s="88">
        <v>9.1059999999999999</v>
      </c>
      <c r="BW25" s="88">
        <v>0.63800000000000001</v>
      </c>
      <c r="BX25" s="88">
        <v>0</v>
      </c>
      <c r="BY25" s="88">
        <v>6.2320000000000002</v>
      </c>
      <c r="BZ25" s="88">
        <v>17.105</v>
      </c>
      <c r="CA25" s="88">
        <v>1.917</v>
      </c>
      <c r="CB25" s="88">
        <v>6.5030000000000001</v>
      </c>
    </row>
    <row r="26" spans="1:80" ht="14.25" customHeight="1" x14ac:dyDescent="0.2">
      <c r="A26" s="21" t="s">
        <v>25</v>
      </c>
      <c r="B26" s="21" t="s">
        <v>102</v>
      </c>
      <c r="C26" s="30"/>
      <c r="D26" s="88">
        <v>1.377</v>
      </c>
      <c r="E26" s="88">
        <v>0.06</v>
      </c>
      <c r="F26" s="88">
        <v>1E-3</v>
      </c>
      <c r="G26" s="88">
        <v>1.22</v>
      </c>
      <c r="H26" s="88">
        <v>0.245</v>
      </c>
      <c r="I26" s="88">
        <v>1.0999999999999999E-2</v>
      </c>
      <c r="J26" s="88">
        <v>1.29</v>
      </c>
      <c r="K26" s="88">
        <v>0.52800000000000002</v>
      </c>
      <c r="L26" s="88">
        <v>1E-3</v>
      </c>
      <c r="M26" s="88">
        <v>0.32</v>
      </c>
      <c r="N26" s="88">
        <v>2.698</v>
      </c>
      <c r="O26" s="88">
        <v>8.4390000000000001</v>
      </c>
      <c r="P26" s="88">
        <v>11.013999999999999</v>
      </c>
      <c r="Q26" s="88">
        <v>0.28699999999999998</v>
      </c>
      <c r="R26" s="88">
        <v>11.567</v>
      </c>
      <c r="S26" s="88">
        <v>1.897</v>
      </c>
      <c r="T26" s="88">
        <v>4.6849999999999996</v>
      </c>
      <c r="U26" s="88">
        <v>6.9820000000000002</v>
      </c>
      <c r="V26" s="88">
        <v>5.6319999999999997</v>
      </c>
      <c r="W26" s="88">
        <v>20.747</v>
      </c>
      <c r="X26" s="88">
        <v>0</v>
      </c>
      <c r="Y26" s="88">
        <v>7.9420000000000002</v>
      </c>
      <c r="Z26" s="88">
        <v>72.105000000000004</v>
      </c>
      <c r="AA26" s="88">
        <v>0.112</v>
      </c>
      <c r="AB26" s="88">
        <v>6.0309999999999997</v>
      </c>
      <c r="AC26" s="88">
        <v>0.63700000000000001</v>
      </c>
      <c r="AD26" s="88">
        <v>4.2409999999999997</v>
      </c>
      <c r="AE26" s="88">
        <v>16.030999999999999</v>
      </c>
      <c r="AF26" s="88">
        <v>12.201000000000001</v>
      </c>
      <c r="AG26" s="88">
        <v>3.1389999999999998</v>
      </c>
      <c r="AH26" s="88">
        <v>10.406000000000001</v>
      </c>
      <c r="AI26" s="88">
        <v>1.6220000000000001</v>
      </c>
      <c r="AJ26" s="88">
        <v>1.246</v>
      </c>
      <c r="AK26" s="88">
        <v>8.4429999999999996</v>
      </c>
      <c r="AL26" s="88">
        <v>7.1379999999999999</v>
      </c>
      <c r="AM26" s="88">
        <v>59.737000000000002</v>
      </c>
      <c r="AN26" s="88">
        <v>16.331</v>
      </c>
      <c r="AO26" s="88">
        <v>23.312999999999999</v>
      </c>
      <c r="AP26" s="88">
        <v>0.17199999999999999</v>
      </c>
      <c r="AQ26" s="88">
        <v>3.6389999999999998</v>
      </c>
      <c r="AR26" s="88">
        <v>7.8310000000000004</v>
      </c>
      <c r="AS26" s="88">
        <v>3.9630000000000001</v>
      </c>
      <c r="AT26" s="88">
        <v>8.9659999999999993</v>
      </c>
      <c r="AU26" s="88">
        <v>21.533999999999999</v>
      </c>
      <c r="AV26" s="88">
        <v>5.5629999999999997</v>
      </c>
      <c r="AW26" s="88">
        <v>5.0540000000000003</v>
      </c>
      <c r="AX26" s="88">
        <v>15.817</v>
      </c>
      <c r="AY26" s="88">
        <v>47.965000000000003</v>
      </c>
      <c r="AZ26" s="88">
        <v>18.489999999999998</v>
      </c>
      <c r="BA26" s="88">
        <v>231.33099999999999</v>
      </c>
      <c r="BB26" s="88">
        <v>5.8470000000000004</v>
      </c>
      <c r="BC26" s="88">
        <v>16.718</v>
      </c>
      <c r="BD26" s="88">
        <v>91.436999999999998</v>
      </c>
      <c r="BE26" s="88">
        <v>74.759</v>
      </c>
      <c r="BF26" s="88">
        <v>145.15100000000001</v>
      </c>
      <c r="BG26" s="88">
        <v>17.266999999999999</v>
      </c>
      <c r="BH26" s="88">
        <v>7.8380000000000001</v>
      </c>
      <c r="BI26" s="88">
        <v>26.004000000000001</v>
      </c>
      <c r="BJ26" s="88">
        <v>16.901</v>
      </c>
      <c r="BK26" s="88">
        <v>3.6999999999999998E-2</v>
      </c>
      <c r="BL26" s="88">
        <v>9.8149999999999995</v>
      </c>
      <c r="BM26" s="88">
        <v>216.13800000000001</v>
      </c>
      <c r="BN26" s="88">
        <v>1.4430000000000001</v>
      </c>
      <c r="BO26" s="88">
        <v>5.6310000000000002</v>
      </c>
      <c r="BP26" s="88">
        <v>16.846</v>
      </c>
      <c r="BQ26" s="88">
        <v>14.112</v>
      </c>
      <c r="BR26" s="88">
        <v>16.065000000000001</v>
      </c>
      <c r="BS26" s="88">
        <v>16.782</v>
      </c>
      <c r="BT26" s="88">
        <v>5.5170000000000003</v>
      </c>
      <c r="BU26" s="88">
        <v>0.113</v>
      </c>
      <c r="BV26" s="88">
        <v>5.8949999999999996</v>
      </c>
      <c r="BW26" s="88">
        <v>0.77100000000000002</v>
      </c>
      <c r="BX26" s="88">
        <v>0</v>
      </c>
      <c r="BY26" s="88">
        <v>4.9320000000000004</v>
      </c>
      <c r="BZ26" s="88">
        <v>3.6190000000000002</v>
      </c>
      <c r="CA26" s="88">
        <v>1.534</v>
      </c>
      <c r="CB26" s="88">
        <v>2.2200000000000002</v>
      </c>
    </row>
    <row r="27" spans="1:80" ht="14.25" customHeight="1" x14ac:dyDescent="0.2">
      <c r="A27" s="21" t="s">
        <v>26</v>
      </c>
      <c r="B27" s="21" t="s">
        <v>103</v>
      </c>
      <c r="C27" s="30"/>
      <c r="D27" s="88">
        <v>1.6879999999999999</v>
      </c>
      <c r="E27" s="88">
        <v>3.5999999999999997E-2</v>
      </c>
      <c r="F27" s="88">
        <v>1E-3</v>
      </c>
      <c r="G27" s="88">
        <v>1.0649999999999999</v>
      </c>
      <c r="H27" s="88">
        <v>0.21099999999999999</v>
      </c>
      <c r="I27" s="88">
        <v>1.4999999999999999E-2</v>
      </c>
      <c r="J27" s="88">
        <v>1.2150000000000001</v>
      </c>
      <c r="K27" s="88">
        <v>0.38800000000000001</v>
      </c>
      <c r="L27" s="88">
        <v>1E-3</v>
      </c>
      <c r="M27" s="88">
        <v>8.3390000000000004</v>
      </c>
      <c r="N27" s="88">
        <v>1.575</v>
      </c>
      <c r="O27" s="88">
        <v>2.4289999999999998</v>
      </c>
      <c r="P27" s="88">
        <v>8.2889999999999997</v>
      </c>
      <c r="Q27" s="88">
        <v>0.60199999999999998</v>
      </c>
      <c r="R27" s="88">
        <v>20.103999999999999</v>
      </c>
      <c r="S27" s="88">
        <v>0.28599999999999998</v>
      </c>
      <c r="T27" s="88">
        <v>13.307</v>
      </c>
      <c r="U27" s="88">
        <v>2.9889999999999999</v>
      </c>
      <c r="V27" s="88">
        <v>4.2969999999999997</v>
      </c>
      <c r="W27" s="88">
        <v>9.2370000000000001</v>
      </c>
      <c r="X27" s="88">
        <v>3.8730000000000002</v>
      </c>
      <c r="Y27" s="88">
        <v>0</v>
      </c>
      <c r="Z27" s="88">
        <v>13.292999999999999</v>
      </c>
      <c r="AA27" s="88">
        <v>0.14799999999999999</v>
      </c>
      <c r="AB27" s="88">
        <v>0.125</v>
      </c>
      <c r="AC27" s="88">
        <v>0.96099999999999997</v>
      </c>
      <c r="AD27" s="88">
        <v>5.19</v>
      </c>
      <c r="AE27" s="88">
        <v>26.327999999999999</v>
      </c>
      <c r="AF27" s="88">
        <v>18.568999999999999</v>
      </c>
      <c r="AG27" s="88">
        <v>1.2210000000000001</v>
      </c>
      <c r="AH27" s="88">
        <v>13.183999999999999</v>
      </c>
      <c r="AI27" s="88">
        <v>1.9730000000000001</v>
      </c>
      <c r="AJ27" s="88">
        <v>1.3260000000000001</v>
      </c>
      <c r="AK27" s="88">
        <v>6.5839999999999996</v>
      </c>
      <c r="AL27" s="88">
        <v>8.2449999999999992</v>
      </c>
      <c r="AM27" s="88">
        <v>90.483999999999995</v>
      </c>
      <c r="AN27" s="88">
        <v>5.0389999999999997</v>
      </c>
      <c r="AO27" s="88">
        <v>17.555</v>
      </c>
      <c r="AP27" s="88">
        <v>0.186</v>
      </c>
      <c r="AQ27" s="88">
        <v>2.8159999999999998</v>
      </c>
      <c r="AR27" s="88">
        <v>3.5739999999999998</v>
      </c>
      <c r="AS27" s="88">
        <v>2.0609999999999999</v>
      </c>
      <c r="AT27" s="88">
        <v>6.1710000000000003</v>
      </c>
      <c r="AU27" s="88">
        <v>14.829000000000001</v>
      </c>
      <c r="AV27" s="88">
        <v>3.2589999999999999</v>
      </c>
      <c r="AW27" s="88">
        <v>6.4119999999999999</v>
      </c>
      <c r="AX27" s="88">
        <v>9.1300000000000008</v>
      </c>
      <c r="AY27" s="88">
        <v>36.701999999999998</v>
      </c>
      <c r="AZ27" s="88">
        <v>14.11</v>
      </c>
      <c r="BA27" s="88">
        <v>88.25</v>
      </c>
      <c r="BB27" s="88">
        <v>4.0709999999999997</v>
      </c>
      <c r="BC27" s="88">
        <v>12.759</v>
      </c>
      <c r="BD27" s="88">
        <v>67.12</v>
      </c>
      <c r="BE27" s="88">
        <v>62.201000000000001</v>
      </c>
      <c r="BF27" s="88">
        <v>238.37200000000001</v>
      </c>
      <c r="BG27" s="88">
        <v>31.474</v>
      </c>
      <c r="BH27" s="88">
        <v>40.658000000000001</v>
      </c>
      <c r="BI27" s="88">
        <v>20.699000000000002</v>
      </c>
      <c r="BJ27" s="88">
        <v>19.170999999999999</v>
      </c>
      <c r="BK27" s="88">
        <v>3.2000000000000001E-2</v>
      </c>
      <c r="BL27" s="88">
        <v>8.3940000000000001</v>
      </c>
      <c r="BM27" s="88">
        <v>218.125</v>
      </c>
      <c r="BN27" s="88">
        <v>1.27</v>
      </c>
      <c r="BO27" s="88">
        <v>5.0149999999999997</v>
      </c>
      <c r="BP27" s="88">
        <v>19.183</v>
      </c>
      <c r="BQ27" s="88">
        <v>11.222</v>
      </c>
      <c r="BR27" s="88">
        <v>21.908999999999999</v>
      </c>
      <c r="BS27" s="88">
        <v>12.406000000000001</v>
      </c>
      <c r="BT27" s="88">
        <v>2.673</v>
      </c>
      <c r="BU27" s="88">
        <v>0.14499999999999999</v>
      </c>
      <c r="BV27" s="88">
        <v>3.798</v>
      </c>
      <c r="BW27" s="88">
        <v>0.22</v>
      </c>
      <c r="BX27" s="88">
        <v>0</v>
      </c>
      <c r="BY27" s="88">
        <v>2.952</v>
      </c>
      <c r="BZ27" s="88">
        <v>3.5169999999999999</v>
      </c>
      <c r="CA27" s="88">
        <v>0.54100000000000004</v>
      </c>
      <c r="CB27" s="88">
        <v>2.798</v>
      </c>
    </row>
    <row r="28" spans="1:80" ht="14.25" customHeight="1" x14ac:dyDescent="0.2">
      <c r="A28" s="21" t="s">
        <v>27</v>
      </c>
      <c r="B28" s="21" t="s">
        <v>104</v>
      </c>
      <c r="C28" s="30"/>
      <c r="D28" s="88">
        <v>5.165</v>
      </c>
      <c r="E28" s="88">
        <v>0.22600000000000001</v>
      </c>
      <c r="F28" s="88">
        <v>4.0000000000000001E-3</v>
      </c>
      <c r="G28" s="88">
        <v>12.881</v>
      </c>
      <c r="H28" s="88">
        <v>0.63400000000000001</v>
      </c>
      <c r="I28" s="88">
        <v>9.5000000000000001E-2</v>
      </c>
      <c r="J28" s="88">
        <v>3.577</v>
      </c>
      <c r="K28" s="88">
        <v>1.1399999999999999</v>
      </c>
      <c r="L28" s="88">
        <v>6.0000000000000001E-3</v>
      </c>
      <c r="M28" s="88">
        <v>7.2930000000000001</v>
      </c>
      <c r="N28" s="88">
        <v>10.055999999999999</v>
      </c>
      <c r="O28" s="88">
        <v>37.06</v>
      </c>
      <c r="P28" s="88">
        <v>15.923</v>
      </c>
      <c r="Q28" s="88">
        <v>1.1100000000000001</v>
      </c>
      <c r="R28" s="88">
        <v>22.460999999999999</v>
      </c>
      <c r="S28" s="88">
        <v>0.51300000000000001</v>
      </c>
      <c r="T28" s="88">
        <v>47.456000000000003</v>
      </c>
      <c r="U28" s="88">
        <v>7.3419999999999996</v>
      </c>
      <c r="V28" s="88">
        <v>92.173000000000002</v>
      </c>
      <c r="W28" s="88">
        <v>924.86599999999999</v>
      </c>
      <c r="X28" s="88">
        <v>15.544</v>
      </c>
      <c r="Y28" s="88">
        <v>21.31</v>
      </c>
      <c r="Z28" s="88">
        <v>0</v>
      </c>
      <c r="AA28" s="88">
        <v>0.95399999999999996</v>
      </c>
      <c r="AB28" s="88">
        <v>1.7050000000000001</v>
      </c>
      <c r="AC28" s="88">
        <v>2.2469999999999999</v>
      </c>
      <c r="AD28" s="88">
        <v>14.347</v>
      </c>
      <c r="AE28" s="88">
        <v>251.607</v>
      </c>
      <c r="AF28" s="88">
        <v>69.653999999999996</v>
      </c>
      <c r="AG28" s="88">
        <v>6.3609999999999998</v>
      </c>
      <c r="AH28" s="88">
        <v>35.459000000000003</v>
      </c>
      <c r="AI28" s="88">
        <v>10.946</v>
      </c>
      <c r="AJ28" s="88">
        <v>10.041</v>
      </c>
      <c r="AK28" s="88">
        <v>42.271000000000001</v>
      </c>
      <c r="AL28" s="88">
        <v>37.951000000000001</v>
      </c>
      <c r="AM28" s="88">
        <v>314.08300000000003</v>
      </c>
      <c r="AN28" s="88">
        <v>7.2610000000000001</v>
      </c>
      <c r="AO28" s="88">
        <v>33.664000000000001</v>
      </c>
      <c r="AP28" s="88">
        <v>1.4870000000000001</v>
      </c>
      <c r="AQ28" s="88">
        <v>21.34</v>
      </c>
      <c r="AR28" s="88">
        <v>12.725</v>
      </c>
      <c r="AS28" s="88">
        <v>13.228999999999999</v>
      </c>
      <c r="AT28" s="88">
        <v>15.717000000000001</v>
      </c>
      <c r="AU28" s="88">
        <v>15.278</v>
      </c>
      <c r="AV28" s="88">
        <v>15.823</v>
      </c>
      <c r="AW28" s="88">
        <v>10.351000000000001</v>
      </c>
      <c r="AX28" s="88">
        <v>46.311999999999998</v>
      </c>
      <c r="AY28" s="88">
        <v>103.217</v>
      </c>
      <c r="AZ28" s="88">
        <v>22.492000000000001</v>
      </c>
      <c r="BA28" s="88">
        <v>240.83799999999999</v>
      </c>
      <c r="BB28" s="88">
        <v>13.563000000000001</v>
      </c>
      <c r="BC28" s="88">
        <v>21.422999999999998</v>
      </c>
      <c r="BD28" s="88">
        <v>274.18900000000002</v>
      </c>
      <c r="BE28" s="88">
        <v>132.22300000000001</v>
      </c>
      <c r="BF28" s="88">
        <v>628.33699999999999</v>
      </c>
      <c r="BG28" s="88">
        <v>98.406000000000006</v>
      </c>
      <c r="BH28" s="88">
        <v>34.277000000000001</v>
      </c>
      <c r="BI28" s="88">
        <v>47.679000000000002</v>
      </c>
      <c r="BJ28" s="88">
        <v>38.049999999999997</v>
      </c>
      <c r="BK28" s="88">
        <v>7.4999999999999997E-2</v>
      </c>
      <c r="BL28" s="88">
        <v>47.018999999999998</v>
      </c>
      <c r="BM28" s="88">
        <v>983.54100000000005</v>
      </c>
      <c r="BN28" s="88">
        <v>4.181</v>
      </c>
      <c r="BO28" s="88">
        <v>16.228000000000002</v>
      </c>
      <c r="BP28" s="88">
        <v>56.264000000000003</v>
      </c>
      <c r="BQ28" s="88">
        <v>23.484000000000002</v>
      </c>
      <c r="BR28" s="88">
        <v>58.874000000000002</v>
      </c>
      <c r="BS28" s="88">
        <v>58.017000000000003</v>
      </c>
      <c r="BT28" s="88">
        <v>10.285</v>
      </c>
      <c r="BU28" s="88">
        <v>0.44600000000000001</v>
      </c>
      <c r="BV28" s="88">
        <v>9.2919999999999998</v>
      </c>
      <c r="BW28" s="88">
        <v>1.2789999999999999</v>
      </c>
      <c r="BX28" s="88">
        <v>0</v>
      </c>
      <c r="BY28" s="88">
        <v>8.5180000000000007</v>
      </c>
      <c r="BZ28" s="88">
        <v>13.606</v>
      </c>
      <c r="CA28" s="88">
        <v>3.609</v>
      </c>
      <c r="CB28" s="88">
        <v>6.3550000000000004</v>
      </c>
    </row>
    <row r="29" spans="1:80" ht="14.25" customHeight="1" x14ac:dyDescent="0.2">
      <c r="A29" s="21" t="s">
        <v>28</v>
      </c>
      <c r="B29" s="21" t="s">
        <v>105</v>
      </c>
      <c r="C29" s="30"/>
      <c r="D29" s="88">
        <v>1.6619999999999999</v>
      </c>
      <c r="E29" s="88">
        <v>3.1E-2</v>
      </c>
      <c r="F29" s="88">
        <v>1E-3</v>
      </c>
      <c r="G29" s="88">
        <v>2.5870000000000002</v>
      </c>
      <c r="H29" s="88">
        <v>0.23200000000000001</v>
      </c>
      <c r="I29" s="88">
        <v>1.7999999999999999E-2</v>
      </c>
      <c r="J29" s="88">
        <v>1.2170000000000001</v>
      </c>
      <c r="K29" s="88">
        <v>0.27400000000000002</v>
      </c>
      <c r="L29" s="88">
        <v>1E-3</v>
      </c>
      <c r="M29" s="88">
        <v>8.4510000000000005</v>
      </c>
      <c r="N29" s="88">
        <v>1.2110000000000001</v>
      </c>
      <c r="O29" s="88">
        <v>3.165</v>
      </c>
      <c r="P29" s="88">
        <v>8.4909999999999997</v>
      </c>
      <c r="Q29" s="88">
        <v>0.34100000000000003</v>
      </c>
      <c r="R29" s="88">
        <v>23.367999999999999</v>
      </c>
      <c r="S29" s="88">
        <v>0.28999999999999998</v>
      </c>
      <c r="T29" s="88">
        <v>58.279000000000003</v>
      </c>
      <c r="U29" s="88">
        <v>0.89700000000000002</v>
      </c>
      <c r="V29" s="88">
        <v>34.688000000000002</v>
      </c>
      <c r="W29" s="88">
        <v>192.751</v>
      </c>
      <c r="X29" s="88">
        <v>3.1349999999999998</v>
      </c>
      <c r="Y29" s="88">
        <v>21.93</v>
      </c>
      <c r="Z29" s="88">
        <v>49.994</v>
      </c>
      <c r="AA29" s="88">
        <v>0</v>
      </c>
      <c r="AB29" s="88">
        <v>0.10100000000000001</v>
      </c>
      <c r="AC29" s="88">
        <v>3.8490000000000002</v>
      </c>
      <c r="AD29" s="88">
        <v>2.0499999999999998</v>
      </c>
      <c r="AE29" s="88">
        <v>17.204000000000001</v>
      </c>
      <c r="AF29" s="88">
        <v>21.891999999999999</v>
      </c>
      <c r="AG29" s="88">
        <v>2.4569999999999999</v>
      </c>
      <c r="AH29" s="88">
        <v>10.678000000000001</v>
      </c>
      <c r="AI29" s="88">
        <v>1.7090000000000001</v>
      </c>
      <c r="AJ29" s="88">
        <v>1.8660000000000001</v>
      </c>
      <c r="AK29" s="88">
        <v>13.919</v>
      </c>
      <c r="AL29" s="88">
        <v>30.731999999999999</v>
      </c>
      <c r="AM29" s="88">
        <v>78.513999999999996</v>
      </c>
      <c r="AN29" s="88">
        <v>3.2280000000000002</v>
      </c>
      <c r="AO29" s="88">
        <v>15.129</v>
      </c>
      <c r="AP29" s="88">
        <v>0.159</v>
      </c>
      <c r="AQ29" s="88">
        <v>1.6020000000000001</v>
      </c>
      <c r="AR29" s="88">
        <v>4.6390000000000002</v>
      </c>
      <c r="AS29" s="88">
        <v>3.8330000000000002</v>
      </c>
      <c r="AT29" s="88">
        <v>4.9610000000000003</v>
      </c>
      <c r="AU29" s="88">
        <v>8.1519999999999992</v>
      </c>
      <c r="AV29" s="88">
        <v>6.0430000000000001</v>
      </c>
      <c r="AW29" s="88">
        <v>2.77</v>
      </c>
      <c r="AX29" s="88">
        <v>11.721</v>
      </c>
      <c r="AY29" s="88">
        <v>22.942</v>
      </c>
      <c r="AZ29" s="88">
        <v>5.8620000000000001</v>
      </c>
      <c r="BA29" s="88">
        <v>72.08</v>
      </c>
      <c r="BB29" s="88">
        <v>5.2240000000000002</v>
      </c>
      <c r="BC29" s="88">
        <v>8.19</v>
      </c>
      <c r="BD29" s="88">
        <v>37.674999999999997</v>
      </c>
      <c r="BE29" s="88">
        <v>44.19</v>
      </c>
      <c r="BF29" s="88">
        <v>128.77099999999999</v>
      </c>
      <c r="BG29" s="88">
        <v>23.042000000000002</v>
      </c>
      <c r="BH29" s="88">
        <v>5.5179999999999998</v>
      </c>
      <c r="BI29" s="88">
        <v>28.564</v>
      </c>
      <c r="BJ29" s="88">
        <v>10.135</v>
      </c>
      <c r="BK29" s="88">
        <v>0.03</v>
      </c>
      <c r="BL29" s="88">
        <v>14.266</v>
      </c>
      <c r="BM29" s="88">
        <v>392.04</v>
      </c>
      <c r="BN29" s="88">
        <v>0.54600000000000004</v>
      </c>
      <c r="BO29" s="88">
        <v>5.5339999999999998</v>
      </c>
      <c r="BP29" s="88">
        <v>18.256</v>
      </c>
      <c r="BQ29" s="88">
        <v>7.1950000000000003</v>
      </c>
      <c r="BR29" s="88">
        <v>22.634</v>
      </c>
      <c r="BS29" s="88">
        <v>13.907</v>
      </c>
      <c r="BT29" s="88">
        <v>4.0990000000000002</v>
      </c>
      <c r="BU29" s="88">
        <v>0.155</v>
      </c>
      <c r="BV29" s="88">
        <v>3.766</v>
      </c>
      <c r="BW29" s="88">
        <v>0.22500000000000001</v>
      </c>
      <c r="BX29" s="88">
        <v>0</v>
      </c>
      <c r="BY29" s="88">
        <v>2.847</v>
      </c>
      <c r="BZ29" s="88">
        <v>8.5239999999999991</v>
      </c>
      <c r="CA29" s="88">
        <v>0.46100000000000002</v>
      </c>
      <c r="CB29" s="88">
        <v>1.79</v>
      </c>
    </row>
    <row r="30" spans="1:80" ht="14.25" customHeight="1" x14ac:dyDescent="0.2">
      <c r="A30" s="21" t="s">
        <v>29</v>
      </c>
      <c r="B30" s="21" t="s">
        <v>106</v>
      </c>
      <c r="C30" s="30"/>
      <c r="D30" s="88">
        <v>1.6850000000000001</v>
      </c>
      <c r="E30" s="88">
        <v>5.7000000000000002E-2</v>
      </c>
      <c r="F30" s="88">
        <v>1E-3</v>
      </c>
      <c r="G30" s="88">
        <v>7.9480000000000004</v>
      </c>
      <c r="H30" s="88">
        <v>0.23799999999999999</v>
      </c>
      <c r="I30" s="88">
        <v>3.7999999999999999E-2</v>
      </c>
      <c r="J30" s="88">
        <v>1.0880000000000001</v>
      </c>
      <c r="K30" s="88">
        <v>0.79600000000000004</v>
      </c>
      <c r="L30" s="88">
        <v>2E-3</v>
      </c>
      <c r="M30" s="88">
        <v>1.546</v>
      </c>
      <c r="N30" s="88">
        <v>2.5840000000000001</v>
      </c>
      <c r="O30" s="88">
        <v>3.3149999999999999</v>
      </c>
      <c r="P30" s="88">
        <v>4.2969999999999997</v>
      </c>
      <c r="Q30" s="88">
        <v>1.028</v>
      </c>
      <c r="R30" s="88">
        <v>15.718999999999999</v>
      </c>
      <c r="S30" s="88">
        <v>0.185</v>
      </c>
      <c r="T30" s="88">
        <v>16.036000000000001</v>
      </c>
      <c r="U30" s="88">
        <v>1.5289999999999999</v>
      </c>
      <c r="V30" s="88">
        <v>15.141999999999999</v>
      </c>
      <c r="W30" s="88">
        <v>313.70800000000003</v>
      </c>
      <c r="X30" s="88">
        <v>12.535</v>
      </c>
      <c r="Y30" s="88">
        <v>28.626999999999999</v>
      </c>
      <c r="Z30" s="88">
        <v>75.314999999999998</v>
      </c>
      <c r="AA30" s="88">
        <v>0.183</v>
      </c>
      <c r="AB30" s="88">
        <v>0</v>
      </c>
      <c r="AC30" s="88">
        <v>8.0090000000000003</v>
      </c>
      <c r="AD30" s="88">
        <v>6.27</v>
      </c>
      <c r="AE30" s="88">
        <v>399.03199999999998</v>
      </c>
      <c r="AF30" s="88">
        <v>18.73</v>
      </c>
      <c r="AG30" s="88">
        <v>0.91200000000000003</v>
      </c>
      <c r="AH30" s="88">
        <v>7.5789999999999997</v>
      </c>
      <c r="AI30" s="88">
        <v>2.976</v>
      </c>
      <c r="AJ30" s="88">
        <v>3.6640000000000001</v>
      </c>
      <c r="AK30" s="88">
        <v>27.353999999999999</v>
      </c>
      <c r="AL30" s="88">
        <v>10.419</v>
      </c>
      <c r="AM30" s="88">
        <v>64.09</v>
      </c>
      <c r="AN30" s="88">
        <v>1.1930000000000001</v>
      </c>
      <c r="AO30" s="88">
        <v>9.3190000000000008</v>
      </c>
      <c r="AP30" s="88">
        <v>2.0960000000000001</v>
      </c>
      <c r="AQ30" s="88">
        <v>32.395000000000003</v>
      </c>
      <c r="AR30" s="88">
        <v>10.004</v>
      </c>
      <c r="AS30" s="88">
        <v>3.1480000000000001</v>
      </c>
      <c r="AT30" s="88">
        <v>4.593</v>
      </c>
      <c r="AU30" s="88">
        <v>13.318</v>
      </c>
      <c r="AV30" s="88">
        <v>10.384</v>
      </c>
      <c r="AW30" s="88">
        <v>2.1360000000000001</v>
      </c>
      <c r="AX30" s="88">
        <v>12.212</v>
      </c>
      <c r="AY30" s="88">
        <v>32.991999999999997</v>
      </c>
      <c r="AZ30" s="88">
        <v>5.8289999999999997</v>
      </c>
      <c r="BA30" s="88">
        <v>84.481999999999999</v>
      </c>
      <c r="BB30" s="88">
        <v>4.8979999999999997</v>
      </c>
      <c r="BC30" s="88">
        <v>7.0739999999999998</v>
      </c>
      <c r="BD30" s="88">
        <v>79.893000000000001</v>
      </c>
      <c r="BE30" s="88">
        <v>35.908999999999999</v>
      </c>
      <c r="BF30" s="88">
        <v>110.21899999999999</v>
      </c>
      <c r="BG30" s="88">
        <v>28.190999999999999</v>
      </c>
      <c r="BH30" s="88">
        <v>3.37</v>
      </c>
      <c r="BI30" s="88">
        <v>15.396000000000001</v>
      </c>
      <c r="BJ30" s="88">
        <v>19.638000000000002</v>
      </c>
      <c r="BK30" s="88">
        <v>2.7E-2</v>
      </c>
      <c r="BL30" s="88">
        <v>21.603999999999999</v>
      </c>
      <c r="BM30" s="88">
        <v>388.11500000000001</v>
      </c>
      <c r="BN30" s="88">
        <v>1.835</v>
      </c>
      <c r="BO30" s="88">
        <v>4.84</v>
      </c>
      <c r="BP30" s="88">
        <v>21.821000000000002</v>
      </c>
      <c r="BQ30" s="88">
        <v>5.407</v>
      </c>
      <c r="BR30" s="88">
        <v>17.196999999999999</v>
      </c>
      <c r="BS30" s="88">
        <v>17.242999999999999</v>
      </c>
      <c r="BT30" s="88">
        <v>2.6040000000000001</v>
      </c>
      <c r="BU30" s="88">
        <v>0.128</v>
      </c>
      <c r="BV30" s="88">
        <v>4.5759999999999996</v>
      </c>
      <c r="BW30" s="88">
        <v>0.27400000000000002</v>
      </c>
      <c r="BX30" s="88">
        <v>0</v>
      </c>
      <c r="BY30" s="88">
        <v>4.3220000000000001</v>
      </c>
      <c r="BZ30" s="88">
        <v>11.442</v>
      </c>
      <c r="CA30" s="88">
        <v>3.0859999999999999</v>
      </c>
      <c r="CB30" s="88">
        <v>2.407</v>
      </c>
    </row>
    <row r="31" spans="1:80" ht="14.25" customHeight="1" x14ac:dyDescent="0.2">
      <c r="A31" s="21" t="s">
        <v>30</v>
      </c>
      <c r="B31" s="21" t="s">
        <v>107</v>
      </c>
      <c r="C31" s="30"/>
      <c r="D31" s="88">
        <v>2.7229999999999999</v>
      </c>
      <c r="E31" s="88">
        <v>0.376</v>
      </c>
      <c r="F31" s="88">
        <v>1E-3</v>
      </c>
      <c r="G31" s="88">
        <v>2.331</v>
      </c>
      <c r="H31" s="88">
        <v>0.38800000000000001</v>
      </c>
      <c r="I31" s="88">
        <v>1.0999999999999999E-2</v>
      </c>
      <c r="J31" s="88">
        <v>0.93799999999999994</v>
      </c>
      <c r="K31" s="88">
        <v>0.13800000000000001</v>
      </c>
      <c r="L31" s="88">
        <v>4.0000000000000001E-3</v>
      </c>
      <c r="M31" s="88">
        <v>1.266</v>
      </c>
      <c r="N31" s="88">
        <v>17.672000000000001</v>
      </c>
      <c r="O31" s="88">
        <v>6.9690000000000003</v>
      </c>
      <c r="P31" s="88">
        <v>2.1379999999999999</v>
      </c>
      <c r="Q31" s="88">
        <v>0.626</v>
      </c>
      <c r="R31" s="88">
        <v>72.959999999999994</v>
      </c>
      <c r="S31" s="88">
        <v>0.38500000000000001</v>
      </c>
      <c r="T31" s="88">
        <v>17.120999999999999</v>
      </c>
      <c r="U31" s="88">
        <v>0.99099999999999999</v>
      </c>
      <c r="V31" s="88">
        <v>4.5209999999999999</v>
      </c>
      <c r="W31" s="88">
        <v>11.983000000000001</v>
      </c>
      <c r="X31" s="88">
        <v>0.94499999999999995</v>
      </c>
      <c r="Y31" s="88">
        <v>0.55600000000000005</v>
      </c>
      <c r="Z31" s="88">
        <v>7.0759999999999996</v>
      </c>
      <c r="AA31" s="88">
        <v>0.151</v>
      </c>
      <c r="AB31" s="88">
        <v>3.5999999999999997E-2</v>
      </c>
      <c r="AC31" s="88">
        <v>0</v>
      </c>
      <c r="AD31" s="88">
        <v>2.6360000000000001</v>
      </c>
      <c r="AE31" s="88">
        <v>5.3860000000000001</v>
      </c>
      <c r="AF31" s="88">
        <v>21.17</v>
      </c>
      <c r="AG31" s="88">
        <v>1.022</v>
      </c>
      <c r="AH31" s="88">
        <v>3.0009999999999999</v>
      </c>
      <c r="AI31" s="88">
        <v>1.0649999999999999</v>
      </c>
      <c r="AJ31" s="88">
        <v>3.31</v>
      </c>
      <c r="AK31" s="88">
        <v>7.0289999999999999</v>
      </c>
      <c r="AL31" s="88">
        <v>13.285</v>
      </c>
      <c r="AM31" s="88">
        <v>22.79</v>
      </c>
      <c r="AN31" s="88">
        <v>1.1679999999999999</v>
      </c>
      <c r="AO31" s="88">
        <v>4.2110000000000003</v>
      </c>
      <c r="AP31" s="88">
        <v>5.3999999999999999E-2</v>
      </c>
      <c r="AQ31" s="88">
        <v>0.53100000000000003</v>
      </c>
      <c r="AR31" s="88">
        <v>2.1560000000000001</v>
      </c>
      <c r="AS31" s="88">
        <v>1.8720000000000001</v>
      </c>
      <c r="AT31" s="88">
        <v>2.2949999999999999</v>
      </c>
      <c r="AU31" s="88">
        <v>4.0030000000000001</v>
      </c>
      <c r="AV31" s="88">
        <v>6.57</v>
      </c>
      <c r="AW31" s="88">
        <v>2.1840000000000002</v>
      </c>
      <c r="AX31" s="88">
        <v>9.548</v>
      </c>
      <c r="AY31" s="88">
        <v>11.585000000000001</v>
      </c>
      <c r="AZ31" s="88">
        <v>5.1159999999999997</v>
      </c>
      <c r="BA31" s="88">
        <v>29.667000000000002</v>
      </c>
      <c r="BB31" s="88">
        <v>4.1840000000000002</v>
      </c>
      <c r="BC31" s="88">
        <v>3.5179999999999998</v>
      </c>
      <c r="BD31" s="88">
        <v>55.63</v>
      </c>
      <c r="BE31" s="88">
        <v>18.913</v>
      </c>
      <c r="BF31" s="88">
        <v>49.332000000000001</v>
      </c>
      <c r="BG31" s="88">
        <v>11.003</v>
      </c>
      <c r="BH31" s="88">
        <v>3.28</v>
      </c>
      <c r="BI31" s="88">
        <v>5.0940000000000003</v>
      </c>
      <c r="BJ31" s="88">
        <v>4.3479999999999999</v>
      </c>
      <c r="BK31" s="88">
        <v>1.2E-2</v>
      </c>
      <c r="BL31" s="88">
        <v>11.715</v>
      </c>
      <c r="BM31" s="88">
        <v>92.751000000000005</v>
      </c>
      <c r="BN31" s="88">
        <v>0.23200000000000001</v>
      </c>
      <c r="BO31" s="88">
        <v>3.4780000000000002</v>
      </c>
      <c r="BP31" s="88">
        <v>6.8710000000000004</v>
      </c>
      <c r="BQ31" s="88">
        <v>2.0209999999999999</v>
      </c>
      <c r="BR31" s="88">
        <v>8.6449999999999996</v>
      </c>
      <c r="BS31" s="88">
        <v>4.8449999999999998</v>
      </c>
      <c r="BT31" s="88">
        <v>2.0009999999999999</v>
      </c>
      <c r="BU31" s="88">
        <v>5.2999999999999999E-2</v>
      </c>
      <c r="BV31" s="88">
        <v>1.97</v>
      </c>
      <c r="BW31" s="88">
        <v>9.0999999999999998E-2</v>
      </c>
      <c r="BX31" s="88">
        <v>0</v>
      </c>
      <c r="BY31" s="88">
        <v>1.415</v>
      </c>
      <c r="BZ31" s="88">
        <v>6.1360000000000001</v>
      </c>
      <c r="CA31" s="88">
        <v>1.2430000000000001</v>
      </c>
      <c r="CB31" s="88">
        <v>1.05</v>
      </c>
    </row>
    <row r="32" spans="1:80" ht="14.25" customHeight="1" x14ac:dyDescent="0.2">
      <c r="A32" s="21" t="s">
        <v>31</v>
      </c>
      <c r="B32" s="21" t="s">
        <v>108</v>
      </c>
      <c r="C32" s="30"/>
      <c r="D32" s="88">
        <v>6.1269999999999998</v>
      </c>
      <c r="E32" s="88">
        <v>0.17699999999999999</v>
      </c>
      <c r="F32" s="88">
        <v>1E-3</v>
      </c>
      <c r="G32" s="88">
        <v>1.4279999999999999</v>
      </c>
      <c r="H32" s="88">
        <v>0.47499999999999998</v>
      </c>
      <c r="I32" s="88">
        <v>8.0000000000000002E-3</v>
      </c>
      <c r="J32" s="88">
        <v>1.1160000000000001</v>
      </c>
      <c r="K32" s="88">
        <v>0.17399999999999999</v>
      </c>
      <c r="L32" s="88">
        <v>1E-3</v>
      </c>
      <c r="M32" s="88">
        <v>1.304</v>
      </c>
      <c r="N32" s="88">
        <v>8.3360000000000003</v>
      </c>
      <c r="O32" s="88">
        <v>7.117</v>
      </c>
      <c r="P32" s="88">
        <v>4.8540000000000001</v>
      </c>
      <c r="Q32" s="88">
        <v>0.83899999999999997</v>
      </c>
      <c r="R32" s="88">
        <v>30.071999999999999</v>
      </c>
      <c r="S32" s="88">
        <v>1.944</v>
      </c>
      <c r="T32" s="88">
        <v>22.178999999999998</v>
      </c>
      <c r="U32" s="88">
        <v>12.464</v>
      </c>
      <c r="V32" s="88">
        <v>1.4410000000000001</v>
      </c>
      <c r="W32" s="88">
        <v>10.616</v>
      </c>
      <c r="X32" s="88">
        <v>1.8640000000000001</v>
      </c>
      <c r="Y32" s="88">
        <v>1.3779999999999999</v>
      </c>
      <c r="Z32" s="88">
        <v>6.5220000000000002</v>
      </c>
      <c r="AA32" s="88">
        <v>0.13200000000000001</v>
      </c>
      <c r="AB32" s="88">
        <v>3.3000000000000002E-2</v>
      </c>
      <c r="AC32" s="88">
        <v>2.1509999999999998</v>
      </c>
      <c r="AD32" s="88">
        <v>0</v>
      </c>
      <c r="AE32" s="88">
        <v>4.952</v>
      </c>
      <c r="AF32" s="88">
        <v>16.628</v>
      </c>
      <c r="AG32" s="88">
        <v>2.96</v>
      </c>
      <c r="AH32" s="88">
        <v>2.8090000000000002</v>
      </c>
      <c r="AI32" s="88">
        <v>2.0779999999999998</v>
      </c>
      <c r="AJ32" s="88">
        <v>2.1339999999999999</v>
      </c>
      <c r="AK32" s="88">
        <v>10.304</v>
      </c>
      <c r="AL32" s="88">
        <v>10.648999999999999</v>
      </c>
      <c r="AM32" s="88">
        <v>27.056999999999999</v>
      </c>
      <c r="AN32" s="88">
        <v>0.58899999999999997</v>
      </c>
      <c r="AO32" s="88">
        <v>2.6320000000000001</v>
      </c>
      <c r="AP32" s="88">
        <v>5.0999999999999997E-2</v>
      </c>
      <c r="AQ32" s="88">
        <v>0.79200000000000004</v>
      </c>
      <c r="AR32" s="88">
        <v>2.6349999999999998</v>
      </c>
      <c r="AS32" s="88">
        <v>3.6179999999999999</v>
      </c>
      <c r="AT32" s="88">
        <v>3.9580000000000002</v>
      </c>
      <c r="AU32" s="88">
        <v>5.6180000000000003</v>
      </c>
      <c r="AV32" s="88">
        <v>7.8869999999999996</v>
      </c>
      <c r="AW32" s="88">
        <v>3.9009999999999998</v>
      </c>
      <c r="AX32" s="88">
        <v>11.558</v>
      </c>
      <c r="AY32" s="88">
        <v>16.988</v>
      </c>
      <c r="AZ32" s="88">
        <v>2.2690000000000001</v>
      </c>
      <c r="BA32" s="88">
        <v>59.256</v>
      </c>
      <c r="BB32" s="88">
        <v>2.859</v>
      </c>
      <c r="BC32" s="88">
        <v>4.9450000000000003</v>
      </c>
      <c r="BD32" s="88">
        <v>48.488</v>
      </c>
      <c r="BE32" s="88">
        <v>21.132000000000001</v>
      </c>
      <c r="BF32" s="88">
        <v>41.531999999999996</v>
      </c>
      <c r="BG32" s="88">
        <v>9.3659999999999997</v>
      </c>
      <c r="BH32" s="88">
        <v>5.9420000000000002</v>
      </c>
      <c r="BI32" s="88">
        <v>8.6069999999999993</v>
      </c>
      <c r="BJ32" s="88">
        <v>6.6390000000000002</v>
      </c>
      <c r="BK32" s="88">
        <v>5.0999999999999997E-2</v>
      </c>
      <c r="BL32" s="88">
        <v>21.704000000000001</v>
      </c>
      <c r="BM32" s="88">
        <v>77.819000000000003</v>
      </c>
      <c r="BN32" s="88">
        <v>0.29199999999999998</v>
      </c>
      <c r="BO32" s="88">
        <v>6.9080000000000004</v>
      </c>
      <c r="BP32" s="88">
        <v>23.504000000000001</v>
      </c>
      <c r="BQ32" s="88">
        <v>4.5140000000000002</v>
      </c>
      <c r="BR32" s="88">
        <v>11.891999999999999</v>
      </c>
      <c r="BS32" s="88">
        <v>16.157</v>
      </c>
      <c r="BT32" s="88">
        <v>1.387</v>
      </c>
      <c r="BU32" s="88">
        <v>0.06</v>
      </c>
      <c r="BV32" s="88">
        <v>4.6269999999999998</v>
      </c>
      <c r="BW32" s="88">
        <v>0.193</v>
      </c>
      <c r="BX32" s="88">
        <v>0</v>
      </c>
      <c r="BY32" s="88">
        <v>1.5589999999999999</v>
      </c>
      <c r="BZ32" s="88">
        <v>11.37</v>
      </c>
      <c r="CA32" s="88">
        <v>0.219</v>
      </c>
      <c r="CB32" s="88">
        <v>3.7919999999999998</v>
      </c>
    </row>
    <row r="33" spans="1:80" ht="14.25" customHeight="1" x14ac:dyDescent="0.2">
      <c r="A33" s="21" t="s">
        <v>32</v>
      </c>
      <c r="B33" s="21" t="s">
        <v>109</v>
      </c>
      <c r="C33" s="30"/>
      <c r="D33" s="88">
        <v>5.6130000000000004</v>
      </c>
      <c r="E33" s="88">
        <v>6.5000000000000002E-2</v>
      </c>
      <c r="F33" s="88">
        <v>1E-3</v>
      </c>
      <c r="G33" s="88">
        <v>12.103999999999999</v>
      </c>
      <c r="H33" s="88">
        <v>0.41399999999999998</v>
      </c>
      <c r="I33" s="88">
        <v>5.5E-2</v>
      </c>
      <c r="J33" s="88">
        <v>1.99</v>
      </c>
      <c r="K33" s="88">
        <v>0.96399999999999997</v>
      </c>
      <c r="L33" s="88">
        <v>8.9999999999999993E-3</v>
      </c>
      <c r="M33" s="88">
        <v>0.85299999999999998</v>
      </c>
      <c r="N33" s="88">
        <v>2.9620000000000002</v>
      </c>
      <c r="O33" s="88">
        <v>3.4990000000000001</v>
      </c>
      <c r="P33" s="88">
        <v>7.2169999999999996</v>
      </c>
      <c r="Q33" s="88">
        <v>3.9359999999999999</v>
      </c>
      <c r="R33" s="88">
        <v>19.940999999999999</v>
      </c>
      <c r="S33" s="88">
        <v>0.20599999999999999</v>
      </c>
      <c r="T33" s="88">
        <v>15.129</v>
      </c>
      <c r="U33" s="88">
        <v>2.9209999999999998</v>
      </c>
      <c r="V33" s="88">
        <v>41.734000000000002</v>
      </c>
      <c r="W33" s="88">
        <v>887.25</v>
      </c>
      <c r="X33" s="88">
        <v>6.8739999999999997</v>
      </c>
      <c r="Y33" s="88">
        <v>48.448999999999998</v>
      </c>
      <c r="Z33" s="88">
        <v>115.602</v>
      </c>
      <c r="AA33" s="88">
        <v>0.42799999999999999</v>
      </c>
      <c r="AB33" s="88">
        <v>13.835000000000001</v>
      </c>
      <c r="AC33" s="88">
        <v>6.6470000000000002</v>
      </c>
      <c r="AD33" s="88">
        <v>7.7930000000000001</v>
      </c>
      <c r="AE33" s="88">
        <v>0</v>
      </c>
      <c r="AF33" s="88">
        <v>30.314</v>
      </c>
      <c r="AG33" s="88">
        <v>3.5390000000000001</v>
      </c>
      <c r="AH33" s="88">
        <v>18.882999999999999</v>
      </c>
      <c r="AI33" s="88">
        <v>7.952</v>
      </c>
      <c r="AJ33" s="88">
        <v>7.6970000000000001</v>
      </c>
      <c r="AK33" s="88">
        <v>24.463000000000001</v>
      </c>
      <c r="AL33" s="88">
        <v>20.562000000000001</v>
      </c>
      <c r="AM33" s="88">
        <v>71.789000000000001</v>
      </c>
      <c r="AN33" s="88">
        <v>3.5179999999999998</v>
      </c>
      <c r="AO33" s="88">
        <v>9.5259999999999998</v>
      </c>
      <c r="AP33" s="88">
        <v>0.182</v>
      </c>
      <c r="AQ33" s="88">
        <v>308.93900000000002</v>
      </c>
      <c r="AR33" s="88">
        <v>33.807000000000002</v>
      </c>
      <c r="AS33" s="88">
        <v>6.4470000000000001</v>
      </c>
      <c r="AT33" s="88">
        <v>7.468</v>
      </c>
      <c r="AU33" s="88">
        <v>24.282</v>
      </c>
      <c r="AV33" s="88">
        <v>8.3339999999999996</v>
      </c>
      <c r="AW33" s="88">
        <v>4.867</v>
      </c>
      <c r="AX33" s="88">
        <v>19.702000000000002</v>
      </c>
      <c r="AY33" s="88">
        <v>51.033000000000001</v>
      </c>
      <c r="AZ33" s="88">
        <v>11.779</v>
      </c>
      <c r="BA33" s="88">
        <v>98.153000000000006</v>
      </c>
      <c r="BB33" s="88">
        <v>9.6259999999999994</v>
      </c>
      <c r="BC33" s="88">
        <v>8.8369999999999997</v>
      </c>
      <c r="BD33" s="88">
        <v>102.312</v>
      </c>
      <c r="BE33" s="88">
        <v>58.439</v>
      </c>
      <c r="BF33" s="88">
        <v>201.286</v>
      </c>
      <c r="BG33" s="88">
        <v>37.07</v>
      </c>
      <c r="BH33" s="88">
        <v>2.4289999999999998</v>
      </c>
      <c r="BI33" s="88">
        <v>15.981999999999999</v>
      </c>
      <c r="BJ33" s="88">
        <v>15.65</v>
      </c>
      <c r="BK33" s="88">
        <v>4.1000000000000002E-2</v>
      </c>
      <c r="BL33" s="88">
        <v>23.202999999999999</v>
      </c>
      <c r="BM33" s="88">
        <v>434.73200000000003</v>
      </c>
      <c r="BN33" s="88">
        <v>13.996</v>
      </c>
      <c r="BO33" s="88">
        <v>13.826000000000001</v>
      </c>
      <c r="BP33" s="88">
        <v>33.137999999999998</v>
      </c>
      <c r="BQ33" s="88">
        <v>6.4509999999999996</v>
      </c>
      <c r="BR33" s="88">
        <v>19.879000000000001</v>
      </c>
      <c r="BS33" s="88">
        <v>20.033000000000001</v>
      </c>
      <c r="BT33" s="88">
        <v>4.9000000000000004</v>
      </c>
      <c r="BU33" s="88">
        <v>0.16400000000000001</v>
      </c>
      <c r="BV33" s="88">
        <v>6.5039999999999996</v>
      </c>
      <c r="BW33" s="88">
        <v>0.36699999999999999</v>
      </c>
      <c r="BX33" s="88">
        <v>0</v>
      </c>
      <c r="BY33" s="88">
        <v>4.4640000000000004</v>
      </c>
      <c r="BZ33" s="88">
        <v>7.6050000000000004</v>
      </c>
      <c r="CA33" s="88">
        <v>1.3080000000000001</v>
      </c>
      <c r="CB33" s="88">
        <v>2.569</v>
      </c>
    </row>
    <row r="34" spans="1:80" ht="14.25" customHeight="1" x14ac:dyDescent="0.2">
      <c r="A34" s="21" t="s">
        <v>33</v>
      </c>
      <c r="B34" s="21" t="s">
        <v>110</v>
      </c>
      <c r="C34" s="30"/>
      <c r="D34" s="88">
        <v>7.68</v>
      </c>
      <c r="E34" s="88">
        <v>0.11799999999999999</v>
      </c>
      <c r="F34" s="88">
        <v>1.0999999999999999E-2</v>
      </c>
      <c r="G34" s="88">
        <v>34.904000000000003</v>
      </c>
      <c r="H34" s="88">
        <v>6.3529999999999998</v>
      </c>
      <c r="I34" s="88">
        <v>0.39300000000000002</v>
      </c>
      <c r="J34" s="88">
        <v>4.351</v>
      </c>
      <c r="K34" s="88">
        <v>0.56899999999999995</v>
      </c>
      <c r="L34" s="88">
        <v>7.0000000000000001E-3</v>
      </c>
      <c r="M34" s="88">
        <v>1.198</v>
      </c>
      <c r="N34" s="88">
        <v>5.5970000000000004</v>
      </c>
      <c r="O34" s="88">
        <v>3.4359999999999999</v>
      </c>
      <c r="P34" s="88">
        <v>7.3109999999999999</v>
      </c>
      <c r="Q34" s="88">
        <v>4.4489999999999998</v>
      </c>
      <c r="R34" s="88">
        <v>6.2759999999999998</v>
      </c>
      <c r="S34" s="88">
        <v>0.38400000000000001</v>
      </c>
      <c r="T34" s="88">
        <v>7.194</v>
      </c>
      <c r="U34" s="88">
        <v>24.587</v>
      </c>
      <c r="V34" s="88">
        <v>27.145</v>
      </c>
      <c r="W34" s="88">
        <v>72.602000000000004</v>
      </c>
      <c r="X34" s="88">
        <v>2.8319999999999999</v>
      </c>
      <c r="Y34" s="88">
        <v>4.4539999999999997</v>
      </c>
      <c r="Z34" s="88">
        <v>42.241999999999997</v>
      </c>
      <c r="AA34" s="88">
        <v>0.24099999999999999</v>
      </c>
      <c r="AB34" s="88">
        <v>0.371</v>
      </c>
      <c r="AC34" s="88">
        <v>2.8809999999999998</v>
      </c>
      <c r="AD34" s="88">
        <v>2.843</v>
      </c>
      <c r="AE34" s="88">
        <v>66.807000000000002</v>
      </c>
      <c r="AF34" s="88">
        <v>0</v>
      </c>
      <c r="AG34" s="88">
        <v>9.4849999999999994</v>
      </c>
      <c r="AH34" s="88">
        <v>22.158000000000001</v>
      </c>
      <c r="AI34" s="88">
        <v>21.614000000000001</v>
      </c>
      <c r="AJ34" s="88">
        <v>369.358</v>
      </c>
      <c r="AK34" s="88">
        <v>158.97399999999999</v>
      </c>
      <c r="AL34" s="88">
        <v>16.103999999999999</v>
      </c>
      <c r="AM34" s="88">
        <v>111.523</v>
      </c>
      <c r="AN34" s="88">
        <v>3.1949999999999998</v>
      </c>
      <c r="AO34" s="88">
        <v>12.981</v>
      </c>
      <c r="AP34" s="88">
        <v>0.33700000000000002</v>
      </c>
      <c r="AQ34" s="88">
        <v>6.3529999999999998</v>
      </c>
      <c r="AR34" s="88">
        <v>31.456</v>
      </c>
      <c r="AS34" s="88">
        <v>12.989000000000001</v>
      </c>
      <c r="AT34" s="88">
        <v>8.9659999999999993</v>
      </c>
      <c r="AU34" s="88">
        <v>16.693000000000001</v>
      </c>
      <c r="AV34" s="88">
        <v>10.766</v>
      </c>
      <c r="AW34" s="88">
        <v>5.6070000000000002</v>
      </c>
      <c r="AX34" s="88">
        <v>33.927999999999997</v>
      </c>
      <c r="AY34" s="88">
        <v>108.8</v>
      </c>
      <c r="AZ34" s="88">
        <v>19.855</v>
      </c>
      <c r="BA34" s="88">
        <v>182.15600000000001</v>
      </c>
      <c r="BB34" s="88">
        <v>15.302</v>
      </c>
      <c r="BC34" s="88">
        <v>17.652999999999999</v>
      </c>
      <c r="BD34" s="88">
        <v>160.11600000000001</v>
      </c>
      <c r="BE34" s="88">
        <v>79.453000000000003</v>
      </c>
      <c r="BF34" s="88">
        <v>156.96299999999999</v>
      </c>
      <c r="BG34" s="88">
        <v>85.611000000000004</v>
      </c>
      <c r="BH34" s="88">
        <v>3.2349999999999999</v>
      </c>
      <c r="BI34" s="88">
        <v>30.231999999999999</v>
      </c>
      <c r="BJ34" s="88">
        <v>14.496</v>
      </c>
      <c r="BK34" s="88">
        <v>7.3999999999999996E-2</v>
      </c>
      <c r="BL34" s="88">
        <v>73.418999999999997</v>
      </c>
      <c r="BM34" s="88">
        <v>603.322</v>
      </c>
      <c r="BN34" s="88">
        <v>2.1230000000000002</v>
      </c>
      <c r="BO34" s="88">
        <v>10.227</v>
      </c>
      <c r="BP34" s="88">
        <v>55.075000000000003</v>
      </c>
      <c r="BQ34" s="88">
        <v>22.521999999999998</v>
      </c>
      <c r="BR34" s="88">
        <v>186.87100000000001</v>
      </c>
      <c r="BS34" s="88">
        <v>39.100999999999999</v>
      </c>
      <c r="BT34" s="88">
        <v>8.3480000000000008</v>
      </c>
      <c r="BU34" s="88">
        <v>0.76500000000000001</v>
      </c>
      <c r="BV34" s="88">
        <v>9.2390000000000008</v>
      </c>
      <c r="BW34" s="88">
        <v>0.61099999999999999</v>
      </c>
      <c r="BX34" s="88">
        <v>0</v>
      </c>
      <c r="BY34" s="88">
        <v>5.4130000000000003</v>
      </c>
      <c r="BZ34" s="88">
        <v>9.0719999999999992</v>
      </c>
      <c r="CA34" s="88">
        <v>3.1190000000000002</v>
      </c>
      <c r="CB34" s="88">
        <v>4.8579999999999997</v>
      </c>
    </row>
    <row r="35" spans="1:80" ht="14.25" customHeight="1" x14ac:dyDescent="0.2">
      <c r="A35" s="21" t="s">
        <v>34</v>
      </c>
      <c r="B35" s="21" t="s">
        <v>111</v>
      </c>
      <c r="C35" s="30"/>
      <c r="D35" s="88">
        <v>1.7649999999999999</v>
      </c>
      <c r="E35" s="88">
        <v>1.2999999999999999E-2</v>
      </c>
      <c r="F35" s="88">
        <v>0</v>
      </c>
      <c r="G35" s="88">
        <v>3.15</v>
      </c>
      <c r="H35" s="88">
        <v>0.34499999999999997</v>
      </c>
      <c r="I35" s="88">
        <v>2.5999999999999999E-2</v>
      </c>
      <c r="J35" s="88">
        <v>0.43099999999999999</v>
      </c>
      <c r="K35" s="88">
        <v>6.7000000000000004E-2</v>
      </c>
      <c r="L35" s="88">
        <v>3.0000000000000001E-3</v>
      </c>
      <c r="M35" s="88">
        <v>0.122</v>
      </c>
      <c r="N35" s="88">
        <v>0.495</v>
      </c>
      <c r="O35" s="88">
        <v>0.69</v>
      </c>
      <c r="P35" s="88">
        <v>0.93600000000000005</v>
      </c>
      <c r="Q35" s="88">
        <v>0.158</v>
      </c>
      <c r="R35" s="88">
        <v>11.11</v>
      </c>
      <c r="S35" s="88">
        <v>0.115</v>
      </c>
      <c r="T35" s="88">
        <v>0.48099999999999998</v>
      </c>
      <c r="U35" s="88">
        <v>1.325</v>
      </c>
      <c r="V35" s="88">
        <v>0.46600000000000003</v>
      </c>
      <c r="W35" s="88">
        <v>3.4889999999999999</v>
      </c>
      <c r="X35" s="88">
        <v>0.11799999999999999</v>
      </c>
      <c r="Y35" s="88">
        <v>0.35399999999999998</v>
      </c>
      <c r="Z35" s="88">
        <v>2.7650000000000001</v>
      </c>
      <c r="AA35" s="88">
        <v>4.9000000000000002E-2</v>
      </c>
      <c r="AB35" s="88">
        <v>2.1000000000000001E-2</v>
      </c>
      <c r="AC35" s="88">
        <v>4.7E-2</v>
      </c>
      <c r="AD35" s="88">
        <v>0.24199999999999999</v>
      </c>
      <c r="AE35" s="88">
        <v>3.4489999999999998</v>
      </c>
      <c r="AF35" s="88">
        <v>19.710999999999999</v>
      </c>
      <c r="AG35" s="88">
        <v>0</v>
      </c>
      <c r="AH35" s="88">
        <v>1.2170000000000001</v>
      </c>
      <c r="AI35" s="88">
        <v>4.5</v>
      </c>
      <c r="AJ35" s="88">
        <v>12.782</v>
      </c>
      <c r="AK35" s="88">
        <v>13.095000000000001</v>
      </c>
      <c r="AL35" s="88">
        <v>3.8620000000000001</v>
      </c>
      <c r="AM35" s="88">
        <v>5.8680000000000003</v>
      </c>
      <c r="AN35" s="88">
        <v>0.23</v>
      </c>
      <c r="AO35" s="88">
        <v>0.60099999999999998</v>
      </c>
      <c r="AP35" s="88">
        <v>1.7999999999999999E-2</v>
      </c>
      <c r="AQ35" s="88">
        <v>0.61199999999999999</v>
      </c>
      <c r="AR35" s="88">
        <v>0.63300000000000001</v>
      </c>
      <c r="AS35" s="88">
        <v>1.542</v>
      </c>
      <c r="AT35" s="88">
        <v>1.4319999999999999</v>
      </c>
      <c r="AU35" s="88">
        <v>1.5389999999999999</v>
      </c>
      <c r="AV35" s="88">
        <v>1.129</v>
      </c>
      <c r="AW35" s="88">
        <v>0.45100000000000001</v>
      </c>
      <c r="AX35" s="88">
        <v>6.157</v>
      </c>
      <c r="AY35" s="88">
        <v>13.266999999999999</v>
      </c>
      <c r="AZ35" s="88">
        <v>3.3959999999999999</v>
      </c>
      <c r="BA35" s="88">
        <v>16.510999999999999</v>
      </c>
      <c r="BB35" s="88">
        <v>1.224</v>
      </c>
      <c r="BC35" s="88">
        <v>2.452</v>
      </c>
      <c r="BD35" s="88">
        <v>7.4550000000000001</v>
      </c>
      <c r="BE35" s="88">
        <v>12.849</v>
      </c>
      <c r="BF35" s="88">
        <v>29.812000000000001</v>
      </c>
      <c r="BG35" s="88">
        <v>26.213000000000001</v>
      </c>
      <c r="BH35" s="88">
        <v>2.5569999999999999</v>
      </c>
      <c r="BI35" s="88">
        <v>3.923</v>
      </c>
      <c r="BJ35" s="88">
        <v>2.2610000000000001</v>
      </c>
      <c r="BK35" s="88">
        <v>5.0000000000000001E-3</v>
      </c>
      <c r="BL35" s="88">
        <v>7.75</v>
      </c>
      <c r="BM35" s="88">
        <v>54.030999999999999</v>
      </c>
      <c r="BN35" s="88">
        <v>0.60399999999999998</v>
      </c>
      <c r="BO35" s="88">
        <v>7.423</v>
      </c>
      <c r="BP35" s="88">
        <v>8.5129999999999999</v>
      </c>
      <c r="BQ35" s="88">
        <v>7.55</v>
      </c>
      <c r="BR35" s="88">
        <v>6.4930000000000003</v>
      </c>
      <c r="BS35" s="88">
        <v>5.9550000000000001</v>
      </c>
      <c r="BT35" s="88">
        <v>0.35299999999999998</v>
      </c>
      <c r="BU35" s="88">
        <v>3.2000000000000001E-2</v>
      </c>
      <c r="BV35" s="88">
        <v>0.38800000000000001</v>
      </c>
      <c r="BW35" s="88">
        <v>6.7000000000000004E-2</v>
      </c>
      <c r="BX35" s="88">
        <v>0</v>
      </c>
      <c r="BY35" s="88">
        <v>0.73499999999999999</v>
      </c>
      <c r="BZ35" s="88">
        <v>1.59</v>
      </c>
      <c r="CA35" s="88">
        <v>1.6080000000000001</v>
      </c>
      <c r="CB35" s="88">
        <v>0.85499999999999998</v>
      </c>
    </row>
    <row r="36" spans="1:80" ht="14.25" customHeight="1" x14ac:dyDescent="0.2">
      <c r="A36" s="21" t="s">
        <v>35</v>
      </c>
      <c r="B36" s="21" t="s">
        <v>112</v>
      </c>
      <c r="C36" s="30"/>
      <c r="D36" s="88">
        <v>10.036</v>
      </c>
      <c r="E36" s="88">
        <v>3.3000000000000002E-2</v>
      </c>
      <c r="F36" s="88">
        <v>8.0000000000000002E-3</v>
      </c>
      <c r="G36" s="88">
        <v>6.82</v>
      </c>
      <c r="H36" s="88">
        <v>0.46300000000000002</v>
      </c>
      <c r="I36" s="88">
        <v>2.4E-2</v>
      </c>
      <c r="J36" s="88">
        <v>34.343000000000004</v>
      </c>
      <c r="K36" s="88">
        <v>0.55600000000000005</v>
      </c>
      <c r="L36" s="88">
        <v>1.0999999999999999E-2</v>
      </c>
      <c r="M36" s="88">
        <v>3.6030000000000002</v>
      </c>
      <c r="N36" s="88">
        <v>1.4970000000000001</v>
      </c>
      <c r="O36" s="88">
        <v>4.5259999999999998</v>
      </c>
      <c r="P36" s="88">
        <v>9.3629999999999995</v>
      </c>
      <c r="Q36" s="88">
        <v>1.8640000000000001</v>
      </c>
      <c r="R36" s="88">
        <v>7.5430000000000001</v>
      </c>
      <c r="S36" s="88">
        <v>0.126</v>
      </c>
      <c r="T36" s="88">
        <v>5.3010000000000002</v>
      </c>
      <c r="U36" s="88">
        <v>5.6970000000000001</v>
      </c>
      <c r="V36" s="88">
        <v>11.406000000000001</v>
      </c>
      <c r="W36" s="88">
        <v>85.316000000000003</v>
      </c>
      <c r="X36" s="88">
        <v>2.7240000000000002</v>
      </c>
      <c r="Y36" s="88">
        <v>6.09</v>
      </c>
      <c r="Z36" s="88">
        <v>38.81</v>
      </c>
      <c r="AA36" s="88">
        <v>1.3740000000000001</v>
      </c>
      <c r="AB36" s="88">
        <v>0.30599999999999999</v>
      </c>
      <c r="AC36" s="88">
        <v>1.784</v>
      </c>
      <c r="AD36" s="88">
        <v>10.317</v>
      </c>
      <c r="AE36" s="88">
        <v>66.477999999999994</v>
      </c>
      <c r="AF36" s="88">
        <v>74.179000000000002</v>
      </c>
      <c r="AG36" s="88">
        <v>26.887</v>
      </c>
      <c r="AH36" s="88">
        <v>0</v>
      </c>
      <c r="AI36" s="88">
        <v>6.7679999999999998</v>
      </c>
      <c r="AJ36" s="88">
        <v>7.5019999999999998</v>
      </c>
      <c r="AK36" s="88">
        <v>35.491</v>
      </c>
      <c r="AL36" s="88">
        <v>94.953000000000003</v>
      </c>
      <c r="AM36" s="88">
        <v>364.06599999999997</v>
      </c>
      <c r="AN36" s="88">
        <v>5.5259999999999998</v>
      </c>
      <c r="AO36" s="88">
        <v>343.89800000000002</v>
      </c>
      <c r="AP36" s="88">
        <v>1.7509999999999999</v>
      </c>
      <c r="AQ36" s="88">
        <v>5.55</v>
      </c>
      <c r="AR36" s="88">
        <v>16.963999999999999</v>
      </c>
      <c r="AS36" s="88">
        <v>6.758</v>
      </c>
      <c r="AT36" s="88">
        <v>5.6689999999999996</v>
      </c>
      <c r="AU36" s="88">
        <v>7.9329999999999998</v>
      </c>
      <c r="AV36" s="88">
        <v>10.324999999999999</v>
      </c>
      <c r="AW36" s="88">
        <v>3.5249999999999999</v>
      </c>
      <c r="AX36" s="88">
        <v>22.04</v>
      </c>
      <c r="AY36" s="88">
        <v>31.513999999999999</v>
      </c>
      <c r="AZ36" s="88">
        <v>7.5229999999999997</v>
      </c>
      <c r="BA36" s="88">
        <v>133.62899999999999</v>
      </c>
      <c r="BB36" s="88">
        <v>17.760999999999999</v>
      </c>
      <c r="BC36" s="88">
        <v>11.967000000000001</v>
      </c>
      <c r="BD36" s="88">
        <v>146.095</v>
      </c>
      <c r="BE36" s="88">
        <v>43.323999999999998</v>
      </c>
      <c r="BF36" s="88">
        <v>137.29900000000001</v>
      </c>
      <c r="BG36" s="88">
        <v>10.643000000000001</v>
      </c>
      <c r="BH36" s="88">
        <v>1.2649999999999999</v>
      </c>
      <c r="BI36" s="88">
        <v>14.186999999999999</v>
      </c>
      <c r="BJ36" s="88">
        <v>12.321</v>
      </c>
      <c r="BK36" s="88">
        <v>0.161</v>
      </c>
      <c r="BL36" s="88">
        <v>50.884</v>
      </c>
      <c r="BM36" s="88">
        <v>423.02699999999999</v>
      </c>
      <c r="BN36" s="88">
        <v>0.996</v>
      </c>
      <c r="BO36" s="88">
        <v>7.7140000000000004</v>
      </c>
      <c r="BP36" s="88">
        <v>41.622</v>
      </c>
      <c r="BQ36" s="88">
        <v>6.9829999999999997</v>
      </c>
      <c r="BR36" s="88">
        <v>122.824</v>
      </c>
      <c r="BS36" s="88">
        <v>22.617999999999999</v>
      </c>
      <c r="BT36" s="88">
        <v>6.5910000000000002</v>
      </c>
      <c r="BU36" s="88">
        <v>0.51100000000000001</v>
      </c>
      <c r="BV36" s="88">
        <v>3.8780000000000001</v>
      </c>
      <c r="BW36" s="88">
        <v>0.39300000000000002</v>
      </c>
      <c r="BX36" s="88">
        <v>0</v>
      </c>
      <c r="BY36" s="88">
        <v>10.266</v>
      </c>
      <c r="BZ36" s="88">
        <v>23.100999999999999</v>
      </c>
      <c r="CA36" s="88">
        <v>1.794</v>
      </c>
      <c r="CB36" s="88">
        <v>5.8330000000000002</v>
      </c>
    </row>
    <row r="37" spans="1:80" ht="14.25" customHeight="1" x14ac:dyDescent="0.2">
      <c r="A37" s="21" t="s">
        <v>36</v>
      </c>
      <c r="B37" s="21" t="s">
        <v>113</v>
      </c>
      <c r="C37" s="30"/>
      <c r="D37" s="88">
        <v>49.307000000000002</v>
      </c>
      <c r="E37" s="88">
        <v>9.3119999999999994</v>
      </c>
      <c r="F37" s="88">
        <v>8.0000000000000002E-3</v>
      </c>
      <c r="G37" s="88">
        <v>29.65</v>
      </c>
      <c r="H37" s="88">
        <v>115.795</v>
      </c>
      <c r="I37" s="88">
        <v>0.96299999999999997</v>
      </c>
      <c r="J37" s="88">
        <v>11.403</v>
      </c>
      <c r="K37" s="88">
        <v>2.347</v>
      </c>
      <c r="L37" s="88">
        <v>2.5999999999999999E-2</v>
      </c>
      <c r="M37" s="88">
        <v>13.958</v>
      </c>
      <c r="N37" s="88">
        <v>451.53500000000003</v>
      </c>
      <c r="O37" s="88">
        <v>20.100999999999999</v>
      </c>
      <c r="P37" s="88">
        <v>28.777000000000001</v>
      </c>
      <c r="Q37" s="88">
        <v>7.6970000000000001</v>
      </c>
      <c r="R37" s="88">
        <v>106.223</v>
      </c>
      <c r="S37" s="88">
        <v>5.5209999999999999</v>
      </c>
      <c r="T37" s="88">
        <v>195.922</v>
      </c>
      <c r="U37" s="88">
        <v>1075.5940000000001</v>
      </c>
      <c r="V37" s="88">
        <v>124.98399999999999</v>
      </c>
      <c r="W37" s="88">
        <v>1311.106</v>
      </c>
      <c r="X37" s="88">
        <v>20.375</v>
      </c>
      <c r="Y37" s="88">
        <v>90.644000000000005</v>
      </c>
      <c r="Z37" s="88">
        <v>222.84700000000001</v>
      </c>
      <c r="AA37" s="88">
        <v>3.9580000000000002</v>
      </c>
      <c r="AB37" s="88">
        <v>1.0469999999999999</v>
      </c>
      <c r="AC37" s="88">
        <v>29.504999999999999</v>
      </c>
      <c r="AD37" s="88">
        <v>23.396999999999998</v>
      </c>
      <c r="AE37" s="88">
        <v>163.221</v>
      </c>
      <c r="AF37" s="88">
        <v>93.893000000000001</v>
      </c>
      <c r="AG37" s="88">
        <v>12.535</v>
      </c>
      <c r="AH37" s="88">
        <v>117.31399999999999</v>
      </c>
      <c r="AI37" s="88">
        <v>0</v>
      </c>
      <c r="AJ37" s="88">
        <v>652.05700000000002</v>
      </c>
      <c r="AK37" s="88">
        <v>6507.5320000000002</v>
      </c>
      <c r="AL37" s="88">
        <v>143.43</v>
      </c>
      <c r="AM37" s="88">
        <v>352.762</v>
      </c>
      <c r="AN37" s="88">
        <v>12.02</v>
      </c>
      <c r="AO37" s="88">
        <v>48.241</v>
      </c>
      <c r="AP37" s="88">
        <v>2.35</v>
      </c>
      <c r="AQ37" s="88">
        <v>14.933</v>
      </c>
      <c r="AR37" s="88">
        <v>27.155000000000001</v>
      </c>
      <c r="AS37" s="88">
        <v>29.238</v>
      </c>
      <c r="AT37" s="88">
        <v>25.512</v>
      </c>
      <c r="AU37" s="88">
        <v>44.53</v>
      </c>
      <c r="AV37" s="88">
        <v>30.228000000000002</v>
      </c>
      <c r="AW37" s="88">
        <v>19.108000000000001</v>
      </c>
      <c r="AX37" s="88">
        <v>119.999</v>
      </c>
      <c r="AY37" s="88">
        <v>213.84100000000001</v>
      </c>
      <c r="AZ37" s="88">
        <v>42.576999999999998</v>
      </c>
      <c r="BA37" s="88">
        <v>428.77199999999999</v>
      </c>
      <c r="BB37" s="88">
        <v>38.222999999999999</v>
      </c>
      <c r="BC37" s="88">
        <v>37.698999999999998</v>
      </c>
      <c r="BD37" s="88">
        <v>664.57799999999997</v>
      </c>
      <c r="BE37" s="88">
        <v>233.667</v>
      </c>
      <c r="BF37" s="88">
        <v>648.01900000000001</v>
      </c>
      <c r="BG37" s="88">
        <v>550.74800000000005</v>
      </c>
      <c r="BH37" s="88">
        <v>14.15</v>
      </c>
      <c r="BI37" s="88">
        <v>78.585999999999999</v>
      </c>
      <c r="BJ37" s="88">
        <v>57.738999999999997</v>
      </c>
      <c r="BK37" s="88">
        <v>0.156</v>
      </c>
      <c r="BL37" s="88">
        <v>242.51300000000001</v>
      </c>
      <c r="BM37" s="88">
        <v>1217.655</v>
      </c>
      <c r="BN37" s="88">
        <v>4.4960000000000004</v>
      </c>
      <c r="BO37" s="88">
        <v>25.114999999999998</v>
      </c>
      <c r="BP37" s="88">
        <v>106.30500000000001</v>
      </c>
      <c r="BQ37" s="88">
        <v>43.57</v>
      </c>
      <c r="BR37" s="88">
        <v>118.48699999999999</v>
      </c>
      <c r="BS37" s="88">
        <v>83.459000000000003</v>
      </c>
      <c r="BT37" s="88">
        <v>23.832000000000001</v>
      </c>
      <c r="BU37" s="88">
        <v>0.70699999999999996</v>
      </c>
      <c r="BV37" s="88">
        <v>23.364000000000001</v>
      </c>
      <c r="BW37" s="88">
        <v>1.756</v>
      </c>
      <c r="BX37" s="88">
        <v>0</v>
      </c>
      <c r="BY37" s="88">
        <v>15.909000000000001</v>
      </c>
      <c r="BZ37" s="88">
        <v>37.923999999999999</v>
      </c>
      <c r="CA37" s="88">
        <v>8.4</v>
      </c>
      <c r="CB37" s="88">
        <v>13.433</v>
      </c>
    </row>
    <row r="38" spans="1:80" ht="14.25" customHeight="1" x14ac:dyDescent="0.2">
      <c r="A38" s="21" t="s">
        <v>37</v>
      </c>
      <c r="B38" s="21" t="s">
        <v>114</v>
      </c>
      <c r="C38" s="30"/>
      <c r="D38" s="88">
        <v>44.673999999999999</v>
      </c>
      <c r="E38" s="88">
        <v>0.78500000000000003</v>
      </c>
      <c r="F38" s="88">
        <v>3.0000000000000001E-3</v>
      </c>
      <c r="G38" s="88">
        <v>10.522</v>
      </c>
      <c r="H38" s="88">
        <v>80.91</v>
      </c>
      <c r="I38" s="88">
        <v>3.9089999999999998</v>
      </c>
      <c r="J38" s="88">
        <v>4.9320000000000004</v>
      </c>
      <c r="K38" s="88">
        <v>0.95799999999999996</v>
      </c>
      <c r="L38" s="88">
        <v>1.4999999999999999E-2</v>
      </c>
      <c r="M38" s="88">
        <v>8.6470000000000002</v>
      </c>
      <c r="N38" s="88">
        <v>37.844999999999999</v>
      </c>
      <c r="O38" s="88">
        <v>6.0990000000000002</v>
      </c>
      <c r="P38" s="88">
        <v>10.878</v>
      </c>
      <c r="Q38" s="88">
        <v>9.0589999999999993</v>
      </c>
      <c r="R38" s="88">
        <v>26.248999999999999</v>
      </c>
      <c r="S38" s="88">
        <v>3.2869999999999999</v>
      </c>
      <c r="T38" s="88">
        <v>47.86</v>
      </c>
      <c r="U38" s="88">
        <v>259.63799999999998</v>
      </c>
      <c r="V38" s="88">
        <v>89.909000000000006</v>
      </c>
      <c r="W38" s="88">
        <v>412.92500000000001</v>
      </c>
      <c r="X38" s="88">
        <v>3.1579999999999999</v>
      </c>
      <c r="Y38" s="88">
        <v>13.975</v>
      </c>
      <c r="Z38" s="88">
        <v>47.399000000000001</v>
      </c>
      <c r="AA38" s="88">
        <v>0.88800000000000001</v>
      </c>
      <c r="AB38" s="88">
        <v>0.92800000000000005</v>
      </c>
      <c r="AC38" s="88">
        <v>1.4419999999999999</v>
      </c>
      <c r="AD38" s="88">
        <v>10.877000000000001</v>
      </c>
      <c r="AE38" s="88">
        <v>68.227000000000004</v>
      </c>
      <c r="AF38" s="88">
        <v>36.31</v>
      </c>
      <c r="AG38" s="88">
        <v>6.3730000000000002</v>
      </c>
      <c r="AH38" s="88">
        <v>72.102000000000004</v>
      </c>
      <c r="AI38" s="88">
        <v>205.69</v>
      </c>
      <c r="AJ38" s="88">
        <v>0</v>
      </c>
      <c r="AK38" s="88">
        <v>1459.73</v>
      </c>
      <c r="AL38" s="88">
        <v>59.024999999999999</v>
      </c>
      <c r="AM38" s="88">
        <v>149.33799999999999</v>
      </c>
      <c r="AN38" s="88">
        <v>5.5460000000000003</v>
      </c>
      <c r="AO38" s="88">
        <v>25.838999999999999</v>
      </c>
      <c r="AP38" s="88">
        <v>1.464</v>
      </c>
      <c r="AQ38" s="88">
        <v>5.9269999999999996</v>
      </c>
      <c r="AR38" s="88">
        <v>11.561999999999999</v>
      </c>
      <c r="AS38" s="88">
        <v>9.3160000000000007</v>
      </c>
      <c r="AT38" s="88">
        <v>11.147</v>
      </c>
      <c r="AU38" s="88">
        <v>14.76</v>
      </c>
      <c r="AV38" s="88">
        <v>12.039</v>
      </c>
      <c r="AW38" s="88">
        <v>4.6630000000000003</v>
      </c>
      <c r="AX38" s="88">
        <v>34.662999999999997</v>
      </c>
      <c r="AY38" s="88">
        <v>115.687</v>
      </c>
      <c r="AZ38" s="88">
        <v>13.8</v>
      </c>
      <c r="BA38" s="88">
        <v>157.36199999999999</v>
      </c>
      <c r="BB38" s="88">
        <v>15.768000000000001</v>
      </c>
      <c r="BC38" s="88">
        <v>14.791</v>
      </c>
      <c r="BD38" s="88">
        <v>167.922</v>
      </c>
      <c r="BE38" s="88">
        <v>109.148</v>
      </c>
      <c r="BF38" s="88">
        <v>263.971</v>
      </c>
      <c r="BG38" s="88">
        <v>297.20600000000002</v>
      </c>
      <c r="BH38" s="88">
        <v>8.01</v>
      </c>
      <c r="BI38" s="88">
        <v>28.472999999999999</v>
      </c>
      <c r="BJ38" s="88">
        <v>25.515999999999998</v>
      </c>
      <c r="BK38" s="88">
        <v>6.6000000000000003E-2</v>
      </c>
      <c r="BL38" s="88">
        <v>146.55799999999999</v>
      </c>
      <c r="BM38" s="88">
        <v>441.00900000000001</v>
      </c>
      <c r="BN38" s="88">
        <v>1.524</v>
      </c>
      <c r="BO38" s="88">
        <v>9.35</v>
      </c>
      <c r="BP38" s="88">
        <v>57.003</v>
      </c>
      <c r="BQ38" s="88">
        <v>15.503</v>
      </c>
      <c r="BR38" s="88">
        <v>39.058</v>
      </c>
      <c r="BS38" s="88">
        <v>44.578000000000003</v>
      </c>
      <c r="BT38" s="88">
        <v>8.4209999999999994</v>
      </c>
      <c r="BU38" s="88">
        <v>0.24399999999999999</v>
      </c>
      <c r="BV38" s="88">
        <v>10.907</v>
      </c>
      <c r="BW38" s="88">
        <v>0.93799999999999994</v>
      </c>
      <c r="BX38" s="88">
        <v>0</v>
      </c>
      <c r="BY38" s="88">
        <v>6.01</v>
      </c>
      <c r="BZ38" s="88">
        <v>16.448</v>
      </c>
      <c r="CA38" s="88">
        <v>3.919</v>
      </c>
      <c r="CB38" s="88">
        <v>5.7939999999999996</v>
      </c>
    </row>
    <row r="39" spans="1:80" ht="14.25" customHeight="1" x14ac:dyDescent="0.2">
      <c r="A39" s="21" t="s">
        <v>38</v>
      </c>
      <c r="B39" s="21" t="s">
        <v>115</v>
      </c>
      <c r="C39" s="30"/>
      <c r="D39" s="88">
        <v>92.671999999999997</v>
      </c>
      <c r="E39" s="88">
        <v>2.121</v>
      </c>
      <c r="F39" s="88">
        <v>7.0000000000000001E-3</v>
      </c>
      <c r="G39" s="88">
        <v>22.16</v>
      </c>
      <c r="H39" s="88">
        <v>70.171999999999997</v>
      </c>
      <c r="I39" s="88">
        <v>0.57399999999999995</v>
      </c>
      <c r="J39" s="88">
        <v>18.466999999999999</v>
      </c>
      <c r="K39" s="88">
        <v>1.56</v>
      </c>
      <c r="L39" s="88">
        <v>4.5999999999999999E-2</v>
      </c>
      <c r="M39" s="88">
        <v>8.3789999999999996</v>
      </c>
      <c r="N39" s="88">
        <v>101.367</v>
      </c>
      <c r="O39" s="88">
        <v>19.657</v>
      </c>
      <c r="P39" s="88">
        <v>29.829000000000001</v>
      </c>
      <c r="Q39" s="88">
        <v>9.1270000000000007</v>
      </c>
      <c r="R39" s="88">
        <v>141.81</v>
      </c>
      <c r="S39" s="88">
        <v>15.875999999999999</v>
      </c>
      <c r="T39" s="88">
        <v>218.96799999999999</v>
      </c>
      <c r="U39" s="88">
        <v>413.74099999999999</v>
      </c>
      <c r="V39" s="88">
        <v>95.293000000000006</v>
      </c>
      <c r="W39" s="88">
        <v>946.19500000000005</v>
      </c>
      <c r="X39" s="88">
        <v>13.346</v>
      </c>
      <c r="Y39" s="88">
        <v>76.578000000000003</v>
      </c>
      <c r="Z39" s="88">
        <v>161.131</v>
      </c>
      <c r="AA39" s="88">
        <v>3.7280000000000002</v>
      </c>
      <c r="AB39" s="88">
        <v>1.5389999999999999</v>
      </c>
      <c r="AC39" s="88">
        <v>4.4880000000000004</v>
      </c>
      <c r="AD39" s="88">
        <v>23.445</v>
      </c>
      <c r="AE39" s="88">
        <v>178.845</v>
      </c>
      <c r="AF39" s="88">
        <v>76.031000000000006</v>
      </c>
      <c r="AG39" s="88">
        <v>13.433999999999999</v>
      </c>
      <c r="AH39" s="88">
        <v>86.346999999999994</v>
      </c>
      <c r="AI39" s="88">
        <v>220.50399999999999</v>
      </c>
      <c r="AJ39" s="88">
        <v>354.65100000000001</v>
      </c>
      <c r="AK39" s="88">
        <v>0</v>
      </c>
      <c r="AL39" s="88">
        <v>185.75299999999999</v>
      </c>
      <c r="AM39" s="88">
        <v>316.07900000000001</v>
      </c>
      <c r="AN39" s="88">
        <v>18.983000000000001</v>
      </c>
      <c r="AO39" s="88">
        <v>47.423000000000002</v>
      </c>
      <c r="AP39" s="88">
        <v>1.6559999999999999</v>
      </c>
      <c r="AQ39" s="88">
        <v>16.414999999999999</v>
      </c>
      <c r="AR39" s="88">
        <v>29.608000000000001</v>
      </c>
      <c r="AS39" s="88">
        <v>32.015000000000001</v>
      </c>
      <c r="AT39" s="88">
        <v>27.402999999999999</v>
      </c>
      <c r="AU39" s="88">
        <v>43.74</v>
      </c>
      <c r="AV39" s="88">
        <v>30.158000000000001</v>
      </c>
      <c r="AW39" s="88">
        <v>21.37</v>
      </c>
      <c r="AX39" s="88">
        <v>129.59100000000001</v>
      </c>
      <c r="AY39" s="88">
        <v>216.13800000000001</v>
      </c>
      <c r="AZ39" s="88">
        <v>32.917999999999999</v>
      </c>
      <c r="BA39" s="88">
        <v>364.53199999999998</v>
      </c>
      <c r="BB39" s="88">
        <v>46.731999999999999</v>
      </c>
      <c r="BC39" s="88">
        <v>36.707000000000001</v>
      </c>
      <c r="BD39" s="88">
        <v>513.50800000000004</v>
      </c>
      <c r="BE39" s="88">
        <v>216.62100000000001</v>
      </c>
      <c r="BF39" s="88">
        <v>578.529</v>
      </c>
      <c r="BG39" s="88">
        <v>373.53800000000001</v>
      </c>
      <c r="BH39" s="88">
        <v>9.1509999999999998</v>
      </c>
      <c r="BI39" s="88">
        <v>98.585999999999999</v>
      </c>
      <c r="BJ39" s="88">
        <v>55.439</v>
      </c>
      <c r="BK39" s="88">
        <v>0.16300000000000001</v>
      </c>
      <c r="BL39" s="88">
        <v>280.762</v>
      </c>
      <c r="BM39" s="88">
        <v>1738.598</v>
      </c>
      <c r="BN39" s="88">
        <v>6.5750000000000002</v>
      </c>
      <c r="BO39" s="88">
        <v>23.669</v>
      </c>
      <c r="BP39" s="88">
        <v>112.976</v>
      </c>
      <c r="BQ39" s="88">
        <v>43.667000000000002</v>
      </c>
      <c r="BR39" s="88">
        <v>108.717</v>
      </c>
      <c r="BS39" s="88">
        <v>93.784999999999997</v>
      </c>
      <c r="BT39" s="88">
        <v>24.908000000000001</v>
      </c>
      <c r="BU39" s="88">
        <v>0.74099999999999999</v>
      </c>
      <c r="BV39" s="88">
        <v>23.359000000000002</v>
      </c>
      <c r="BW39" s="88">
        <v>1.837</v>
      </c>
      <c r="BX39" s="88">
        <v>0</v>
      </c>
      <c r="BY39" s="88">
        <v>16.16</v>
      </c>
      <c r="BZ39" s="88">
        <v>41.725000000000001</v>
      </c>
      <c r="CA39" s="88">
        <v>8.1660000000000004</v>
      </c>
      <c r="CB39" s="88">
        <v>11.331</v>
      </c>
    </row>
    <row r="40" spans="1:80" ht="14.25" customHeight="1" x14ac:dyDescent="0.2">
      <c r="A40" s="21" t="s">
        <v>39</v>
      </c>
      <c r="B40" s="21" t="s">
        <v>116</v>
      </c>
      <c r="C40" s="30"/>
      <c r="D40" s="88">
        <v>6.923</v>
      </c>
      <c r="E40" s="88">
        <v>0.08</v>
      </c>
      <c r="F40" s="88">
        <v>5.0000000000000001E-3</v>
      </c>
      <c r="G40" s="88">
        <v>4.8079999999999998</v>
      </c>
      <c r="H40" s="88">
        <v>0.442</v>
      </c>
      <c r="I40" s="88">
        <v>2.5999999999999999E-2</v>
      </c>
      <c r="J40" s="88">
        <v>2.3940000000000001</v>
      </c>
      <c r="K40" s="88">
        <v>1.4379999999999999</v>
      </c>
      <c r="L40" s="88">
        <v>8.9999999999999993E-3</v>
      </c>
      <c r="M40" s="88">
        <v>2.508</v>
      </c>
      <c r="N40" s="88">
        <v>3.7250000000000001</v>
      </c>
      <c r="O40" s="88">
        <v>5.43</v>
      </c>
      <c r="P40" s="88">
        <v>36.561999999999998</v>
      </c>
      <c r="Q40" s="88">
        <v>2.3109999999999999</v>
      </c>
      <c r="R40" s="88">
        <v>5.8049999999999997</v>
      </c>
      <c r="S40" s="88">
        <v>0.25700000000000001</v>
      </c>
      <c r="T40" s="88">
        <v>7.5430000000000001</v>
      </c>
      <c r="U40" s="88">
        <v>5.34</v>
      </c>
      <c r="V40" s="88">
        <v>16.11</v>
      </c>
      <c r="W40" s="88">
        <v>31.073</v>
      </c>
      <c r="X40" s="88">
        <v>2.7010000000000001</v>
      </c>
      <c r="Y40" s="88">
        <v>3.8849999999999998</v>
      </c>
      <c r="Z40" s="88">
        <v>58.917999999999999</v>
      </c>
      <c r="AA40" s="88">
        <v>109.976</v>
      </c>
      <c r="AB40" s="88">
        <v>1.2849999999999999</v>
      </c>
      <c r="AC40" s="88">
        <v>1.8240000000000001</v>
      </c>
      <c r="AD40" s="88">
        <v>5.2539999999999996</v>
      </c>
      <c r="AE40" s="88">
        <v>8.0020000000000007</v>
      </c>
      <c r="AF40" s="88">
        <v>86.123000000000005</v>
      </c>
      <c r="AG40" s="88">
        <v>3.4079999999999999</v>
      </c>
      <c r="AH40" s="88">
        <v>15.397</v>
      </c>
      <c r="AI40" s="88">
        <v>10.259</v>
      </c>
      <c r="AJ40" s="88">
        <v>6.9560000000000004</v>
      </c>
      <c r="AK40" s="88">
        <v>37.537999999999997</v>
      </c>
      <c r="AL40" s="88">
        <v>0</v>
      </c>
      <c r="AM40" s="88">
        <v>91.421999999999997</v>
      </c>
      <c r="AN40" s="88">
        <v>11.903</v>
      </c>
      <c r="AO40" s="88">
        <v>85.391000000000005</v>
      </c>
      <c r="AP40" s="88">
        <v>0.57299999999999995</v>
      </c>
      <c r="AQ40" s="88">
        <v>2.5920000000000001</v>
      </c>
      <c r="AR40" s="88">
        <v>66.281999999999996</v>
      </c>
      <c r="AS40" s="88">
        <v>16.885999999999999</v>
      </c>
      <c r="AT40" s="88">
        <v>22.66</v>
      </c>
      <c r="AU40" s="88">
        <v>23.452000000000002</v>
      </c>
      <c r="AV40" s="88">
        <v>24.797000000000001</v>
      </c>
      <c r="AW40" s="88">
        <v>23.920999999999999</v>
      </c>
      <c r="AX40" s="88">
        <v>63.127000000000002</v>
      </c>
      <c r="AY40" s="88">
        <v>112.354</v>
      </c>
      <c r="AZ40" s="88">
        <v>32.430999999999997</v>
      </c>
      <c r="BA40" s="88">
        <v>198.42400000000001</v>
      </c>
      <c r="BB40" s="88">
        <v>25.605</v>
      </c>
      <c r="BC40" s="88">
        <v>18.977</v>
      </c>
      <c r="BD40" s="88">
        <v>667.63400000000001</v>
      </c>
      <c r="BE40" s="88">
        <v>106.54</v>
      </c>
      <c r="BF40" s="88">
        <v>314.08199999999999</v>
      </c>
      <c r="BG40" s="88">
        <v>77.73</v>
      </c>
      <c r="BH40" s="88">
        <v>10.744999999999999</v>
      </c>
      <c r="BI40" s="88">
        <v>111.52500000000001</v>
      </c>
      <c r="BJ40" s="88">
        <v>68.131</v>
      </c>
      <c r="BK40" s="88">
        <v>7.0000000000000007E-2</v>
      </c>
      <c r="BL40" s="88">
        <v>38.219000000000001</v>
      </c>
      <c r="BM40" s="88">
        <v>324.48599999999999</v>
      </c>
      <c r="BN40" s="88">
        <v>4.32</v>
      </c>
      <c r="BO40" s="88">
        <v>15.112</v>
      </c>
      <c r="BP40" s="88">
        <v>101.149</v>
      </c>
      <c r="BQ40" s="88">
        <v>32.302999999999997</v>
      </c>
      <c r="BR40" s="88">
        <v>86.536000000000001</v>
      </c>
      <c r="BS40" s="88">
        <v>49.441000000000003</v>
      </c>
      <c r="BT40" s="88">
        <v>23.408999999999999</v>
      </c>
      <c r="BU40" s="88">
        <v>0.46200000000000002</v>
      </c>
      <c r="BV40" s="88">
        <v>12.726000000000001</v>
      </c>
      <c r="BW40" s="88">
        <v>0.76300000000000001</v>
      </c>
      <c r="BX40" s="88">
        <v>0</v>
      </c>
      <c r="BY40" s="88">
        <v>15.307</v>
      </c>
      <c r="BZ40" s="88">
        <v>22.042999999999999</v>
      </c>
      <c r="CA40" s="88">
        <v>2.6989999999999998</v>
      </c>
      <c r="CB40" s="88">
        <v>21.606000000000002</v>
      </c>
    </row>
    <row r="41" spans="1:80" ht="14.25" customHeight="1" x14ac:dyDescent="0.2">
      <c r="A41" s="21" t="s">
        <v>40</v>
      </c>
      <c r="B41" s="21" t="s">
        <v>117</v>
      </c>
      <c r="C41" s="30"/>
      <c r="D41" s="88">
        <v>153.613</v>
      </c>
      <c r="E41" s="88">
        <v>0.51600000000000001</v>
      </c>
      <c r="F41" s="88">
        <v>7.2999999999999995E-2</v>
      </c>
      <c r="G41" s="88">
        <v>79.037000000000006</v>
      </c>
      <c r="H41" s="88">
        <v>4.5449999999999999</v>
      </c>
      <c r="I41" s="88">
        <v>0.26700000000000002</v>
      </c>
      <c r="J41" s="88">
        <v>61.762</v>
      </c>
      <c r="K41" s="88">
        <v>11.754</v>
      </c>
      <c r="L41" s="88">
        <v>9.2999999999999999E-2</v>
      </c>
      <c r="M41" s="88">
        <v>15.198</v>
      </c>
      <c r="N41" s="88">
        <v>24.145</v>
      </c>
      <c r="O41" s="88">
        <v>30.971</v>
      </c>
      <c r="P41" s="88">
        <v>143.184</v>
      </c>
      <c r="Q41" s="88">
        <v>16.181000000000001</v>
      </c>
      <c r="R41" s="88">
        <v>69.546999999999997</v>
      </c>
      <c r="S41" s="88">
        <v>2.266</v>
      </c>
      <c r="T41" s="88">
        <v>28.632999999999999</v>
      </c>
      <c r="U41" s="88">
        <v>24.634</v>
      </c>
      <c r="V41" s="88">
        <v>17.952000000000002</v>
      </c>
      <c r="W41" s="88">
        <v>221.364</v>
      </c>
      <c r="X41" s="88">
        <v>15.571</v>
      </c>
      <c r="Y41" s="88">
        <v>46.1</v>
      </c>
      <c r="Z41" s="88">
        <v>133.41499999999999</v>
      </c>
      <c r="AA41" s="88">
        <v>13.513999999999999</v>
      </c>
      <c r="AB41" s="88">
        <v>3.093</v>
      </c>
      <c r="AC41" s="88">
        <v>19.239999999999998</v>
      </c>
      <c r="AD41" s="88">
        <v>62.601999999999997</v>
      </c>
      <c r="AE41" s="88">
        <v>150.00899999999999</v>
      </c>
      <c r="AF41" s="88">
        <v>308.64600000000002</v>
      </c>
      <c r="AG41" s="88">
        <v>19.504000000000001</v>
      </c>
      <c r="AH41" s="88">
        <v>111.47799999999999</v>
      </c>
      <c r="AI41" s="88">
        <v>55.808999999999997</v>
      </c>
      <c r="AJ41" s="88">
        <v>55.823999999999998</v>
      </c>
      <c r="AK41" s="88">
        <v>198.12200000000001</v>
      </c>
      <c r="AL41" s="88">
        <v>416.798</v>
      </c>
      <c r="AM41" s="88">
        <v>0</v>
      </c>
      <c r="AN41" s="88">
        <v>75.173000000000002</v>
      </c>
      <c r="AO41" s="88">
        <v>677.54399999999998</v>
      </c>
      <c r="AP41" s="88">
        <v>91.391999999999996</v>
      </c>
      <c r="AQ41" s="88">
        <v>25.616</v>
      </c>
      <c r="AR41" s="88">
        <v>539.16600000000005</v>
      </c>
      <c r="AS41" s="88">
        <v>150.76</v>
      </c>
      <c r="AT41" s="88">
        <v>135.852</v>
      </c>
      <c r="AU41" s="88">
        <v>203.916</v>
      </c>
      <c r="AV41" s="88">
        <v>176.83</v>
      </c>
      <c r="AW41" s="88">
        <v>102.114</v>
      </c>
      <c r="AX41" s="88">
        <v>357.10500000000002</v>
      </c>
      <c r="AY41" s="88">
        <v>1821.8810000000001</v>
      </c>
      <c r="AZ41" s="88">
        <v>176.923</v>
      </c>
      <c r="BA41" s="88">
        <v>1281.538</v>
      </c>
      <c r="BB41" s="88">
        <v>160.43100000000001</v>
      </c>
      <c r="BC41" s="88">
        <v>149.35400000000001</v>
      </c>
      <c r="BD41" s="88">
        <v>1290.133</v>
      </c>
      <c r="BE41" s="88">
        <v>1403.7650000000001</v>
      </c>
      <c r="BF41" s="88">
        <v>5064.1509999999998</v>
      </c>
      <c r="BG41" s="88">
        <v>286.07900000000001</v>
      </c>
      <c r="BH41" s="88">
        <v>46.256</v>
      </c>
      <c r="BI41" s="88">
        <v>791.11699999999996</v>
      </c>
      <c r="BJ41" s="88">
        <v>360.17899999999997</v>
      </c>
      <c r="BK41" s="88">
        <v>2.0129999999999999</v>
      </c>
      <c r="BL41" s="88">
        <v>549.12599999999998</v>
      </c>
      <c r="BM41" s="88">
        <v>2935.877</v>
      </c>
      <c r="BN41" s="88">
        <v>31.791</v>
      </c>
      <c r="BO41" s="88">
        <v>87.367000000000004</v>
      </c>
      <c r="BP41" s="88">
        <v>376.80099999999999</v>
      </c>
      <c r="BQ41" s="88">
        <v>203.226</v>
      </c>
      <c r="BR41" s="88">
        <v>336.94499999999999</v>
      </c>
      <c r="BS41" s="88">
        <v>256.76600000000002</v>
      </c>
      <c r="BT41" s="88">
        <v>88.659000000000006</v>
      </c>
      <c r="BU41" s="88">
        <v>4.4880000000000004</v>
      </c>
      <c r="BV41" s="88">
        <v>69.718999999999994</v>
      </c>
      <c r="BW41" s="88">
        <v>7.0940000000000003</v>
      </c>
      <c r="BX41" s="88">
        <v>0</v>
      </c>
      <c r="BY41" s="88">
        <v>61.378999999999998</v>
      </c>
      <c r="BZ41" s="88">
        <v>88.866</v>
      </c>
      <c r="CA41" s="88">
        <v>15.98</v>
      </c>
      <c r="CB41" s="88">
        <v>42.668999999999997</v>
      </c>
    </row>
    <row r="42" spans="1:80" ht="14.25" customHeight="1" x14ac:dyDescent="0.2">
      <c r="A42" s="21" t="s">
        <v>41</v>
      </c>
      <c r="B42" s="21" t="s">
        <v>118</v>
      </c>
      <c r="C42" s="30"/>
      <c r="D42" s="88">
        <v>29.675999999999998</v>
      </c>
      <c r="E42" s="88">
        <v>0.71099999999999997</v>
      </c>
      <c r="F42" s="88">
        <v>0.01</v>
      </c>
      <c r="G42" s="88">
        <v>15.901</v>
      </c>
      <c r="H42" s="88">
        <v>1.49</v>
      </c>
      <c r="I42" s="88">
        <v>7.6999999999999999E-2</v>
      </c>
      <c r="J42" s="88">
        <v>6.556</v>
      </c>
      <c r="K42" s="88">
        <v>3.383</v>
      </c>
      <c r="L42" s="88">
        <v>3.5999999999999997E-2</v>
      </c>
      <c r="M42" s="88">
        <v>6.6230000000000002</v>
      </c>
      <c r="N42" s="88">
        <v>34.033999999999999</v>
      </c>
      <c r="O42" s="88">
        <v>19.515000000000001</v>
      </c>
      <c r="P42" s="88">
        <v>68.981999999999999</v>
      </c>
      <c r="Q42" s="88">
        <v>4.4630000000000001</v>
      </c>
      <c r="R42" s="88">
        <v>13.085000000000001</v>
      </c>
      <c r="S42" s="88">
        <v>17.998999999999999</v>
      </c>
      <c r="T42" s="88">
        <v>21.193000000000001</v>
      </c>
      <c r="U42" s="88">
        <v>14.581</v>
      </c>
      <c r="V42" s="88">
        <v>8.2750000000000004</v>
      </c>
      <c r="W42" s="88">
        <v>45.953000000000003</v>
      </c>
      <c r="X42" s="88">
        <v>8.7100000000000009</v>
      </c>
      <c r="Y42" s="88">
        <v>20.785</v>
      </c>
      <c r="Z42" s="88">
        <v>78.941999999999993</v>
      </c>
      <c r="AA42" s="88">
        <v>2.2629999999999999</v>
      </c>
      <c r="AB42" s="88">
        <v>2.8330000000000002</v>
      </c>
      <c r="AC42" s="88">
        <v>30.34</v>
      </c>
      <c r="AD42" s="88">
        <v>25.387</v>
      </c>
      <c r="AE42" s="88">
        <v>85.466999999999999</v>
      </c>
      <c r="AF42" s="88">
        <v>351.96100000000001</v>
      </c>
      <c r="AG42" s="88">
        <v>11.154999999999999</v>
      </c>
      <c r="AH42" s="88">
        <v>34.051000000000002</v>
      </c>
      <c r="AI42" s="88">
        <v>50.588000000000001</v>
      </c>
      <c r="AJ42" s="88">
        <v>23.72</v>
      </c>
      <c r="AK42" s="88">
        <v>174.81399999999999</v>
      </c>
      <c r="AL42" s="88">
        <v>116.31100000000001</v>
      </c>
      <c r="AM42" s="88">
        <v>436.21199999999999</v>
      </c>
      <c r="AN42" s="88">
        <v>0</v>
      </c>
      <c r="AO42" s="88">
        <v>111.977</v>
      </c>
      <c r="AP42" s="88">
        <v>0.96899999999999997</v>
      </c>
      <c r="AQ42" s="88">
        <v>12.192</v>
      </c>
      <c r="AR42" s="88">
        <v>60.969000000000001</v>
      </c>
      <c r="AS42" s="88">
        <v>86.647000000000006</v>
      </c>
      <c r="AT42" s="88">
        <v>46.954999999999998</v>
      </c>
      <c r="AU42" s="88">
        <v>45.954000000000001</v>
      </c>
      <c r="AV42" s="88">
        <v>65.210999999999999</v>
      </c>
      <c r="AW42" s="88">
        <v>59.033000000000001</v>
      </c>
      <c r="AX42" s="88">
        <v>157.46100000000001</v>
      </c>
      <c r="AY42" s="88">
        <v>235.59</v>
      </c>
      <c r="AZ42" s="88">
        <v>60.329000000000001</v>
      </c>
      <c r="BA42" s="88">
        <v>391.77800000000002</v>
      </c>
      <c r="BB42" s="88">
        <v>64.861000000000004</v>
      </c>
      <c r="BC42" s="88">
        <v>53.694000000000003</v>
      </c>
      <c r="BD42" s="88">
        <v>3587.806</v>
      </c>
      <c r="BE42" s="88">
        <v>496.339</v>
      </c>
      <c r="BF42" s="88">
        <v>791.10400000000004</v>
      </c>
      <c r="BG42" s="88">
        <v>133.47800000000001</v>
      </c>
      <c r="BH42" s="88">
        <v>16.004000000000001</v>
      </c>
      <c r="BI42" s="88">
        <v>338.54500000000002</v>
      </c>
      <c r="BJ42" s="88">
        <v>167.59399999999999</v>
      </c>
      <c r="BK42" s="88">
        <v>0.35899999999999999</v>
      </c>
      <c r="BL42" s="88">
        <v>90.980999999999995</v>
      </c>
      <c r="BM42" s="88">
        <v>1131.4369999999999</v>
      </c>
      <c r="BN42" s="88">
        <v>13.737</v>
      </c>
      <c r="BO42" s="88">
        <v>166.773</v>
      </c>
      <c r="BP42" s="88">
        <v>270.53800000000001</v>
      </c>
      <c r="BQ42" s="88">
        <v>73.418000000000006</v>
      </c>
      <c r="BR42" s="88">
        <v>157.24199999999999</v>
      </c>
      <c r="BS42" s="88">
        <v>91.942999999999998</v>
      </c>
      <c r="BT42" s="88">
        <v>34.512999999999998</v>
      </c>
      <c r="BU42" s="88">
        <v>0.86899999999999999</v>
      </c>
      <c r="BV42" s="88">
        <v>48.744999999999997</v>
      </c>
      <c r="BW42" s="88">
        <v>3.544</v>
      </c>
      <c r="BX42" s="88">
        <v>0</v>
      </c>
      <c r="BY42" s="88">
        <v>34.365000000000002</v>
      </c>
      <c r="BZ42" s="88">
        <v>43.848999999999997</v>
      </c>
      <c r="CA42" s="88">
        <v>13.164</v>
      </c>
      <c r="CB42" s="88">
        <v>21.372</v>
      </c>
    </row>
    <row r="43" spans="1:80" ht="14.25" customHeight="1" x14ac:dyDescent="0.2">
      <c r="A43" s="21" t="s">
        <v>42</v>
      </c>
      <c r="B43" s="21" t="s">
        <v>119</v>
      </c>
      <c r="C43" s="30"/>
      <c r="D43" s="88">
        <v>56.863</v>
      </c>
      <c r="E43" s="88">
        <v>0.157</v>
      </c>
      <c r="F43" s="88">
        <v>8.0000000000000002E-3</v>
      </c>
      <c r="G43" s="88">
        <v>12.068</v>
      </c>
      <c r="H43" s="88">
        <v>0.67600000000000005</v>
      </c>
      <c r="I43" s="88">
        <v>5.3999999999999999E-2</v>
      </c>
      <c r="J43" s="88">
        <v>3.6869999999999998</v>
      </c>
      <c r="K43" s="88">
        <v>2.1230000000000002</v>
      </c>
      <c r="L43" s="88">
        <v>1.7000000000000001E-2</v>
      </c>
      <c r="M43" s="88">
        <v>1.498</v>
      </c>
      <c r="N43" s="88">
        <v>7.4649999999999999</v>
      </c>
      <c r="O43" s="88">
        <v>5.6829999999999998</v>
      </c>
      <c r="P43" s="88">
        <v>19.041</v>
      </c>
      <c r="Q43" s="88">
        <v>25.254000000000001</v>
      </c>
      <c r="R43" s="88">
        <v>5.827</v>
      </c>
      <c r="S43" s="88">
        <v>0.33700000000000002</v>
      </c>
      <c r="T43" s="88">
        <v>10.003</v>
      </c>
      <c r="U43" s="88">
        <v>3.9910000000000001</v>
      </c>
      <c r="V43" s="88">
        <v>4.6189999999999998</v>
      </c>
      <c r="W43" s="88">
        <v>28.056000000000001</v>
      </c>
      <c r="X43" s="88">
        <v>3.3090000000000002</v>
      </c>
      <c r="Y43" s="88">
        <v>9.5850000000000009</v>
      </c>
      <c r="Z43" s="88">
        <v>30.495000000000001</v>
      </c>
      <c r="AA43" s="88">
        <v>8.7639999999999993</v>
      </c>
      <c r="AB43" s="88">
        <v>13.981</v>
      </c>
      <c r="AC43" s="88">
        <v>3.569</v>
      </c>
      <c r="AD43" s="88">
        <v>6.5190000000000001</v>
      </c>
      <c r="AE43" s="88">
        <v>55.709000000000003</v>
      </c>
      <c r="AF43" s="88">
        <v>96.355000000000004</v>
      </c>
      <c r="AG43" s="88">
        <v>4.8239999999999998</v>
      </c>
      <c r="AH43" s="88">
        <v>11.701000000000001</v>
      </c>
      <c r="AI43" s="88">
        <v>9.282</v>
      </c>
      <c r="AJ43" s="88">
        <v>21.568999999999999</v>
      </c>
      <c r="AK43" s="88">
        <v>60.726999999999997</v>
      </c>
      <c r="AL43" s="88">
        <v>584.75099999999998</v>
      </c>
      <c r="AM43" s="88">
        <v>105.438</v>
      </c>
      <c r="AN43" s="88">
        <v>15.061999999999999</v>
      </c>
      <c r="AO43" s="88">
        <v>0</v>
      </c>
      <c r="AP43" s="88">
        <v>55.115000000000002</v>
      </c>
      <c r="AQ43" s="88">
        <v>7.1050000000000004</v>
      </c>
      <c r="AR43" s="88">
        <v>412.27300000000002</v>
      </c>
      <c r="AS43" s="88">
        <v>73.994</v>
      </c>
      <c r="AT43" s="88">
        <v>28.942</v>
      </c>
      <c r="AU43" s="88">
        <v>47.216999999999999</v>
      </c>
      <c r="AV43" s="88">
        <v>27.597999999999999</v>
      </c>
      <c r="AW43" s="88">
        <v>8.9770000000000003</v>
      </c>
      <c r="AX43" s="88">
        <v>62.963000000000001</v>
      </c>
      <c r="AY43" s="88">
        <v>104.264</v>
      </c>
      <c r="AZ43" s="88">
        <v>22.113</v>
      </c>
      <c r="BA43" s="88">
        <v>268.12700000000001</v>
      </c>
      <c r="BB43" s="88">
        <v>44.27</v>
      </c>
      <c r="BC43" s="88">
        <v>36.954999999999998</v>
      </c>
      <c r="BD43" s="88">
        <v>257.55799999999999</v>
      </c>
      <c r="BE43" s="88">
        <v>194.166</v>
      </c>
      <c r="BF43" s="88">
        <v>515.19500000000005</v>
      </c>
      <c r="BG43" s="88">
        <v>49.802</v>
      </c>
      <c r="BH43" s="88">
        <v>6.0090000000000003</v>
      </c>
      <c r="BI43" s="88">
        <v>49.914000000000001</v>
      </c>
      <c r="BJ43" s="88">
        <v>48.616</v>
      </c>
      <c r="BK43" s="88">
        <v>9.6000000000000002E-2</v>
      </c>
      <c r="BL43" s="88">
        <v>141.22300000000001</v>
      </c>
      <c r="BM43" s="88">
        <v>1186.9369999999999</v>
      </c>
      <c r="BN43" s="88">
        <v>9.8209999999999997</v>
      </c>
      <c r="BO43" s="88">
        <v>49.311999999999998</v>
      </c>
      <c r="BP43" s="88">
        <v>115.51300000000001</v>
      </c>
      <c r="BQ43" s="88">
        <v>26.416</v>
      </c>
      <c r="BR43" s="88">
        <v>138.01900000000001</v>
      </c>
      <c r="BS43" s="88">
        <v>49.996000000000002</v>
      </c>
      <c r="BT43" s="88">
        <v>23.113</v>
      </c>
      <c r="BU43" s="88">
        <v>0.83699999999999997</v>
      </c>
      <c r="BV43" s="88">
        <v>15.449</v>
      </c>
      <c r="BW43" s="88">
        <v>1.0109999999999999</v>
      </c>
      <c r="BX43" s="88">
        <v>0</v>
      </c>
      <c r="BY43" s="88">
        <v>8.6890000000000001</v>
      </c>
      <c r="BZ43" s="88">
        <v>25.617999999999999</v>
      </c>
      <c r="CA43" s="88">
        <v>4.1449999999999996</v>
      </c>
      <c r="CB43" s="88">
        <v>11.375</v>
      </c>
    </row>
    <row r="44" spans="1:80" ht="14.25" customHeight="1" x14ac:dyDescent="0.2">
      <c r="A44" s="21" t="s">
        <v>43</v>
      </c>
      <c r="B44" s="21" t="s">
        <v>120</v>
      </c>
      <c r="C44" s="30"/>
      <c r="D44" s="88">
        <v>2.278</v>
      </c>
      <c r="E44" s="88">
        <v>1.7999999999999999E-2</v>
      </c>
      <c r="F44" s="88">
        <v>2E-3</v>
      </c>
      <c r="G44" s="88">
        <v>3.7320000000000002</v>
      </c>
      <c r="H44" s="88">
        <v>0.152</v>
      </c>
      <c r="I44" s="88">
        <v>1.7000000000000001E-2</v>
      </c>
      <c r="J44" s="88">
        <v>0.98899999999999999</v>
      </c>
      <c r="K44" s="88">
        <v>1.0589999999999999</v>
      </c>
      <c r="L44" s="88">
        <v>2E-3</v>
      </c>
      <c r="M44" s="88">
        <v>1.611</v>
      </c>
      <c r="N44" s="88">
        <v>0.76500000000000001</v>
      </c>
      <c r="O44" s="88">
        <v>4.0289999999999999</v>
      </c>
      <c r="P44" s="88">
        <v>5.6689999999999996</v>
      </c>
      <c r="Q44" s="88">
        <v>15.439</v>
      </c>
      <c r="R44" s="88">
        <v>2.3090000000000002</v>
      </c>
      <c r="S44" s="88">
        <v>6.9000000000000006E-2</v>
      </c>
      <c r="T44" s="88">
        <v>1.7909999999999999</v>
      </c>
      <c r="U44" s="88">
        <v>0.96199999999999997</v>
      </c>
      <c r="V44" s="88">
        <v>0.80100000000000005</v>
      </c>
      <c r="W44" s="88">
        <v>11.901</v>
      </c>
      <c r="X44" s="88">
        <v>0.70199999999999996</v>
      </c>
      <c r="Y44" s="88">
        <v>2.5150000000000001</v>
      </c>
      <c r="Z44" s="88">
        <v>10.000999999999999</v>
      </c>
      <c r="AA44" s="88">
        <v>0.104</v>
      </c>
      <c r="AB44" s="88">
        <v>3.2879999999999998</v>
      </c>
      <c r="AC44" s="88">
        <v>1.0669999999999999</v>
      </c>
      <c r="AD44" s="88">
        <v>0.91400000000000003</v>
      </c>
      <c r="AE44" s="88">
        <v>40.137</v>
      </c>
      <c r="AF44" s="88">
        <v>11.516999999999999</v>
      </c>
      <c r="AG44" s="88">
        <v>1.8080000000000001</v>
      </c>
      <c r="AH44" s="88">
        <v>3.4279999999999999</v>
      </c>
      <c r="AI44" s="88">
        <v>1.972</v>
      </c>
      <c r="AJ44" s="88">
        <v>4.4690000000000003</v>
      </c>
      <c r="AK44" s="88">
        <v>14.074</v>
      </c>
      <c r="AL44" s="88">
        <v>6.1660000000000004</v>
      </c>
      <c r="AM44" s="88">
        <v>35.548999999999999</v>
      </c>
      <c r="AN44" s="88">
        <v>3.085</v>
      </c>
      <c r="AO44" s="88">
        <v>19.683</v>
      </c>
      <c r="AP44" s="88">
        <v>0</v>
      </c>
      <c r="AQ44" s="88">
        <v>3.9670000000000001</v>
      </c>
      <c r="AR44" s="88">
        <v>316.68599999999998</v>
      </c>
      <c r="AS44" s="88">
        <v>4.1719999999999997</v>
      </c>
      <c r="AT44" s="88">
        <v>10.499000000000001</v>
      </c>
      <c r="AU44" s="88">
        <v>11.305999999999999</v>
      </c>
      <c r="AV44" s="88">
        <v>4.9119999999999999</v>
      </c>
      <c r="AW44" s="88">
        <v>1.712</v>
      </c>
      <c r="AX44" s="88">
        <v>15.571999999999999</v>
      </c>
      <c r="AY44" s="88">
        <v>89.712000000000003</v>
      </c>
      <c r="AZ44" s="88">
        <v>6.16</v>
      </c>
      <c r="BA44" s="88">
        <v>72.838999999999999</v>
      </c>
      <c r="BB44" s="88">
        <v>5.7270000000000003</v>
      </c>
      <c r="BC44" s="88">
        <v>7.4649999999999999</v>
      </c>
      <c r="BD44" s="88">
        <v>35.938000000000002</v>
      </c>
      <c r="BE44" s="88">
        <v>46.895000000000003</v>
      </c>
      <c r="BF44" s="88">
        <v>150.52099999999999</v>
      </c>
      <c r="BG44" s="88">
        <v>13.164</v>
      </c>
      <c r="BH44" s="88">
        <v>2.798</v>
      </c>
      <c r="BI44" s="88">
        <v>13.678000000000001</v>
      </c>
      <c r="BJ44" s="88">
        <v>14.932</v>
      </c>
      <c r="BK44" s="88">
        <v>3.3000000000000002E-2</v>
      </c>
      <c r="BL44" s="88">
        <v>55.656999999999996</v>
      </c>
      <c r="BM44" s="88">
        <v>214.00399999999999</v>
      </c>
      <c r="BN44" s="88">
        <v>5.8230000000000004</v>
      </c>
      <c r="BO44" s="88">
        <v>9.048</v>
      </c>
      <c r="BP44" s="88">
        <v>68.013000000000005</v>
      </c>
      <c r="BQ44" s="88">
        <v>5.8239999999999998</v>
      </c>
      <c r="BR44" s="88">
        <v>26.786000000000001</v>
      </c>
      <c r="BS44" s="88">
        <v>19.097999999999999</v>
      </c>
      <c r="BT44" s="88">
        <v>1.4810000000000001</v>
      </c>
      <c r="BU44" s="88">
        <v>0.193</v>
      </c>
      <c r="BV44" s="88">
        <v>6.7990000000000004</v>
      </c>
      <c r="BW44" s="88">
        <v>0.45900000000000002</v>
      </c>
      <c r="BX44" s="88">
        <v>0</v>
      </c>
      <c r="BY44" s="88">
        <v>2.5409999999999999</v>
      </c>
      <c r="BZ44" s="88">
        <v>7.97</v>
      </c>
      <c r="CA44" s="88">
        <v>4.0839999999999996</v>
      </c>
      <c r="CB44" s="88">
        <v>3.738</v>
      </c>
    </row>
    <row r="45" spans="1:80" ht="14.25" customHeight="1" x14ac:dyDescent="0.2">
      <c r="A45" s="21" t="s">
        <v>44</v>
      </c>
      <c r="B45" s="21" t="s">
        <v>121</v>
      </c>
      <c r="C45" s="30"/>
      <c r="D45" s="88">
        <v>5.7859999999999996</v>
      </c>
      <c r="E45" s="88">
        <v>7.6999999999999999E-2</v>
      </c>
      <c r="F45" s="88">
        <v>1E-3</v>
      </c>
      <c r="G45" s="88">
        <v>8.08</v>
      </c>
      <c r="H45" s="88">
        <v>0.217</v>
      </c>
      <c r="I45" s="88">
        <v>2.4E-2</v>
      </c>
      <c r="J45" s="88">
        <v>8.1329999999999991</v>
      </c>
      <c r="K45" s="88">
        <v>3.3490000000000002</v>
      </c>
      <c r="L45" s="88">
        <v>5.0000000000000001E-3</v>
      </c>
      <c r="M45" s="88">
        <v>0.7</v>
      </c>
      <c r="N45" s="88">
        <v>3.6480000000000001</v>
      </c>
      <c r="O45" s="88">
        <v>3.254</v>
      </c>
      <c r="P45" s="88">
        <v>6.2080000000000002</v>
      </c>
      <c r="Q45" s="88">
        <v>40.323</v>
      </c>
      <c r="R45" s="88">
        <v>4.33</v>
      </c>
      <c r="S45" s="88">
        <v>0.115</v>
      </c>
      <c r="T45" s="88">
        <v>3.9279999999999999</v>
      </c>
      <c r="U45" s="88">
        <v>1.87</v>
      </c>
      <c r="V45" s="88">
        <v>4.1550000000000002</v>
      </c>
      <c r="W45" s="88">
        <v>82.134</v>
      </c>
      <c r="X45" s="88">
        <v>1.357</v>
      </c>
      <c r="Y45" s="88">
        <v>6.7210000000000001</v>
      </c>
      <c r="Z45" s="88">
        <v>12.305999999999999</v>
      </c>
      <c r="AA45" s="88">
        <v>0.15</v>
      </c>
      <c r="AB45" s="88">
        <v>1.29</v>
      </c>
      <c r="AC45" s="88">
        <v>1.3029999999999999</v>
      </c>
      <c r="AD45" s="88">
        <v>1.752</v>
      </c>
      <c r="AE45" s="88">
        <v>354.37099999999998</v>
      </c>
      <c r="AF45" s="88">
        <v>17.579000000000001</v>
      </c>
      <c r="AG45" s="88">
        <v>1.02</v>
      </c>
      <c r="AH45" s="88">
        <v>4.2089999999999996</v>
      </c>
      <c r="AI45" s="88">
        <v>3.8450000000000002</v>
      </c>
      <c r="AJ45" s="88">
        <v>3.2120000000000002</v>
      </c>
      <c r="AK45" s="88">
        <v>25.69</v>
      </c>
      <c r="AL45" s="88">
        <v>8.3249999999999993</v>
      </c>
      <c r="AM45" s="88">
        <v>40.256999999999998</v>
      </c>
      <c r="AN45" s="88">
        <v>1.534</v>
      </c>
      <c r="AO45" s="88">
        <v>24.6</v>
      </c>
      <c r="AP45" s="88">
        <v>0.67700000000000005</v>
      </c>
      <c r="AQ45" s="88">
        <v>0</v>
      </c>
      <c r="AR45" s="88">
        <v>361.88799999999998</v>
      </c>
      <c r="AS45" s="88">
        <v>4.601</v>
      </c>
      <c r="AT45" s="88">
        <v>14.977</v>
      </c>
      <c r="AU45" s="88">
        <v>221.108</v>
      </c>
      <c r="AV45" s="88">
        <v>4.2990000000000004</v>
      </c>
      <c r="AW45" s="88">
        <v>5.3540000000000001</v>
      </c>
      <c r="AX45" s="88">
        <v>21.911999999999999</v>
      </c>
      <c r="AY45" s="88">
        <v>66.293999999999997</v>
      </c>
      <c r="AZ45" s="88">
        <v>25.88</v>
      </c>
      <c r="BA45" s="88">
        <v>93.363</v>
      </c>
      <c r="BB45" s="88">
        <v>7.2140000000000004</v>
      </c>
      <c r="BC45" s="88">
        <v>7.617</v>
      </c>
      <c r="BD45" s="88">
        <v>92.918999999999997</v>
      </c>
      <c r="BE45" s="88">
        <v>54.171999999999997</v>
      </c>
      <c r="BF45" s="88">
        <v>162.459</v>
      </c>
      <c r="BG45" s="88">
        <v>11.936999999999999</v>
      </c>
      <c r="BH45" s="88">
        <v>1.52</v>
      </c>
      <c r="BI45" s="88">
        <v>21.300999999999998</v>
      </c>
      <c r="BJ45" s="88">
        <v>25.524999999999999</v>
      </c>
      <c r="BK45" s="88">
        <v>0.158</v>
      </c>
      <c r="BL45" s="88">
        <v>48.752000000000002</v>
      </c>
      <c r="BM45" s="88">
        <v>150.79900000000001</v>
      </c>
      <c r="BN45" s="88">
        <v>161.23699999999999</v>
      </c>
      <c r="BO45" s="88">
        <v>77.058000000000007</v>
      </c>
      <c r="BP45" s="88">
        <v>40.984999999999999</v>
      </c>
      <c r="BQ45" s="88">
        <v>14.8</v>
      </c>
      <c r="BR45" s="88">
        <v>13.473000000000001</v>
      </c>
      <c r="BS45" s="88">
        <v>24.367999999999999</v>
      </c>
      <c r="BT45" s="88">
        <v>2.718</v>
      </c>
      <c r="BU45" s="88">
        <v>0.109</v>
      </c>
      <c r="BV45" s="88">
        <v>5.2270000000000003</v>
      </c>
      <c r="BW45" s="88">
        <v>0.89600000000000002</v>
      </c>
      <c r="BX45" s="88">
        <v>0</v>
      </c>
      <c r="BY45" s="88">
        <v>6.7610000000000001</v>
      </c>
      <c r="BZ45" s="88">
        <v>3.9910000000000001</v>
      </c>
      <c r="CA45" s="88">
        <v>8.14</v>
      </c>
      <c r="CB45" s="88">
        <v>5.8940000000000001</v>
      </c>
    </row>
    <row r="46" spans="1:80" ht="14.25" customHeight="1" x14ac:dyDescent="0.2">
      <c r="A46" s="21" t="s">
        <v>45</v>
      </c>
      <c r="B46" s="21" t="s">
        <v>122</v>
      </c>
      <c r="C46" s="30"/>
      <c r="D46" s="88">
        <v>50.484999999999999</v>
      </c>
      <c r="E46" s="88">
        <v>0.48399999999999999</v>
      </c>
      <c r="F46" s="88">
        <v>4.0000000000000001E-3</v>
      </c>
      <c r="G46" s="88">
        <v>10.509</v>
      </c>
      <c r="H46" s="88">
        <v>3.2909999999999999</v>
      </c>
      <c r="I46" s="88">
        <v>0.217</v>
      </c>
      <c r="J46" s="88">
        <v>4.4169999999999998</v>
      </c>
      <c r="K46" s="88">
        <v>1.113</v>
      </c>
      <c r="L46" s="88">
        <v>3.9E-2</v>
      </c>
      <c r="M46" s="88">
        <v>3.2480000000000002</v>
      </c>
      <c r="N46" s="88">
        <v>23.32</v>
      </c>
      <c r="O46" s="88">
        <v>7.6529999999999996</v>
      </c>
      <c r="P46" s="88">
        <v>11.795</v>
      </c>
      <c r="Q46" s="88">
        <v>7.157</v>
      </c>
      <c r="R46" s="88">
        <v>5.6429999999999998</v>
      </c>
      <c r="S46" s="88">
        <v>0.40600000000000003</v>
      </c>
      <c r="T46" s="88">
        <v>11.14</v>
      </c>
      <c r="U46" s="88">
        <v>15.172000000000001</v>
      </c>
      <c r="V46" s="88">
        <v>6.36</v>
      </c>
      <c r="W46" s="88">
        <v>47.131</v>
      </c>
      <c r="X46" s="88">
        <v>7.843</v>
      </c>
      <c r="Y46" s="88">
        <v>16.314</v>
      </c>
      <c r="Z46" s="88">
        <v>40.304000000000002</v>
      </c>
      <c r="AA46" s="88">
        <v>1.5049999999999999</v>
      </c>
      <c r="AB46" s="88">
        <v>0.47599999999999998</v>
      </c>
      <c r="AC46" s="88">
        <v>3.117</v>
      </c>
      <c r="AD46" s="88">
        <v>11.340999999999999</v>
      </c>
      <c r="AE46" s="88">
        <v>70.153000000000006</v>
      </c>
      <c r="AF46" s="88">
        <v>99.79</v>
      </c>
      <c r="AG46" s="88">
        <v>2.5070000000000001</v>
      </c>
      <c r="AH46" s="88">
        <v>15.44</v>
      </c>
      <c r="AI46" s="88">
        <v>38.640999999999998</v>
      </c>
      <c r="AJ46" s="88">
        <v>157.489</v>
      </c>
      <c r="AK46" s="88">
        <v>208.03700000000001</v>
      </c>
      <c r="AL46" s="88">
        <v>82.210999999999999</v>
      </c>
      <c r="AM46" s="88">
        <v>146.05000000000001</v>
      </c>
      <c r="AN46" s="88">
        <v>8.2799999999999994</v>
      </c>
      <c r="AO46" s="88">
        <v>141.88200000000001</v>
      </c>
      <c r="AP46" s="88">
        <v>33.054000000000002</v>
      </c>
      <c r="AQ46" s="88">
        <v>27.077999999999999</v>
      </c>
      <c r="AR46" s="88">
        <v>0</v>
      </c>
      <c r="AS46" s="88">
        <v>24.347000000000001</v>
      </c>
      <c r="AT46" s="88">
        <v>14.013999999999999</v>
      </c>
      <c r="AU46" s="88">
        <v>38.381</v>
      </c>
      <c r="AV46" s="88">
        <v>29.460999999999999</v>
      </c>
      <c r="AW46" s="88">
        <v>9.7690000000000001</v>
      </c>
      <c r="AX46" s="88">
        <v>78.028999999999996</v>
      </c>
      <c r="AY46" s="88">
        <v>147.41900000000001</v>
      </c>
      <c r="AZ46" s="88">
        <v>22.664000000000001</v>
      </c>
      <c r="BA46" s="88">
        <v>236.333</v>
      </c>
      <c r="BB46" s="88">
        <v>21.018999999999998</v>
      </c>
      <c r="BC46" s="88">
        <v>24.814</v>
      </c>
      <c r="BD46" s="88">
        <v>618.25599999999997</v>
      </c>
      <c r="BE46" s="88">
        <v>152.62700000000001</v>
      </c>
      <c r="BF46" s="88">
        <v>434.89499999999998</v>
      </c>
      <c r="BG46" s="88">
        <v>118.83</v>
      </c>
      <c r="BH46" s="88">
        <v>3.3380000000000001</v>
      </c>
      <c r="BI46" s="88">
        <v>43.87</v>
      </c>
      <c r="BJ46" s="88">
        <v>43.082000000000001</v>
      </c>
      <c r="BK46" s="88">
        <v>0.48099999999999998</v>
      </c>
      <c r="BL46" s="88">
        <v>104.449</v>
      </c>
      <c r="BM46" s="88">
        <v>1093.8900000000001</v>
      </c>
      <c r="BN46" s="88">
        <v>3.5209999999999999</v>
      </c>
      <c r="BO46" s="88">
        <v>298.94099999999997</v>
      </c>
      <c r="BP46" s="88">
        <v>143.73699999999999</v>
      </c>
      <c r="BQ46" s="88">
        <v>16.920000000000002</v>
      </c>
      <c r="BR46" s="88">
        <v>62.308999999999997</v>
      </c>
      <c r="BS46" s="88">
        <v>57.005000000000003</v>
      </c>
      <c r="BT46" s="88">
        <v>13.217000000000001</v>
      </c>
      <c r="BU46" s="88">
        <v>3.1120000000000001</v>
      </c>
      <c r="BV46" s="88">
        <v>10.298</v>
      </c>
      <c r="BW46" s="88">
        <v>0.875</v>
      </c>
      <c r="BX46" s="88">
        <v>0</v>
      </c>
      <c r="BY46" s="88">
        <v>9.532</v>
      </c>
      <c r="BZ46" s="88">
        <v>17.957999999999998</v>
      </c>
      <c r="CA46" s="88">
        <v>4.1909999999999998</v>
      </c>
      <c r="CB46" s="88">
        <v>10.077999999999999</v>
      </c>
    </row>
    <row r="47" spans="1:80" ht="14.25" customHeight="1" x14ac:dyDescent="0.2">
      <c r="A47" s="21" t="s">
        <v>46</v>
      </c>
      <c r="B47" s="21" t="s">
        <v>123</v>
      </c>
      <c r="C47" s="30"/>
      <c r="D47" s="88">
        <v>1.143</v>
      </c>
      <c r="E47" s="88">
        <v>1.9E-2</v>
      </c>
      <c r="F47" s="88">
        <v>1E-3</v>
      </c>
      <c r="G47" s="88">
        <v>0.58899999999999997</v>
      </c>
      <c r="H47" s="88">
        <v>0.11899999999999999</v>
      </c>
      <c r="I47" s="88">
        <v>6.0000000000000001E-3</v>
      </c>
      <c r="J47" s="88">
        <v>0.96699999999999997</v>
      </c>
      <c r="K47" s="88">
        <v>0.35199999999999998</v>
      </c>
      <c r="L47" s="88">
        <v>1E-3</v>
      </c>
      <c r="M47" s="88">
        <v>0.55300000000000005</v>
      </c>
      <c r="N47" s="88">
        <v>0.86499999999999999</v>
      </c>
      <c r="O47" s="88">
        <v>1.3220000000000001</v>
      </c>
      <c r="P47" s="88">
        <v>5.7750000000000004</v>
      </c>
      <c r="Q47" s="88">
        <v>0.98399999999999999</v>
      </c>
      <c r="R47" s="88">
        <v>0.92500000000000004</v>
      </c>
      <c r="S47" s="88">
        <v>0.16600000000000001</v>
      </c>
      <c r="T47" s="88">
        <v>1.7350000000000001</v>
      </c>
      <c r="U47" s="88">
        <v>0.88100000000000001</v>
      </c>
      <c r="V47" s="88">
        <v>0.51400000000000001</v>
      </c>
      <c r="W47" s="88">
        <v>2.8490000000000002</v>
      </c>
      <c r="X47" s="88">
        <v>1.19</v>
      </c>
      <c r="Y47" s="88">
        <v>2.82</v>
      </c>
      <c r="Z47" s="88">
        <v>3.0539999999999998</v>
      </c>
      <c r="AA47" s="88">
        <v>0.61799999999999999</v>
      </c>
      <c r="AB47" s="88">
        <v>8.6999999999999994E-2</v>
      </c>
      <c r="AC47" s="88">
        <v>0.124</v>
      </c>
      <c r="AD47" s="88">
        <v>5.056</v>
      </c>
      <c r="AE47" s="88">
        <v>3.798</v>
      </c>
      <c r="AF47" s="88">
        <v>11.539</v>
      </c>
      <c r="AG47" s="88">
        <v>1.3660000000000001</v>
      </c>
      <c r="AH47" s="88">
        <v>9.1479999999999997</v>
      </c>
      <c r="AI47" s="88">
        <v>3.4260000000000002</v>
      </c>
      <c r="AJ47" s="88">
        <v>1.204</v>
      </c>
      <c r="AK47" s="88">
        <v>13</v>
      </c>
      <c r="AL47" s="88">
        <v>52.332000000000001</v>
      </c>
      <c r="AM47" s="88">
        <v>54.177</v>
      </c>
      <c r="AN47" s="88">
        <v>9.6929999999999996</v>
      </c>
      <c r="AO47" s="88">
        <v>9.9450000000000003</v>
      </c>
      <c r="AP47" s="88">
        <v>9.9000000000000005E-2</v>
      </c>
      <c r="AQ47" s="88">
        <v>4.5910000000000002</v>
      </c>
      <c r="AR47" s="88">
        <v>14.933</v>
      </c>
      <c r="AS47" s="88">
        <v>0</v>
      </c>
      <c r="AT47" s="88">
        <v>5.3319999999999999</v>
      </c>
      <c r="AU47" s="88">
        <v>9.9719999999999995</v>
      </c>
      <c r="AV47" s="88">
        <v>3.7930000000000001</v>
      </c>
      <c r="AW47" s="88">
        <v>5.0780000000000003</v>
      </c>
      <c r="AX47" s="88">
        <v>22.742000000000001</v>
      </c>
      <c r="AY47" s="88">
        <v>48.845999999999997</v>
      </c>
      <c r="AZ47" s="88">
        <v>10.407999999999999</v>
      </c>
      <c r="BA47" s="88">
        <v>105.736</v>
      </c>
      <c r="BB47" s="88">
        <v>4.3520000000000003</v>
      </c>
      <c r="BC47" s="88">
        <v>18.742999999999999</v>
      </c>
      <c r="BD47" s="88">
        <v>100.869</v>
      </c>
      <c r="BE47" s="88">
        <v>146.97300000000001</v>
      </c>
      <c r="BF47" s="88">
        <v>459.50900000000001</v>
      </c>
      <c r="BG47" s="88">
        <v>26.169</v>
      </c>
      <c r="BH47" s="88">
        <v>4.0970000000000004</v>
      </c>
      <c r="BI47" s="88">
        <v>19.919</v>
      </c>
      <c r="BJ47" s="88">
        <v>23.616</v>
      </c>
      <c r="BK47" s="88">
        <v>2.1999999999999999E-2</v>
      </c>
      <c r="BL47" s="88">
        <v>97.381</v>
      </c>
      <c r="BM47" s="88">
        <v>262.02699999999999</v>
      </c>
      <c r="BN47" s="88">
        <v>1.0349999999999999</v>
      </c>
      <c r="BO47" s="88">
        <v>22.024999999999999</v>
      </c>
      <c r="BP47" s="88">
        <v>24.33</v>
      </c>
      <c r="BQ47" s="88">
        <v>11.407999999999999</v>
      </c>
      <c r="BR47" s="88">
        <v>19.146999999999998</v>
      </c>
      <c r="BS47" s="88">
        <v>15.724</v>
      </c>
      <c r="BT47" s="88">
        <v>4.0650000000000004</v>
      </c>
      <c r="BU47" s="88">
        <v>0.159</v>
      </c>
      <c r="BV47" s="88">
        <v>3.3159999999999998</v>
      </c>
      <c r="BW47" s="88">
        <v>0.29399999999999998</v>
      </c>
      <c r="BX47" s="88">
        <v>0</v>
      </c>
      <c r="BY47" s="88">
        <v>3.6240000000000001</v>
      </c>
      <c r="BZ47" s="88">
        <v>2.274</v>
      </c>
      <c r="CA47" s="88">
        <v>1.93</v>
      </c>
      <c r="CB47" s="88">
        <v>2.597</v>
      </c>
    </row>
    <row r="48" spans="1:80" ht="14.25" customHeight="1" x14ac:dyDescent="0.2">
      <c r="A48" s="21" t="s">
        <v>47</v>
      </c>
      <c r="B48" s="21" t="s">
        <v>124</v>
      </c>
      <c r="C48" s="30"/>
      <c r="D48" s="88">
        <v>39.097999999999999</v>
      </c>
      <c r="E48" s="88">
        <v>0.192</v>
      </c>
      <c r="F48" s="88">
        <v>3.0000000000000001E-3</v>
      </c>
      <c r="G48" s="88">
        <v>13.193</v>
      </c>
      <c r="H48" s="88">
        <v>0.42399999999999999</v>
      </c>
      <c r="I48" s="88">
        <v>3.6999999999999998E-2</v>
      </c>
      <c r="J48" s="88">
        <v>76.787999999999997</v>
      </c>
      <c r="K48" s="88">
        <v>8.5540000000000003</v>
      </c>
      <c r="L48" s="88">
        <v>3.4000000000000002E-2</v>
      </c>
      <c r="M48" s="88">
        <v>1.752</v>
      </c>
      <c r="N48" s="88">
        <v>9.1750000000000007</v>
      </c>
      <c r="O48" s="88">
        <v>5.1040000000000001</v>
      </c>
      <c r="P48" s="88">
        <v>20.263999999999999</v>
      </c>
      <c r="Q48" s="88">
        <v>0.58399999999999996</v>
      </c>
      <c r="R48" s="88">
        <v>3.9169999999999998</v>
      </c>
      <c r="S48" s="88">
        <v>0.22600000000000001</v>
      </c>
      <c r="T48" s="88">
        <v>4.4169999999999998</v>
      </c>
      <c r="U48" s="88">
        <v>5.734</v>
      </c>
      <c r="V48" s="88">
        <v>1.982</v>
      </c>
      <c r="W48" s="88">
        <v>11.632</v>
      </c>
      <c r="X48" s="88">
        <v>2.141</v>
      </c>
      <c r="Y48" s="88">
        <v>5.8010000000000002</v>
      </c>
      <c r="Z48" s="88">
        <v>8.0380000000000003</v>
      </c>
      <c r="AA48" s="88">
        <v>0.17100000000000001</v>
      </c>
      <c r="AB48" s="88">
        <v>0.11899999999999999</v>
      </c>
      <c r="AC48" s="88">
        <v>5.5430000000000001</v>
      </c>
      <c r="AD48" s="88">
        <v>7.8639999999999999</v>
      </c>
      <c r="AE48" s="88">
        <v>21.247</v>
      </c>
      <c r="AF48" s="88">
        <v>73.668000000000006</v>
      </c>
      <c r="AG48" s="88">
        <v>14.33</v>
      </c>
      <c r="AH48" s="88">
        <v>13.513999999999999</v>
      </c>
      <c r="AI48" s="88">
        <v>9.6029999999999998</v>
      </c>
      <c r="AJ48" s="88">
        <v>6.6310000000000002</v>
      </c>
      <c r="AK48" s="88">
        <v>32.561</v>
      </c>
      <c r="AL48" s="88">
        <v>11.983000000000001</v>
      </c>
      <c r="AM48" s="88">
        <v>47.792000000000002</v>
      </c>
      <c r="AN48" s="88">
        <v>4.1639999999999997</v>
      </c>
      <c r="AO48" s="88">
        <v>11.951000000000001</v>
      </c>
      <c r="AP48" s="88">
        <v>0.29299999999999998</v>
      </c>
      <c r="AQ48" s="88">
        <v>6.66</v>
      </c>
      <c r="AR48" s="88">
        <v>7.827</v>
      </c>
      <c r="AS48" s="88">
        <v>9.7769999999999992</v>
      </c>
      <c r="AT48" s="88">
        <v>0</v>
      </c>
      <c r="AU48" s="88">
        <v>19.039000000000001</v>
      </c>
      <c r="AV48" s="88">
        <v>12.874000000000001</v>
      </c>
      <c r="AW48" s="88">
        <v>5.8239999999999998</v>
      </c>
      <c r="AX48" s="88">
        <v>24.436</v>
      </c>
      <c r="AY48" s="88">
        <v>73.813999999999993</v>
      </c>
      <c r="AZ48" s="88">
        <v>7.4089999999999998</v>
      </c>
      <c r="BA48" s="88">
        <v>93.816999999999993</v>
      </c>
      <c r="BB48" s="88">
        <v>17.742000000000001</v>
      </c>
      <c r="BC48" s="88">
        <v>13.644</v>
      </c>
      <c r="BD48" s="88">
        <v>412.35</v>
      </c>
      <c r="BE48" s="88">
        <v>73.716999999999999</v>
      </c>
      <c r="BF48" s="88">
        <v>168.227</v>
      </c>
      <c r="BG48" s="88">
        <v>17.925999999999998</v>
      </c>
      <c r="BH48" s="88">
        <v>1.984</v>
      </c>
      <c r="BI48" s="88">
        <v>28.459</v>
      </c>
      <c r="BJ48" s="88">
        <v>28.376999999999999</v>
      </c>
      <c r="BK48" s="88">
        <v>1.0660000000000001</v>
      </c>
      <c r="BL48" s="88">
        <v>16.649999999999999</v>
      </c>
      <c r="BM48" s="88">
        <v>294.62200000000001</v>
      </c>
      <c r="BN48" s="88">
        <v>78.843000000000004</v>
      </c>
      <c r="BO48" s="88">
        <v>30.530999999999999</v>
      </c>
      <c r="BP48" s="88">
        <v>126.304</v>
      </c>
      <c r="BQ48" s="88">
        <v>23.541</v>
      </c>
      <c r="BR48" s="88">
        <v>42.235999999999997</v>
      </c>
      <c r="BS48" s="88">
        <v>43.835999999999999</v>
      </c>
      <c r="BT48" s="88">
        <v>7.1559999999999997</v>
      </c>
      <c r="BU48" s="88">
        <v>0.223</v>
      </c>
      <c r="BV48" s="88">
        <v>26.736999999999998</v>
      </c>
      <c r="BW48" s="88">
        <v>0.83799999999999997</v>
      </c>
      <c r="BX48" s="88">
        <v>0</v>
      </c>
      <c r="BY48" s="88">
        <v>5.0990000000000002</v>
      </c>
      <c r="BZ48" s="88">
        <v>18.417000000000002</v>
      </c>
      <c r="CA48" s="88">
        <v>2.238</v>
      </c>
      <c r="CB48" s="88">
        <v>76.572000000000003</v>
      </c>
    </row>
    <row r="49" spans="1:80" ht="14.25" customHeight="1" x14ac:dyDescent="0.2">
      <c r="A49" s="21" t="s">
        <v>48</v>
      </c>
      <c r="B49" s="21" t="s">
        <v>125</v>
      </c>
      <c r="C49" s="30"/>
      <c r="D49" s="88">
        <v>183.74600000000001</v>
      </c>
      <c r="E49" s="88">
        <v>0.20799999999999999</v>
      </c>
      <c r="F49" s="88">
        <v>7.0000000000000001E-3</v>
      </c>
      <c r="G49" s="88">
        <v>25.352</v>
      </c>
      <c r="H49" s="88">
        <v>0.78500000000000003</v>
      </c>
      <c r="I49" s="88">
        <v>6.6000000000000003E-2</v>
      </c>
      <c r="J49" s="88">
        <v>341.233</v>
      </c>
      <c r="K49" s="88">
        <v>148.631</v>
      </c>
      <c r="L49" s="88">
        <v>0.127</v>
      </c>
      <c r="M49" s="88">
        <v>2.069</v>
      </c>
      <c r="N49" s="88">
        <v>9.6180000000000003</v>
      </c>
      <c r="O49" s="88">
        <v>18.933</v>
      </c>
      <c r="P49" s="88">
        <v>35.484999999999999</v>
      </c>
      <c r="Q49" s="88">
        <v>1.522</v>
      </c>
      <c r="R49" s="88">
        <v>10.449</v>
      </c>
      <c r="S49" s="88">
        <v>1.194</v>
      </c>
      <c r="T49" s="88">
        <v>10.452999999999999</v>
      </c>
      <c r="U49" s="88">
        <v>11.959</v>
      </c>
      <c r="V49" s="88">
        <v>3.3330000000000002</v>
      </c>
      <c r="W49" s="88">
        <v>27.956</v>
      </c>
      <c r="X49" s="88">
        <v>2.7970000000000002</v>
      </c>
      <c r="Y49" s="88">
        <v>8.3170000000000002</v>
      </c>
      <c r="Z49" s="88">
        <v>13.742000000000001</v>
      </c>
      <c r="AA49" s="88">
        <v>0.85699999999999998</v>
      </c>
      <c r="AB49" s="88">
        <v>0.29499999999999998</v>
      </c>
      <c r="AC49" s="88">
        <v>8.23</v>
      </c>
      <c r="AD49" s="88">
        <v>12.086</v>
      </c>
      <c r="AE49" s="88">
        <v>61.06</v>
      </c>
      <c r="AF49" s="88">
        <v>133.881</v>
      </c>
      <c r="AG49" s="88">
        <v>9.89</v>
      </c>
      <c r="AH49" s="88">
        <v>23.51</v>
      </c>
      <c r="AI49" s="88">
        <v>15.061</v>
      </c>
      <c r="AJ49" s="88">
        <v>13.099</v>
      </c>
      <c r="AK49" s="88">
        <v>53.064</v>
      </c>
      <c r="AL49" s="88">
        <v>34.530999999999999</v>
      </c>
      <c r="AM49" s="88">
        <v>112.806</v>
      </c>
      <c r="AN49" s="88">
        <v>6.923</v>
      </c>
      <c r="AO49" s="88">
        <v>16.988</v>
      </c>
      <c r="AP49" s="88">
        <v>0.247</v>
      </c>
      <c r="AQ49" s="88">
        <v>6.8559999999999999</v>
      </c>
      <c r="AR49" s="88">
        <v>10.599</v>
      </c>
      <c r="AS49" s="88">
        <v>16.719000000000001</v>
      </c>
      <c r="AT49" s="88">
        <v>42.713000000000001</v>
      </c>
      <c r="AU49" s="88">
        <v>0</v>
      </c>
      <c r="AV49" s="88">
        <v>33.003999999999998</v>
      </c>
      <c r="AW49" s="88">
        <v>14.959</v>
      </c>
      <c r="AX49" s="88">
        <v>52.616</v>
      </c>
      <c r="AY49" s="88">
        <v>104.056</v>
      </c>
      <c r="AZ49" s="88">
        <v>25.995999999999999</v>
      </c>
      <c r="BA49" s="88">
        <v>165.62299999999999</v>
      </c>
      <c r="BB49" s="88">
        <v>14.824</v>
      </c>
      <c r="BC49" s="88">
        <v>21.291</v>
      </c>
      <c r="BD49" s="88">
        <v>846.42</v>
      </c>
      <c r="BE49" s="88">
        <v>132.08500000000001</v>
      </c>
      <c r="BF49" s="88">
        <v>243.74199999999999</v>
      </c>
      <c r="BG49" s="88">
        <v>36.106000000000002</v>
      </c>
      <c r="BH49" s="88">
        <v>5.0330000000000004</v>
      </c>
      <c r="BI49" s="88">
        <v>65.41</v>
      </c>
      <c r="BJ49" s="88">
        <v>52.061</v>
      </c>
      <c r="BK49" s="88">
        <v>6.3949999999999996</v>
      </c>
      <c r="BL49" s="88">
        <v>41.674999999999997</v>
      </c>
      <c r="BM49" s="88">
        <v>527.54700000000003</v>
      </c>
      <c r="BN49" s="88">
        <v>12.847</v>
      </c>
      <c r="BO49" s="88">
        <v>32.046999999999997</v>
      </c>
      <c r="BP49" s="88">
        <v>125.798</v>
      </c>
      <c r="BQ49" s="88">
        <v>32.384</v>
      </c>
      <c r="BR49" s="88">
        <v>80.168999999999997</v>
      </c>
      <c r="BS49" s="88">
        <v>74.293000000000006</v>
      </c>
      <c r="BT49" s="88">
        <v>12.292999999999999</v>
      </c>
      <c r="BU49" s="88">
        <v>0.40600000000000003</v>
      </c>
      <c r="BV49" s="88">
        <v>58.508000000000003</v>
      </c>
      <c r="BW49" s="88">
        <v>5.351</v>
      </c>
      <c r="BX49" s="88">
        <v>0</v>
      </c>
      <c r="BY49" s="88">
        <v>12.417</v>
      </c>
      <c r="BZ49" s="88">
        <v>32.426000000000002</v>
      </c>
      <c r="CA49" s="88">
        <v>3.3439999999999999</v>
      </c>
      <c r="CB49" s="88">
        <v>53.947000000000003</v>
      </c>
    </row>
    <row r="50" spans="1:80" ht="14.25" customHeight="1" x14ac:dyDescent="0.2">
      <c r="A50" s="21" t="s">
        <v>49</v>
      </c>
      <c r="B50" s="21" t="s">
        <v>126</v>
      </c>
      <c r="C50" s="30"/>
      <c r="D50" s="88">
        <v>1.401</v>
      </c>
      <c r="E50" s="88">
        <v>6.2E-2</v>
      </c>
      <c r="F50" s="88">
        <v>1E-3</v>
      </c>
      <c r="G50" s="88">
        <v>1.28</v>
      </c>
      <c r="H50" s="88">
        <v>0.16200000000000001</v>
      </c>
      <c r="I50" s="88">
        <v>5.0000000000000001E-3</v>
      </c>
      <c r="J50" s="88">
        <v>1.6339999999999999</v>
      </c>
      <c r="K50" s="88">
        <v>0.78700000000000003</v>
      </c>
      <c r="L50" s="88">
        <v>1E-3</v>
      </c>
      <c r="M50" s="88">
        <v>5.5860000000000003</v>
      </c>
      <c r="N50" s="88">
        <v>1.851</v>
      </c>
      <c r="O50" s="88">
        <v>46.567999999999998</v>
      </c>
      <c r="P50" s="88">
        <v>202.828</v>
      </c>
      <c r="Q50" s="88">
        <v>0.31900000000000001</v>
      </c>
      <c r="R50" s="88">
        <v>14.901999999999999</v>
      </c>
      <c r="S50" s="88">
        <v>0.19400000000000001</v>
      </c>
      <c r="T50" s="88">
        <v>13.105</v>
      </c>
      <c r="U50" s="88">
        <v>0.66500000000000004</v>
      </c>
      <c r="V50" s="88">
        <v>0.66400000000000003</v>
      </c>
      <c r="W50" s="88">
        <v>9.0229999999999997</v>
      </c>
      <c r="X50" s="88">
        <v>0.435</v>
      </c>
      <c r="Y50" s="88">
        <v>1.238</v>
      </c>
      <c r="Z50" s="88">
        <v>8.8970000000000002</v>
      </c>
      <c r="AA50" s="88">
        <v>0.154</v>
      </c>
      <c r="AB50" s="88">
        <v>4.9000000000000002E-2</v>
      </c>
      <c r="AC50" s="88">
        <v>0.20499999999999999</v>
      </c>
      <c r="AD50" s="88">
        <v>1.07</v>
      </c>
      <c r="AE50" s="88">
        <v>5.9489999999999998</v>
      </c>
      <c r="AF50" s="88">
        <v>12.074</v>
      </c>
      <c r="AG50" s="88">
        <v>1.901</v>
      </c>
      <c r="AH50" s="88">
        <v>3.133</v>
      </c>
      <c r="AI50" s="88">
        <v>1.2789999999999999</v>
      </c>
      <c r="AJ50" s="88">
        <v>1.089</v>
      </c>
      <c r="AK50" s="88">
        <v>8.2159999999999993</v>
      </c>
      <c r="AL50" s="88">
        <v>11.515000000000001</v>
      </c>
      <c r="AM50" s="88">
        <v>53.860999999999997</v>
      </c>
      <c r="AN50" s="88">
        <v>1.583</v>
      </c>
      <c r="AO50" s="88">
        <v>12.555</v>
      </c>
      <c r="AP50" s="88">
        <v>0.111</v>
      </c>
      <c r="AQ50" s="88">
        <v>0.84399999999999997</v>
      </c>
      <c r="AR50" s="88">
        <v>4.0919999999999996</v>
      </c>
      <c r="AS50" s="88">
        <v>19.86</v>
      </c>
      <c r="AT50" s="88">
        <v>8.27</v>
      </c>
      <c r="AU50" s="88">
        <v>9.3469999999999995</v>
      </c>
      <c r="AV50" s="88">
        <v>0</v>
      </c>
      <c r="AW50" s="88">
        <v>23.888999999999999</v>
      </c>
      <c r="AX50" s="88">
        <v>29.766999999999999</v>
      </c>
      <c r="AY50" s="88">
        <v>75.376000000000005</v>
      </c>
      <c r="AZ50" s="88">
        <v>25.238</v>
      </c>
      <c r="BA50" s="88">
        <v>55.453000000000003</v>
      </c>
      <c r="BB50" s="88">
        <v>4.6269999999999998</v>
      </c>
      <c r="BC50" s="88">
        <v>5.22</v>
      </c>
      <c r="BD50" s="88">
        <v>68.034000000000006</v>
      </c>
      <c r="BE50" s="88">
        <v>46.103999999999999</v>
      </c>
      <c r="BF50" s="88">
        <v>141.029</v>
      </c>
      <c r="BG50" s="88">
        <v>8.4990000000000006</v>
      </c>
      <c r="BH50" s="88">
        <v>0.98199999999999998</v>
      </c>
      <c r="BI50" s="88">
        <v>52.587000000000003</v>
      </c>
      <c r="BJ50" s="88">
        <v>38.500999999999998</v>
      </c>
      <c r="BK50" s="88">
        <v>4.3999999999999997E-2</v>
      </c>
      <c r="BL50" s="88">
        <v>16.643000000000001</v>
      </c>
      <c r="BM50" s="88">
        <v>140.58099999999999</v>
      </c>
      <c r="BN50" s="88">
        <v>0.91600000000000004</v>
      </c>
      <c r="BO50" s="88">
        <v>6.6360000000000001</v>
      </c>
      <c r="BP50" s="88">
        <v>13.43</v>
      </c>
      <c r="BQ50" s="88">
        <v>16.812999999999999</v>
      </c>
      <c r="BR50" s="88">
        <v>16.870999999999999</v>
      </c>
      <c r="BS50" s="88">
        <v>18.375</v>
      </c>
      <c r="BT50" s="88">
        <v>2.085</v>
      </c>
      <c r="BU50" s="88">
        <v>9.5000000000000001E-2</v>
      </c>
      <c r="BV50" s="88">
        <v>11.994999999999999</v>
      </c>
      <c r="BW50" s="88">
        <v>1.4630000000000001</v>
      </c>
      <c r="BX50" s="88">
        <v>0</v>
      </c>
      <c r="BY50" s="88">
        <v>6.6859999999999999</v>
      </c>
      <c r="BZ50" s="88">
        <v>8.6950000000000003</v>
      </c>
      <c r="CA50" s="88">
        <v>1.629</v>
      </c>
      <c r="CB50" s="88">
        <v>2.4950000000000001</v>
      </c>
    </row>
    <row r="51" spans="1:80" ht="14.25" customHeight="1" x14ac:dyDescent="0.2">
      <c r="A51" s="21" t="s">
        <v>50</v>
      </c>
      <c r="B51" s="21" t="s">
        <v>127</v>
      </c>
      <c r="C51" s="30"/>
      <c r="D51" s="88">
        <v>3.1419999999999999</v>
      </c>
      <c r="E51" s="88">
        <v>6.3E-2</v>
      </c>
      <c r="F51" s="88">
        <v>2E-3</v>
      </c>
      <c r="G51" s="88">
        <v>3.2669999999999999</v>
      </c>
      <c r="H51" s="88">
        <v>0.21</v>
      </c>
      <c r="I51" s="88">
        <v>1.0999999999999999E-2</v>
      </c>
      <c r="J51" s="88">
        <v>2.919</v>
      </c>
      <c r="K51" s="88">
        <v>1.823</v>
      </c>
      <c r="L51" s="88">
        <v>4.0000000000000001E-3</v>
      </c>
      <c r="M51" s="88">
        <v>1.244</v>
      </c>
      <c r="N51" s="88">
        <v>2.923</v>
      </c>
      <c r="O51" s="88">
        <v>4.5069999999999997</v>
      </c>
      <c r="P51" s="88">
        <v>20.337</v>
      </c>
      <c r="Q51" s="88">
        <v>0.77400000000000002</v>
      </c>
      <c r="R51" s="88">
        <v>5.0609999999999999</v>
      </c>
      <c r="S51" s="88">
        <v>0.13400000000000001</v>
      </c>
      <c r="T51" s="88">
        <v>3.161</v>
      </c>
      <c r="U51" s="88">
        <v>4.1449999999999996</v>
      </c>
      <c r="V51" s="88">
        <v>0.52800000000000002</v>
      </c>
      <c r="W51" s="88">
        <v>3.4569999999999999</v>
      </c>
      <c r="X51" s="88">
        <v>1.63</v>
      </c>
      <c r="Y51" s="88">
        <v>1.5</v>
      </c>
      <c r="Z51" s="88">
        <v>2.6339999999999999</v>
      </c>
      <c r="AA51" s="88">
        <v>0.26500000000000001</v>
      </c>
      <c r="AB51" s="88">
        <v>6.7000000000000004E-2</v>
      </c>
      <c r="AC51" s="88">
        <v>2.3119999999999998</v>
      </c>
      <c r="AD51" s="88">
        <v>3.53</v>
      </c>
      <c r="AE51" s="88">
        <v>4.3280000000000003</v>
      </c>
      <c r="AF51" s="88">
        <v>20.001999999999999</v>
      </c>
      <c r="AG51" s="88">
        <v>2.391</v>
      </c>
      <c r="AH51" s="88">
        <v>5.5179999999999998</v>
      </c>
      <c r="AI51" s="88">
        <v>2.6080000000000001</v>
      </c>
      <c r="AJ51" s="88">
        <v>1.7390000000000001</v>
      </c>
      <c r="AK51" s="88">
        <v>13.919</v>
      </c>
      <c r="AL51" s="88">
        <v>20.716999999999999</v>
      </c>
      <c r="AM51" s="88">
        <v>55.210999999999999</v>
      </c>
      <c r="AN51" s="88">
        <v>2.3490000000000002</v>
      </c>
      <c r="AO51" s="88">
        <v>21.126000000000001</v>
      </c>
      <c r="AP51" s="88">
        <v>0.14699999999999999</v>
      </c>
      <c r="AQ51" s="88">
        <v>1.59</v>
      </c>
      <c r="AR51" s="88">
        <v>6.3010000000000002</v>
      </c>
      <c r="AS51" s="88">
        <v>9.8930000000000007</v>
      </c>
      <c r="AT51" s="88">
        <v>15.154999999999999</v>
      </c>
      <c r="AU51" s="88">
        <v>19.942</v>
      </c>
      <c r="AV51" s="88">
        <v>21.672000000000001</v>
      </c>
      <c r="AW51" s="88">
        <v>0</v>
      </c>
      <c r="AX51" s="88">
        <v>21.939</v>
      </c>
      <c r="AY51" s="88">
        <v>118.768</v>
      </c>
      <c r="AZ51" s="88">
        <v>43.65</v>
      </c>
      <c r="BA51" s="88">
        <v>85.643000000000001</v>
      </c>
      <c r="BB51" s="88">
        <v>8.577</v>
      </c>
      <c r="BC51" s="88">
        <v>10.231999999999999</v>
      </c>
      <c r="BD51" s="88">
        <v>113.55</v>
      </c>
      <c r="BE51" s="88">
        <v>85.281000000000006</v>
      </c>
      <c r="BF51" s="88">
        <v>192.34100000000001</v>
      </c>
      <c r="BG51" s="88">
        <v>8.7509999999999994</v>
      </c>
      <c r="BH51" s="88">
        <v>1.45</v>
      </c>
      <c r="BI51" s="88">
        <v>147.23599999999999</v>
      </c>
      <c r="BJ51" s="88">
        <v>78.459000000000003</v>
      </c>
      <c r="BK51" s="88">
        <v>0.187</v>
      </c>
      <c r="BL51" s="88">
        <v>201.619</v>
      </c>
      <c r="BM51" s="88">
        <v>126.358</v>
      </c>
      <c r="BN51" s="88">
        <v>3.5779999999999998</v>
      </c>
      <c r="BO51" s="88">
        <v>6.0369999999999999</v>
      </c>
      <c r="BP51" s="88">
        <v>38.695</v>
      </c>
      <c r="BQ51" s="88">
        <v>37.545999999999999</v>
      </c>
      <c r="BR51" s="88">
        <v>25.434999999999999</v>
      </c>
      <c r="BS51" s="88">
        <v>72.909000000000006</v>
      </c>
      <c r="BT51" s="88">
        <v>3.2509999999999999</v>
      </c>
      <c r="BU51" s="88">
        <v>0.13400000000000001</v>
      </c>
      <c r="BV51" s="88">
        <v>187.89099999999999</v>
      </c>
      <c r="BW51" s="88">
        <v>9.1969999999999992</v>
      </c>
      <c r="BX51" s="88">
        <v>0</v>
      </c>
      <c r="BY51" s="88">
        <v>39.463000000000001</v>
      </c>
      <c r="BZ51" s="88">
        <v>16.108000000000001</v>
      </c>
      <c r="CA51" s="88">
        <v>1.1919999999999999</v>
      </c>
      <c r="CB51" s="88">
        <v>14.837</v>
      </c>
    </row>
    <row r="52" spans="1:80" ht="14.25" customHeight="1" x14ac:dyDescent="0.2">
      <c r="A52" s="21" t="s">
        <v>51</v>
      </c>
      <c r="B52" s="21" t="s">
        <v>128</v>
      </c>
      <c r="C52" s="30"/>
      <c r="D52" s="88">
        <v>6.359</v>
      </c>
      <c r="E52" s="88">
        <v>7.6999999999999999E-2</v>
      </c>
      <c r="F52" s="88">
        <v>2E-3</v>
      </c>
      <c r="G52" s="88">
        <v>1.105</v>
      </c>
      <c r="H52" s="88">
        <v>1.61</v>
      </c>
      <c r="I52" s="88">
        <v>7.0000000000000007E-2</v>
      </c>
      <c r="J52" s="88">
        <v>1.1619999999999999</v>
      </c>
      <c r="K52" s="88">
        <v>0.53500000000000003</v>
      </c>
      <c r="L52" s="88">
        <v>4.0000000000000001E-3</v>
      </c>
      <c r="M52" s="88">
        <v>2.4089999999999998</v>
      </c>
      <c r="N52" s="88">
        <v>3.613</v>
      </c>
      <c r="O52" s="88">
        <v>4.7140000000000004</v>
      </c>
      <c r="P52" s="88">
        <v>32.616999999999997</v>
      </c>
      <c r="Q52" s="88">
        <v>0.47199999999999998</v>
      </c>
      <c r="R52" s="88">
        <v>2.7589999999999999</v>
      </c>
      <c r="S52" s="88">
        <v>0.248</v>
      </c>
      <c r="T52" s="88">
        <v>4.6210000000000004</v>
      </c>
      <c r="U52" s="88">
        <v>7.6559999999999997</v>
      </c>
      <c r="V52" s="88">
        <v>2.54</v>
      </c>
      <c r="W52" s="88">
        <v>17.986999999999998</v>
      </c>
      <c r="X52" s="88">
        <v>27.213000000000001</v>
      </c>
      <c r="Y52" s="88">
        <v>17.164000000000001</v>
      </c>
      <c r="Z52" s="88">
        <v>14.318</v>
      </c>
      <c r="AA52" s="88">
        <v>0.316</v>
      </c>
      <c r="AB52" s="88">
        <v>4.1210000000000004</v>
      </c>
      <c r="AC52" s="88">
        <v>0.41399999999999998</v>
      </c>
      <c r="AD52" s="88">
        <v>2.383</v>
      </c>
      <c r="AE52" s="88">
        <v>15.23</v>
      </c>
      <c r="AF52" s="88">
        <v>34.9</v>
      </c>
      <c r="AG52" s="88">
        <v>1.415</v>
      </c>
      <c r="AH52" s="88">
        <v>10.67</v>
      </c>
      <c r="AI52" s="88">
        <v>15.920999999999999</v>
      </c>
      <c r="AJ52" s="88">
        <v>62.813000000000002</v>
      </c>
      <c r="AK52" s="88">
        <v>144.1</v>
      </c>
      <c r="AL52" s="88">
        <v>23.878</v>
      </c>
      <c r="AM52" s="88">
        <v>55.161000000000001</v>
      </c>
      <c r="AN52" s="88">
        <v>115.18300000000001</v>
      </c>
      <c r="AO52" s="88">
        <v>16.837</v>
      </c>
      <c r="AP52" s="88">
        <v>0.17799999999999999</v>
      </c>
      <c r="AQ52" s="88">
        <v>5.5229999999999997</v>
      </c>
      <c r="AR52" s="88">
        <v>16.349</v>
      </c>
      <c r="AS52" s="88">
        <v>24.771999999999998</v>
      </c>
      <c r="AT52" s="88">
        <v>12.183</v>
      </c>
      <c r="AU52" s="88">
        <v>13.746</v>
      </c>
      <c r="AV52" s="88">
        <v>14.577999999999999</v>
      </c>
      <c r="AW52" s="88">
        <v>8.5869999999999997</v>
      </c>
      <c r="AX52" s="88">
        <v>0</v>
      </c>
      <c r="AY52" s="88">
        <v>336.49700000000001</v>
      </c>
      <c r="AZ52" s="88">
        <v>43.158000000000001</v>
      </c>
      <c r="BA52" s="88">
        <v>124.126</v>
      </c>
      <c r="BB52" s="88">
        <v>7.1840000000000002</v>
      </c>
      <c r="BC52" s="88">
        <v>9.65</v>
      </c>
      <c r="BD52" s="88">
        <v>226.755</v>
      </c>
      <c r="BE52" s="88">
        <v>57.246000000000002</v>
      </c>
      <c r="BF52" s="88">
        <v>199.83099999999999</v>
      </c>
      <c r="BG52" s="88">
        <v>39.83</v>
      </c>
      <c r="BH52" s="88">
        <v>1.4810000000000001</v>
      </c>
      <c r="BI52" s="88">
        <v>49.259</v>
      </c>
      <c r="BJ52" s="88">
        <v>23.663</v>
      </c>
      <c r="BK52" s="88">
        <v>3.6999999999999998E-2</v>
      </c>
      <c r="BL52" s="88">
        <v>39.084000000000003</v>
      </c>
      <c r="BM52" s="88">
        <v>191.21100000000001</v>
      </c>
      <c r="BN52" s="88">
        <v>1.143</v>
      </c>
      <c r="BO52" s="88">
        <v>16.062999999999999</v>
      </c>
      <c r="BP52" s="88">
        <v>33.79</v>
      </c>
      <c r="BQ52" s="88">
        <v>52.746000000000002</v>
      </c>
      <c r="BR52" s="88">
        <v>35.920999999999999</v>
      </c>
      <c r="BS52" s="88">
        <v>27.47</v>
      </c>
      <c r="BT52" s="88">
        <v>4.476</v>
      </c>
      <c r="BU52" s="88">
        <v>0.184</v>
      </c>
      <c r="BV52" s="88">
        <v>9.0180000000000007</v>
      </c>
      <c r="BW52" s="88">
        <v>0.503</v>
      </c>
      <c r="BX52" s="88">
        <v>0</v>
      </c>
      <c r="BY52" s="88">
        <v>6.7549999999999999</v>
      </c>
      <c r="BZ52" s="88">
        <v>8.141</v>
      </c>
      <c r="CA52" s="88">
        <v>6.0979999999999999</v>
      </c>
      <c r="CB52" s="88">
        <v>2.1190000000000002</v>
      </c>
    </row>
    <row r="53" spans="1:80" ht="14.25" customHeight="1" x14ac:dyDescent="0.2">
      <c r="A53" s="21" t="s">
        <v>52</v>
      </c>
      <c r="B53" s="21" t="s">
        <v>129</v>
      </c>
      <c r="C53" s="30"/>
      <c r="D53" s="88">
        <v>10.734999999999999</v>
      </c>
      <c r="E53" s="88">
        <v>0.19600000000000001</v>
      </c>
      <c r="F53" s="88">
        <v>1.2E-2</v>
      </c>
      <c r="G53" s="88">
        <v>7.383</v>
      </c>
      <c r="H53" s="88">
        <v>0.54</v>
      </c>
      <c r="I53" s="88">
        <v>3.5999999999999997E-2</v>
      </c>
      <c r="J53" s="88">
        <v>5.5449999999999999</v>
      </c>
      <c r="K53" s="88">
        <v>3.1360000000000001</v>
      </c>
      <c r="L53" s="88">
        <v>1.4E-2</v>
      </c>
      <c r="M53" s="88">
        <v>2.9780000000000002</v>
      </c>
      <c r="N53" s="88">
        <v>9.1319999999999997</v>
      </c>
      <c r="O53" s="88">
        <v>16.492000000000001</v>
      </c>
      <c r="P53" s="88">
        <v>77.796000000000006</v>
      </c>
      <c r="Q53" s="88">
        <v>2.649</v>
      </c>
      <c r="R53" s="88">
        <v>6.1159999999999997</v>
      </c>
      <c r="S53" s="88">
        <v>0.56499999999999995</v>
      </c>
      <c r="T53" s="88">
        <v>9.5109999999999992</v>
      </c>
      <c r="U53" s="88">
        <v>4.2469999999999999</v>
      </c>
      <c r="V53" s="88">
        <v>2.544</v>
      </c>
      <c r="W53" s="88">
        <v>27.19</v>
      </c>
      <c r="X53" s="88">
        <v>7.7450000000000001</v>
      </c>
      <c r="Y53" s="88">
        <v>16.489999999999998</v>
      </c>
      <c r="Z53" s="88">
        <v>8.0649999999999995</v>
      </c>
      <c r="AA53" s="88">
        <v>2.1539999999999999</v>
      </c>
      <c r="AB53" s="88">
        <v>0.439</v>
      </c>
      <c r="AC53" s="88">
        <v>1.36</v>
      </c>
      <c r="AD53" s="88">
        <v>4.5999999999999996</v>
      </c>
      <c r="AE53" s="88">
        <v>66.816000000000003</v>
      </c>
      <c r="AF53" s="88">
        <v>57.338000000000001</v>
      </c>
      <c r="AG53" s="88">
        <v>2.4940000000000002</v>
      </c>
      <c r="AH53" s="88">
        <v>21.832999999999998</v>
      </c>
      <c r="AI53" s="88">
        <v>14.342000000000001</v>
      </c>
      <c r="AJ53" s="88">
        <v>7.056</v>
      </c>
      <c r="AK53" s="88">
        <v>52.039000000000001</v>
      </c>
      <c r="AL53" s="88">
        <v>88.195999999999998</v>
      </c>
      <c r="AM53" s="88">
        <v>609.30799999999999</v>
      </c>
      <c r="AN53" s="88">
        <v>10.372999999999999</v>
      </c>
      <c r="AO53" s="88">
        <v>46.326999999999998</v>
      </c>
      <c r="AP53" s="88">
        <v>0.97</v>
      </c>
      <c r="AQ53" s="88">
        <v>9.2200000000000006</v>
      </c>
      <c r="AR53" s="88">
        <v>41.835000000000001</v>
      </c>
      <c r="AS53" s="88">
        <v>25.03</v>
      </c>
      <c r="AT53" s="88">
        <v>48.317999999999998</v>
      </c>
      <c r="AU53" s="88">
        <v>60.723999999999997</v>
      </c>
      <c r="AV53" s="88">
        <v>84.298000000000002</v>
      </c>
      <c r="AW53" s="88">
        <v>42.314</v>
      </c>
      <c r="AX53" s="88">
        <v>90.703000000000003</v>
      </c>
      <c r="AY53" s="88">
        <v>0</v>
      </c>
      <c r="AZ53" s="88">
        <v>473.17200000000003</v>
      </c>
      <c r="BA53" s="88">
        <v>366.65300000000002</v>
      </c>
      <c r="BB53" s="88">
        <v>34.893000000000001</v>
      </c>
      <c r="BC53" s="88">
        <v>34.405999999999999</v>
      </c>
      <c r="BD53" s="88">
        <v>612.91999999999996</v>
      </c>
      <c r="BE53" s="88">
        <v>293.54399999999998</v>
      </c>
      <c r="BF53" s="88">
        <v>1200.229</v>
      </c>
      <c r="BG53" s="88">
        <v>49.642000000000003</v>
      </c>
      <c r="BH53" s="88">
        <v>7.2960000000000003</v>
      </c>
      <c r="BI53" s="88">
        <v>240.096</v>
      </c>
      <c r="BJ53" s="88">
        <v>200.624</v>
      </c>
      <c r="BK53" s="88">
        <v>0.16300000000000001</v>
      </c>
      <c r="BL53" s="88">
        <v>228.60499999999999</v>
      </c>
      <c r="BM53" s="88">
        <v>316.613</v>
      </c>
      <c r="BN53" s="88">
        <v>6.7789999999999999</v>
      </c>
      <c r="BO53" s="88">
        <v>21.763999999999999</v>
      </c>
      <c r="BP53" s="88">
        <v>187.976</v>
      </c>
      <c r="BQ53" s="88">
        <v>245.572</v>
      </c>
      <c r="BR53" s="88">
        <v>180.637</v>
      </c>
      <c r="BS53" s="88">
        <v>88.998000000000005</v>
      </c>
      <c r="BT53" s="88">
        <v>33.454999999999998</v>
      </c>
      <c r="BU53" s="88">
        <v>0.91200000000000003</v>
      </c>
      <c r="BV53" s="88">
        <v>44.691000000000003</v>
      </c>
      <c r="BW53" s="88">
        <v>4.17</v>
      </c>
      <c r="BX53" s="88">
        <v>0</v>
      </c>
      <c r="BY53" s="88">
        <v>16.356999999999999</v>
      </c>
      <c r="BZ53" s="88">
        <v>111.762</v>
      </c>
      <c r="CA53" s="88">
        <v>26.888000000000002</v>
      </c>
      <c r="CB53" s="88">
        <v>10.484</v>
      </c>
    </row>
    <row r="54" spans="1:80" ht="14.25" customHeight="1" x14ac:dyDescent="0.2">
      <c r="A54" s="21" t="s">
        <v>53</v>
      </c>
      <c r="B54" s="21" t="s">
        <v>130</v>
      </c>
      <c r="C54" s="30"/>
      <c r="D54" s="88">
        <v>2.5670000000000002</v>
      </c>
      <c r="E54" s="88">
        <v>8.5000000000000006E-2</v>
      </c>
      <c r="F54" s="88">
        <v>2E-3</v>
      </c>
      <c r="G54" s="88">
        <v>0.998</v>
      </c>
      <c r="H54" s="88">
        <v>0.14199999999999999</v>
      </c>
      <c r="I54" s="88">
        <v>1.0999999999999999E-2</v>
      </c>
      <c r="J54" s="88">
        <v>1.33</v>
      </c>
      <c r="K54" s="88">
        <v>0.623</v>
      </c>
      <c r="L54" s="88">
        <v>3.0000000000000001E-3</v>
      </c>
      <c r="M54" s="88">
        <v>2.105</v>
      </c>
      <c r="N54" s="88">
        <v>4.032</v>
      </c>
      <c r="O54" s="88">
        <v>5.04</v>
      </c>
      <c r="P54" s="88">
        <v>16.937000000000001</v>
      </c>
      <c r="Q54" s="88">
        <v>0.55400000000000005</v>
      </c>
      <c r="R54" s="88">
        <v>1.581</v>
      </c>
      <c r="S54" s="88">
        <v>0.17899999999999999</v>
      </c>
      <c r="T54" s="88">
        <v>2.1219999999999999</v>
      </c>
      <c r="U54" s="88">
        <v>1.0189999999999999</v>
      </c>
      <c r="V54" s="88">
        <v>0.85699999999999998</v>
      </c>
      <c r="W54" s="88">
        <v>10.455</v>
      </c>
      <c r="X54" s="88">
        <v>0.97399999999999998</v>
      </c>
      <c r="Y54" s="88">
        <v>3.3540000000000001</v>
      </c>
      <c r="Z54" s="88">
        <v>2.1230000000000002</v>
      </c>
      <c r="AA54" s="88">
        <v>0.32600000000000001</v>
      </c>
      <c r="AB54" s="88">
        <v>9.4E-2</v>
      </c>
      <c r="AC54" s="88">
        <v>0.29699999999999999</v>
      </c>
      <c r="AD54" s="88">
        <v>1.2070000000000001</v>
      </c>
      <c r="AE54" s="88">
        <v>11.17</v>
      </c>
      <c r="AF54" s="88">
        <v>24.164999999999999</v>
      </c>
      <c r="AG54" s="88">
        <v>1.337</v>
      </c>
      <c r="AH54" s="88">
        <v>3.4369999999999998</v>
      </c>
      <c r="AI54" s="88">
        <v>3.0960000000000001</v>
      </c>
      <c r="AJ54" s="88">
        <v>1.7030000000000001</v>
      </c>
      <c r="AK54" s="88">
        <v>13.19</v>
      </c>
      <c r="AL54" s="88">
        <v>19.05</v>
      </c>
      <c r="AM54" s="88">
        <v>178.78100000000001</v>
      </c>
      <c r="AN54" s="88">
        <v>2.8069999999999999</v>
      </c>
      <c r="AO54" s="88">
        <v>10.445</v>
      </c>
      <c r="AP54" s="88">
        <v>0.24199999999999999</v>
      </c>
      <c r="AQ54" s="88">
        <v>1.9350000000000001</v>
      </c>
      <c r="AR54" s="88">
        <v>7.673</v>
      </c>
      <c r="AS54" s="88">
        <v>6.9630000000000001</v>
      </c>
      <c r="AT54" s="88">
        <v>8.9960000000000004</v>
      </c>
      <c r="AU54" s="88">
        <v>13.21</v>
      </c>
      <c r="AV54" s="88">
        <v>12.005000000000001</v>
      </c>
      <c r="AW54" s="88">
        <v>9.7420000000000009</v>
      </c>
      <c r="AX54" s="88">
        <v>21.19</v>
      </c>
      <c r="AY54" s="88">
        <v>936.3</v>
      </c>
      <c r="AZ54" s="88">
        <v>0</v>
      </c>
      <c r="BA54" s="88">
        <v>73.497</v>
      </c>
      <c r="BB54" s="88">
        <v>9.5519999999999996</v>
      </c>
      <c r="BC54" s="88">
        <v>10.098000000000001</v>
      </c>
      <c r="BD54" s="88">
        <v>120.556</v>
      </c>
      <c r="BE54" s="88">
        <v>71.680000000000007</v>
      </c>
      <c r="BF54" s="88">
        <v>473.19900000000001</v>
      </c>
      <c r="BG54" s="88">
        <v>23.733000000000001</v>
      </c>
      <c r="BH54" s="88">
        <v>2.6859999999999999</v>
      </c>
      <c r="BI54" s="88">
        <v>47.744</v>
      </c>
      <c r="BJ54" s="88">
        <v>119.828</v>
      </c>
      <c r="BK54" s="88">
        <v>3.9E-2</v>
      </c>
      <c r="BL54" s="88">
        <v>33.645000000000003</v>
      </c>
      <c r="BM54" s="88">
        <v>114.605</v>
      </c>
      <c r="BN54" s="88">
        <v>1.2549999999999999</v>
      </c>
      <c r="BO54" s="88">
        <v>3.754</v>
      </c>
      <c r="BP54" s="88">
        <v>43.106000000000002</v>
      </c>
      <c r="BQ54" s="88">
        <v>82.486000000000004</v>
      </c>
      <c r="BR54" s="88">
        <v>23.495000000000001</v>
      </c>
      <c r="BS54" s="88">
        <v>21.268000000000001</v>
      </c>
      <c r="BT54" s="88">
        <v>4.1900000000000004</v>
      </c>
      <c r="BU54" s="88">
        <v>0.161</v>
      </c>
      <c r="BV54" s="88">
        <v>6.875</v>
      </c>
      <c r="BW54" s="88">
        <v>0.626</v>
      </c>
      <c r="BX54" s="88">
        <v>0</v>
      </c>
      <c r="BY54" s="88">
        <v>7.992</v>
      </c>
      <c r="BZ54" s="88">
        <v>18.385999999999999</v>
      </c>
      <c r="CA54" s="88">
        <v>19.643000000000001</v>
      </c>
      <c r="CB54" s="88">
        <v>2.8330000000000002</v>
      </c>
    </row>
    <row r="55" spans="1:80" ht="14.25" customHeight="1" x14ac:dyDescent="0.2">
      <c r="A55" s="21" t="s">
        <v>54</v>
      </c>
      <c r="B55" s="21" t="s">
        <v>131</v>
      </c>
      <c r="C55" s="30"/>
      <c r="D55" s="88">
        <v>5.5659999999999998</v>
      </c>
      <c r="E55" s="88">
        <v>8.6999999999999994E-2</v>
      </c>
      <c r="F55" s="88">
        <v>8.9999999999999993E-3</v>
      </c>
      <c r="G55" s="88">
        <v>4.8159999999999998</v>
      </c>
      <c r="H55" s="88">
        <v>0.33100000000000002</v>
      </c>
      <c r="I55" s="88">
        <v>2.5999999999999999E-2</v>
      </c>
      <c r="J55" s="88">
        <v>4.0110000000000001</v>
      </c>
      <c r="K55" s="88">
        <v>2.5920000000000001</v>
      </c>
      <c r="L55" s="88">
        <v>7.0000000000000001E-3</v>
      </c>
      <c r="M55" s="88">
        <v>1.1559999999999999</v>
      </c>
      <c r="N55" s="88">
        <v>4.0389999999999997</v>
      </c>
      <c r="O55" s="88">
        <v>8.2260000000000009</v>
      </c>
      <c r="P55" s="88">
        <v>75.024000000000001</v>
      </c>
      <c r="Q55" s="88">
        <v>2.5939999999999999</v>
      </c>
      <c r="R55" s="88">
        <v>3.5590000000000002</v>
      </c>
      <c r="S55" s="88">
        <v>0.21199999999999999</v>
      </c>
      <c r="T55" s="88">
        <v>4.0830000000000002</v>
      </c>
      <c r="U55" s="88">
        <v>2.7759999999999998</v>
      </c>
      <c r="V55" s="88">
        <v>1.0509999999999999</v>
      </c>
      <c r="W55" s="88">
        <v>7.2679999999999998</v>
      </c>
      <c r="X55" s="88">
        <v>2.4369999999999998</v>
      </c>
      <c r="Y55" s="88">
        <v>7.5819999999999999</v>
      </c>
      <c r="Z55" s="88">
        <v>4.38</v>
      </c>
      <c r="AA55" s="88">
        <v>0.71599999999999997</v>
      </c>
      <c r="AB55" s="88">
        <v>0.252</v>
      </c>
      <c r="AC55" s="88">
        <v>0.42099999999999999</v>
      </c>
      <c r="AD55" s="88">
        <v>2.7040000000000002</v>
      </c>
      <c r="AE55" s="88">
        <v>9.1959999999999997</v>
      </c>
      <c r="AF55" s="88">
        <v>35.314999999999998</v>
      </c>
      <c r="AG55" s="88">
        <v>6.5179999999999998</v>
      </c>
      <c r="AH55" s="88">
        <v>15.792999999999999</v>
      </c>
      <c r="AI55" s="88">
        <v>8.39</v>
      </c>
      <c r="AJ55" s="88">
        <v>5.7779999999999996</v>
      </c>
      <c r="AK55" s="88">
        <v>33.101999999999997</v>
      </c>
      <c r="AL55" s="88">
        <v>60.936</v>
      </c>
      <c r="AM55" s="88">
        <v>58.796999999999997</v>
      </c>
      <c r="AN55" s="88">
        <v>10.741</v>
      </c>
      <c r="AO55" s="88">
        <v>22.972000000000001</v>
      </c>
      <c r="AP55" s="88">
        <v>0.13800000000000001</v>
      </c>
      <c r="AQ55" s="88">
        <v>3.6190000000000002</v>
      </c>
      <c r="AR55" s="88">
        <v>15.068</v>
      </c>
      <c r="AS55" s="88">
        <v>39.814</v>
      </c>
      <c r="AT55" s="88">
        <v>31.731000000000002</v>
      </c>
      <c r="AU55" s="88">
        <v>39.512999999999998</v>
      </c>
      <c r="AV55" s="88">
        <v>44.506999999999998</v>
      </c>
      <c r="AW55" s="88">
        <v>25.266999999999999</v>
      </c>
      <c r="AX55" s="88">
        <v>240.542</v>
      </c>
      <c r="AY55" s="88">
        <v>288.04899999999998</v>
      </c>
      <c r="AZ55" s="88">
        <v>114.73099999999999</v>
      </c>
      <c r="BA55" s="88">
        <v>0</v>
      </c>
      <c r="BB55" s="88">
        <v>55.476999999999997</v>
      </c>
      <c r="BC55" s="88">
        <v>1458.7329999999999</v>
      </c>
      <c r="BD55" s="88">
        <v>384.78199999999998</v>
      </c>
      <c r="BE55" s="88">
        <v>623.81299999999999</v>
      </c>
      <c r="BF55" s="88">
        <v>865.30100000000004</v>
      </c>
      <c r="BG55" s="88">
        <v>48.945999999999998</v>
      </c>
      <c r="BH55" s="88">
        <v>5.8090000000000002</v>
      </c>
      <c r="BI55" s="88">
        <v>151.953</v>
      </c>
      <c r="BJ55" s="88">
        <v>86.165999999999997</v>
      </c>
      <c r="BK55" s="88">
        <v>0.122</v>
      </c>
      <c r="BL55" s="88">
        <v>92.1</v>
      </c>
      <c r="BM55" s="88">
        <v>643.13599999999997</v>
      </c>
      <c r="BN55" s="88">
        <v>6.4029999999999996</v>
      </c>
      <c r="BO55" s="88">
        <v>21.44</v>
      </c>
      <c r="BP55" s="88">
        <v>98.022999999999996</v>
      </c>
      <c r="BQ55" s="88">
        <v>58.015999999999998</v>
      </c>
      <c r="BR55" s="88">
        <v>137.91300000000001</v>
      </c>
      <c r="BS55" s="88">
        <v>173.74</v>
      </c>
      <c r="BT55" s="88">
        <v>20.832000000000001</v>
      </c>
      <c r="BU55" s="88">
        <v>0.64900000000000002</v>
      </c>
      <c r="BV55" s="88">
        <v>22.917999999999999</v>
      </c>
      <c r="BW55" s="88">
        <v>3.4830000000000001</v>
      </c>
      <c r="BX55" s="88">
        <v>0</v>
      </c>
      <c r="BY55" s="88">
        <v>20.786999999999999</v>
      </c>
      <c r="BZ55" s="88">
        <v>45.423999999999999</v>
      </c>
      <c r="CA55" s="88">
        <v>9.2110000000000003</v>
      </c>
      <c r="CB55" s="88">
        <v>5.7720000000000002</v>
      </c>
    </row>
    <row r="56" spans="1:80" ht="14.25" customHeight="1" x14ac:dyDescent="0.2">
      <c r="A56" s="21" t="s">
        <v>55</v>
      </c>
      <c r="B56" s="21" t="s">
        <v>132</v>
      </c>
      <c r="C56" s="30"/>
      <c r="D56" s="88">
        <v>4.6139999999999999</v>
      </c>
      <c r="E56" s="88">
        <v>8.4000000000000005E-2</v>
      </c>
      <c r="F56" s="88">
        <v>6.0000000000000001E-3</v>
      </c>
      <c r="G56" s="88">
        <v>2.5089999999999999</v>
      </c>
      <c r="H56" s="88">
        <v>0.26100000000000001</v>
      </c>
      <c r="I56" s="88">
        <v>2.3E-2</v>
      </c>
      <c r="J56" s="88">
        <v>4.1029999999999998</v>
      </c>
      <c r="K56" s="88">
        <v>3.4289999999999998</v>
      </c>
      <c r="L56" s="88">
        <v>6.0000000000000001E-3</v>
      </c>
      <c r="M56" s="88">
        <v>1.321</v>
      </c>
      <c r="N56" s="88">
        <v>3.9159999999999999</v>
      </c>
      <c r="O56" s="88">
        <v>6.7720000000000002</v>
      </c>
      <c r="P56" s="88">
        <v>28.934000000000001</v>
      </c>
      <c r="Q56" s="88">
        <v>2.488</v>
      </c>
      <c r="R56" s="88">
        <v>2.4390000000000001</v>
      </c>
      <c r="S56" s="88">
        <v>0.185</v>
      </c>
      <c r="T56" s="88">
        <v>3.5710000000000002</v>
      </c>
      <c r="U56" s="88">
        <v>2.3220000000000001</v>
      </c>
      <c r="V56" s="88">
        <v>0.81499999999999995</v>
      </c>
      <c r="W56" s="88">
        <v>6.0810000000000004</v>
      </c>
      <c r="X56" s="88">
        <v>1.909</v>
      </c>
      <c r="Y56" s="88">
        <v>4.4960000000000004</v>
      </c>
      <c r="Z56" s="88">
        <v>3.0019999999999998</v>
      </c>
      <c r="AA56" s="88">
        <v>0.95299999999999996</v>
      </c>
      <c r="AB56" s="88">
        <v>0.16600000000000001</v>
      </c>
      <c r="AC56" s="88">
        <v>0.34699999999999998</v>
      </c>
      <c r="AD56" s="88">
        <v>2.0369999999999999</v>
      </c>
      <c r="AE56" s="88">
        <v>8.1809999999999992</v>
      </c>
      <c r="AF56" s="88">
        <v>30.324000000000002</v>
      </c>
      <c r="AG56" s="88">
        <v>7.3620000000000001</v>
      </c>
      <c r="AH56" s="88">
        <v>17.834</v>
      </c>
      <c r="AI56" s="88">
        <v>6.7949999999999999</v>
      </c>
      <c r="AJ56" s="88">
        <v>3.9209999999999998</v>
      </c>
      <c r="AK56" s="88">
        <v>27.48</v>
      </c>
      <c r="AL56" s="88">
        <v>63.040999999999997</v>
      </c>
      <c r="AM56" s="88">
        <v>64.225999999999999</v>
      </c>
      <c r="AN56" s="88">
        <v>7.3</v>
      </c>
      <c r="AO56" s="88">
        <v>33.573999999999998</v>
      </c>
      <c r="AP56" s="88">
        <v>0.216</v>
      </c>
      <c r="AQ56" s="88">
        <v>3.9060000000000001</v>
      </c>
      <c r="AR56" s="88">
        <v>19.135999999999999</v>
      </c>
      <c r="AS56" s="88">
        <v>20.471</v>
      </c>
      <c r="AT56" s="88">
        <v>32.514000000000003</v>
      </c>
      <c r="AU56" s="88">
        <v>39.67</v>
      </c>
      <c r="AV56" s="88">
        <v>31.446999999999999</v>
      </c>
      <c r="AW56" s="88">
        <v>16.885000000000002</v>
      </c>
      <c r="AX56" s="88">
        <v>87.325000000000003</v>
      </c>
      <c r="AY56" s="88">
        <v>179.35900000000001</v>
      </c>
      <c r="AZ56" s="88">
        <v>62.167000000000002</v>
      </c>
      <c r="BA56" s="88">
        <v>2994.1120000000001</v>
      </c>
      <c r="BB56" s="88">
        <v>0</v>
      </c>
      <c r="BC56" s="88">
        <v>2531.88</v>
      </c>
      <c r="BD56" s="88">
        <v>253.27600000000001</v>
      </c>
      <c r="BE56" s="88">
        <v>433.28199999999998</v>
      </c>
      <c r="BF56" s="88">
        <v>467.75599999999997</v>
      </c>
      <c r="BG56" s="88">
        <v>64.474000000000004</v>
      </c>
      <c r="BH56" s="88">
        <v>7.8639999999999999</v>
      </c>
      <c r="BI56" s="88">
        <v>84.710999999999999</v>
      </c>
      <c r="BJ56" s="88">
        <v>82.042000000000002</v>
      </c>
      <c r="BK56" s="88">
        <v>0.104</v>
      </c>
      <c r="BL56" s="88">
        <v>72.256</v>
      </c>
      <c r="BM56" s="88">
        <v>440.13</v>
      </c>
      <c r="BN56" s="88">
        <v>46.656999999999996</v>
      </c>
      <c r="BO56" s="88">
        <v>18.18</v>
      </c>
      <c r="BP56" s="88">
        <v>98.085999999999999</v>
      </c>
      <c r="BQ56" s="88">
        <v>57.96</v>
      </c>
      <c r="BR56" s="88">
        <v>87.897999999999996</v>
      </c>
      <c r="BS56" s="88">
        <v>127.60299999999999</v>
      </c>
      <c r="BT56" s="88">
        <v>15.192</v>
      </c>
      <c r="BU56" s="88">
        <v>0.435</v>
      </c>
      <c r="BV56" s="88">
        <v>19.579999999999998</v>
      </c>
      <c r="BW56" s="88">
        <v>2.5910000000000002</v>
      </c>
      <c r="BX56" s="88">
        <v>0</v>
      </c>
      <c r="BY56" s="88">
        <v>18.727</v>
      </c>
      <c r="BZ56" s="88">
        <v>38.628</v>
      </c>
      <c r="CA56" s="88">
        <v>6.6150000000000002</v>
      </c>
      <c r="CB56" s="88">
        <v>12.743</v>
      </c>
    </row>
    <row r="57" spans="1:80" ht="14.25" customHeight="1" x14ac:dyDescent="0.2">
      <c r="A57" s="21" t="s">
        <v>56</v>
      </c>
      <c r="B57" s="21" t="s">
        <v>133</v>
      </c>
      <c r="C57" s="30"/>
      <c r="D57" s="88">
        <v>2.4060000000000001</v>
      </c>
      <c r="E57" s="88">
        <v>5.1999999999999998E-2</v>
      </c>
      <c r="F57" s="88">
        <v>4.0000000000000001E-3</v>
      </c>
      <c r="G57" s="88">
        <v>0.93899999999999995</v>
      </c>
      <c r="H57" s="88">
        <v>0.17199999999999999</v>
      </c>
      <c r="I57" s="88">
        <v>7.0000000000000001E-3</v>
      </c>
      <c r="J57" s="88">
        <v>2.5059999999999998</v>
      </c>
      <c r="K57" s="88">
        <v>2.1859999999999999</v>
      </c>
      <c r="L57" s="88">
        <v>3.0000000000000001E-3</v>
      </c>
      <c r="M57" s="88">
        <v>0.623</v>
      </c>
      <c r="N57" s="88">
        <v>2.4319999999999999</v>
      </c>
      <c r="O57" s="88">
        <v>3.5550000000000002</v>
      </c>
      <c r="P57" s="88">
        <v>17.5</v>
      </c>
      <c r="Q57" s="88">
        <v>1.19</v>
      </c>
      <c r="R57" s="88">
        <v>1.617</v>
      </c>
      <c r="S57" s="88">
        <v>0.14399999999999999</v>
      </c>
      <c r="T57" s="88">
        <v>2.339</v>
      </c>
      <c r="U57" s="88">
        <v>1.486</v>
      </c>
      <c r="V57" s="88">
        <v>0.61699999999999999</v>
      </c>
      <c r="W57" s="88">
        <v>3.8370000000000002</v>
      </c>
      <c r="X57" s="88">
        <v>2.4660000000000002</v>
      </c>
      <c r="Y57" s="88">
        <v>1.9490000000000001</v>
      </c>
      <c r="Z57" s="88">
        <v>1.839</v>
      </c>
      <c r="AA57" s="88">
        <v>0.40799999999999997</v>
      </c>
      <c r="AB57" s="88">
        <v>9.7000000000000003E-2</v>
      </c>
      <c r="AC57" s="88">
        <v>0.19400000000000001</v>
      </c>
      <c r="AD57" s="88">
        <v>1.248</v>
      </c>
      <c r="AE57" s="88">
        <v>5.984</v>
      </c>
      <c r="AF57" s="88">
        <v>16.603999999999999</v>
      </c>
      <c r="AG57" s="88">
        <v>3.9980000000000002</v>
      </c>
      <c r="AH57" s="88">
        <v>14.397</v>
      </c>
      <c r="AI57" s="88">
        <v>3.7530000000000001</v>
      </c>
      <c r="AJ57" s="88">
        <v>2.4369999999999998</v>
      </c>
      <c r="AK57" s="88">
        <v>18.157</v>
      </c>
      <c r="AL57" s="88">
        <v>33.496000000000002</v>
      </c>
      <c r="AM57" s="88">
        <v>40.350999999999999</v>
      </c>
      <c r="AN57" s="88">
        <v>4.444</v>
      </c>
      <c r="AO57" s="88">
        <v>20.831</v>
      </c>
      <c r="AP57" s="88">
        <v>0.104</v>
      </c>
      <c r="AQ57" s="88">
        <v>1.046</v>
      </c>
      <c r="AR57" s="88">
        <v>10.476000000000001</v>
      </c>
      <c r="AS57" s="88">
        <v>12.759</v>
      </c>
      <c r="AT57" s="88">
        <v>20.896999999999998</v>
      </c>
      <c r="AU57" s="88">
        <v>26.152999999999999</v>
      </c>
      <c r="AV57" s="88">
        <v>17.324999999999999</v>
      </c>
      <c r="AW57" s="88">
        <v>8.7490000000000006</v>
      </c>
      <c r="AX57" s="88">
        <v>41.069000000000003</v>
      </c>
      <c r="AY57" s="88">
        <v>94.483000000000004</v>
      </c>
      <c r="AZ57" s="88">
        <v>22.704999999999998</v>
      </c>
      <c r="BA57" s="88">
        <v>379.221</v>
      </c>
      <c r="BB57" s="88">
        <v>14.712</v>
      </c>
      <c r="BC57" s="88">
        <v>0</v>
      </c>
      <c r="BD57" s="88">
        <v>168.554</v>
      </c>
      <c r="BE57" s="88">
        <v>241.06899999999999</v>
      </c>
      <c r="BF57" s="88">
        <v>304.51</v>
      </c>
      <c r="BG57" s="88">
        <v>37.261000000000003</v>
      </c>
      <c r="BH57" s="88">
        <v>8.2949999999999999</v>
      </c>
      <c r="BI57" s="88">
        <v>41.536999999999999</v>
      </c>
      <c r="BJ57" s="88">
        <v>31.254000000000001</v>
      </c>
      <c r="BK57" s="88">
        <v>5.0999999999999997E-2</v>
      </c>
      <c r="BL57" s="88">
        <v>36.865000000000002</v>
      </c>
      <c r="BM57" s="88">
        <v>229.733</v>
      </c>
      <c r="BN57" s="88">
        <v>3.3780000000000001</v>
      </c>
      <c r="BO57" s="88">
        <v>9.3469999999999995</v>
      </c>
      <c r="BP57" s="88">
        <v>58.750999999999998</v>
      </c>
      <c r="BQ57" s="88">
        <v>35.465000000000003</v>
      </c>
      <c r="BR57" s="88">
        <v>65.700999999999993</v>
      </c>
      <c r="BS57" s="88">
        <v>58.414999999999999</v>
      </c>
      <c r="BT57" s="88">
        <v>8.875</v>
      </c>
      <c r="BU57" s="88">
        <v>0.309</v>
      </c>
      <c r="BV57" s="88">
        <v>9.593</v>
      </c>
      <c r="BW57" s="88">
        <v>0.64200000000000002</v>
      </c>
      <c r="BX57" s="88">
        <v>0</v>
      </c>
      <c r="BY57" s="88">
        <v>8.1890000000000001</v>
      </c>
      <c r="BZ57" s="88">
        <v>26.05</v>
      </c>
      <c r="CA57" s="88">
        <v>2.3780000000000001</v>
      </c>
      <c r="CB57" s="88">
        <v>5.4610000000000003</v>
      </c>
    </row>
    <row r="58" spans="1:80" ht="14.25" customHeight="1" x14ac:dyDescent="0.2">
      <c r="A58" s="21" t="s">
        <v>57</v>
      </c>
      <c r="B58" s="21" t="s">
        <v>134</v>
      </c>
      <c r="C58" s="30"/>
      <c r="D58" s="88">
        <v>32.875999999999998</v>
      </c>
      <c r="E58" s="88">
        <v>3.8490000000000002</v>
      </c>
      <c r="F58" s="88">
        <v>0.01</v>
      </c>
      <c r="G58" s="88">
        <v>21.931999999999999</v>
      </c>
      <c r="H58" s="88">
        <v>22.231000000000002</v>
      </c>
      <c r="I58" s="88">
        <v>0.35399999999999998</v>
      </c>
      <c r="J58" s="88">
        <v>13.085000000000001</v>
      </c>
      <c r="K58" s="88">
        <v>2.7570000000000001</v>
      </c>
      <c r="L58" s="88">
        <v>2.5999999999999999E-2</v>
      </c>
      <c r="M58" s="88">
        <v>9.0329999999999995</v>
      </c>
      <c r="N58" s="88">
        <v>185.911</v>
      </c>
      <c r="O58" s="88">
        <v>21.690999999999999</v>
      </c>
      <c r="P58" s="88">
        <v>57.829000000000001</v>
      </c>
      <c r="Q58" s="88">
        <v>5.806</v>
      </c>
      <c r="R58" s="88">
        <v>76.62</v>
      </c>
      <c r="S58" s="88">
        <v>5.734</v>
      </c>
      <c r="T58" s="88">
        <v>99.024000000000001</v>
      </c>
      <c r="U58" s="88">
        <v>245.00800000000001</v>
      </c>
      <c r="V58" s="88">
        <v>46.377000000000002</v>
      </c>
      <c r="W58" s="88">
        <v>293.25700000000001</v>
      </c>
      <c r="X58" s="88">
        <v>7.8310000000000004</v>
      </c>
      <c r="Y58" s="88">
        <v>37.744</v>
      </c>
      <c r="Z58" s="88">
        <v>58.569000000000003</v>
      </c>
      <c r="AA58" s="88">
        <v>1.8979999999999999</v>
      </c>
      <c r="AB58" s="88">
        <v>0.68600000000000005</v>
      </c>
      <c r="AC58" s="88">
        <v>12.372999999999999</v>
      </c>
      <c r="AD58" s="88">
        <v>36.231000000000002</v>
      </c>
      <c r="AE58" s="88">
        <v>82.460999999999999</v>
      </c>
      <c r="AF58" s="88">
        <v>164.66300000000001</v>
      </c>
      <c r="AG58" s="88">
        <v>14.917999999999999</v>
      </c>
      <c r="AH58" s="88">
        <v>60.1</v>
      </c>
      <c r="AI58" s="88">
        <v>1304.2470000000001</v>
      </c>
      <c r="AJ58" s="88">
        <v>153.31</v>
      </c>
      <c r="AK58" s="88">
        <v>3824.8539999999998</v>
      </c>
      <c r="AL58" s="88">
        <v>116.967</v>
      </c>
      <c r="AM58" s="88">
        <v>216.41800000000001</v>
      </c>
      <c r="AN58" s="88">
        <v>22.835000000000001</v>
      </c>
      <c r="AO58" s="88">
        <v>38.612000000000002</v>
      </c>
      <c r="AP58" s="88">
        <v>0.79100000000000004</v>
      </c>
      <c r="AQ58" s="88">
        <v>12.836</v>
      </c>
      <c r="AR58" s="88">
        <v>24.206</v>
      </c>
      <c r="AS58" s="88">
        <v>82.078000000000003</v>
      </c>
      <c r="AT58" s="88">
        <v>32.973999999999997</v>
      </c>
      <c r="AU58" s="88">
        <v>42.15</v>
      </c>
      <c r="AV58" s="88">
        <v>59.125999999999998</v>
      </c>
      <c r="AW58" s="88">
        <v>39.213000000000001</v>
      </c>
      <c r="AX58" s="88">
        <v>309.13</v>
      </c>
      <c r="AY58" s="88">
        <v>343.995</v>
      </c>
      <c r="AZ58" s="88">
        <v>96.311000000000007</v>
      </c>
      <c r="BA58" s="88">
        <v>15326.901</v>
      </c>
      <c r="BB58" s="88">
        <v>139.79499999999999</v>
      </c>
      <c r="BC58" s="88">
        <v>717.94500000000005</v>
      </c>
      <c r="BD58" s="88">
        <v>0</v>
      </c>
      <c r="BE58" s="88">
        <v>492.35199999999998</v>
      </c>
      <c r="BF58" s="88">
        <v>961.00599999999997</v>
      </c>
      <c r="BG58" s="88">
        <v>305.34300000000002</v>
      </c>
      <c r="BH58" s="88">
        <v>10.085000000000001</v>
      </c>
      <c r="BI58" s="88">
        <v>161.488</v>
      </c>
      <c r="BJ58" s="88">
        <v>121.193</v>
      </c>
      <c r="BK58" s="88">
        <v>0.23699999999999999</v>
      </c>
      <c r="BL58" s="88">
        <v>138.797</v>
      </c>
      <c r="BM58" s="88">
        <v>1112.0719999999999</v>
      </c>
      <c r="BN58" s="88">
        <v>18.402000000000001</v>
      </c>
      <c r="BO58" s="88">
        <v>52.420999999999999</v>
      </c>
      <c r="BP58" s="88">
        <v>624.90200000000004</v>
      </c>
      <c r="BQ58" s="88">
        <v>84.08</v>
      </c>
      <c r="BR58" s="88">
        <v>156.61199999999999</v>
      </c>
      <c r="BS58" s="88">
        <v>140.62299999999999</v>
      </c>
      <c r="BT58" s="88">
        <v>23.402999999999999</v>
      </c>
      <c r="BU58" s="88">
        <v>0.83199999999999996</v>
      </c>
      <c r="BV58" s="88">
        <v>33.241999999999997</v>
      </c>
      <c r="BW58" s="88">
        <v>3.863</v>
      </c>
      <c r="BX58" s="88">
        <v>0</v>
      </c>
      <c r="BY58" s="88">
        <v>26.071999999999999</v>
      </c>
      <c r="BZ58" s="88">
        <v>79.983000000000004</v>
      </c>
      <c r="CA58" s="88">
        <v>41.801000000000002</v>
      </c>
      <c r="CB58" s="88">
        <v>13.705</v>
      </c>
    </row>
    <row r="59" spans="1:80" ht="14.25" customHeight="1" x14ac:dyDescent="0.2">
      <c r="A59" s="21" t="s">
        <v>58</v>
      </c>
      <c r="B59" s="21" t="s">
        <v>135</v>
      </c>
      <c r="C59" s="30"/>
      <c r="D59" s="88">
        <v>4.7460000000000004</v>
      </c>
      <c r="E59" s="88">
        <v>0.08</v>
      </c>
      <c r="F59" s="88">
        <v>5.0000000000000001E-3</v>
      </c>
      <c r="G59" s="88">
        <v>2.2949999999999999</v>
      </c>
      <c r="H59" s="88">
        <v>0.35799999999999998</v>
      </c>
      <c r="I59" s="88">
        <v>0.02</v>
      </c>
      <c r="J59" s="88">
        <v>3.1349999999999998</v>
      </c>
      <c r="K59" s="88">
        <v>1.5489999999999999</v>
      </c>
      <c r="L59" s="88">
        <v>6.0000000000000001E-3</v>
      </c>
      <c r="M59" s="88">
        <v>1.526</v>
      </c>
      <c r="N59" s="88">
        <v>3.7069999999999999</v>
      </c>
      <c r="O59" s="88">
        <v>6.5650000000000004</v>
      </c>
      <c r="P59" s="88">
        <v>24.193999999999999</v>
      </c>
      <c r="Q59" s="88">
        <v>1.282</v>
      </c>
      <c r="R59" s="88">
        <v>3.11</v>
      </c>
      <c r="S59" s="88">
        <v>0.33100000000000002</v>
      </c>
      <c r="T59" s="88">
        <v>6.4770000000000003</v>
      </c>
      <c r="U59" s="88">
        <v>3.089</v>
      </c>
      <c r="V59" s="88">
        <v>1.5549999999999999</v>
      </c>
      <c r="W59" s="88">
        <v>10.96</v>
      </c>
      <c r="X59" s="88">
        <v>4.2539999999999996</v>
      </c>
      <c r="Y59" s="88">
        <v>12.129</v>
      </c>
      <c r="Z59" s="88">
        <v>3.6419999999999999</v>
      </c>
      <c r="AA59" s="88">
        <v>1.0880000000000001</v>
      </c>
      <c r="AB59" s="88">
        <v>0.16200000000000001</v>
      </c>
      <c r="AC59" s="88">
        <v>1.169</v>
      </c>
      <c r="AD59" s="88">
        <v>2.0590000000000002</v>
      </c>
      <c r="AE59" s="88">
        <v>17.189</v>
      </c>
      <c r="AF59" s="88">
        <v>33.976999999999997</v>
      </c>
      <c r="AG59" s="88">
        <v>5.2850000000000001</v>
      </c>
      <c r="AH59" s="88">
        <v>12.384</v>
      </c>
      <c r="AI59" s="88">
        <v>14.589</v>
      </c>
      <c r="AJ59" s="88">
        <v>4.1079999999999997</v>
      </c>
      <c r="AK59" s="88">
        <v>36.32</v>
      </c>
      <c r="AL59" s="88">
        <v>51.122</v>
      </c>
      <c r="AM59" s="88">
        <v>122.902</v>
      </c>
      <c r="AN59" s="88">
        <v>7.9320000000000004</v>
      </c>
      <c r="AO59" s="88">
        <v>15.445</v>
      </c>
      <c r="AP59" s="88">
        <v>0.218</v>
      </c>
      <c r="AQ59" s="88">
        <v>3.5419999999999998</v>
      </c>
      <c r="AR59" s="88">
        <v>8.641</v>
      </c>
      <c r="AS59" s="88">
        <v>21.571999999999999</v>
      </c>
      <c r="AT59" s="88">
        <v>35.231000000000002</v>
      </c>
      <c r="AU59" s="88">
        <v>36.253999999999998</v>
      </c>
      <c r="AV59" s="88">
        <v>32.668999999999997</v>
      </c>
      <c r="AW59" s="88">
        <v>18.370999999999999</v>
      </c>
      <c r="AX59" s="88">
        <v>85.561999999999998</v>
      </c>
      <c r="AY59" s="88">
        <v>178.27699999999999</v>
      </c>
      <c r="AZ59" s="88">
        <v>35.326999999999998</v>
      </c>
      <c r="BA59" s="88">
        <v>174.01400000000001</v>
      </c>
      <c r="BB59" s="88">
        <v>21.637</v>
      </c>
      <c r="BC59" s="88">
        <v>21.405000000000001</v>
      </c>
      <c r="BD59" s="88">
        <v>462.87299999999999</v>
      </c>
      <c r="BE59" s="88">
        <v>0</v>
      </c>
      <c r="BF59" s="88">
        <v>1000.313</v>
      </c>
      <c r="BG59" s="88">
        <v>37.411999999999999</v>
      </c>
      <c r="BH59" s="88">
        <v>7.1050000000000004</v>
      </c>
      <c r="BI59" s="88">
        <v>90.54</v>
      </c>
      <c r="BJ59" s="88">
        <v>50.006999999999998</v>
      </c>
      <c r="BK59" s="88">
        <v>7.9000000000000001E-2</v>
      </c>
      <c r="BL59" s="88">
        <v>71.692999999999998</v>
      </c>
      <c r="BM59" s="88">
        <v>404.17</v>
      </c>
      <c r="BN59" s="88">
        <v>3.96</v>
      </c>
      <c r="BO59" s="88">
        <v>14.435</v>
      </c>
      <c r="BP59" s="88">
        <v>72.775000000000006</v>
      </c>
      <c r="BQ59" s="88">
        <v>27.152000000000001</v>
      </c>
      <c r="BR59" s="88">
        <v>74.680000000000007</v>
      </c>
      <c r="BS59" s="88">
        <v>254.16399999999999</v>
      </c>
      <c r="BT59" s="88">
        <v>14.593999999999999</v>
      </c>
      <c r="BU59" s="88">
        <v>0.44500000000000001</v>
      </c>
      <c r="BV59" s="88">
        <v>15.316000000000001</v>
      </c>
      <c r="BW59" s="88">
        <v>1.232</v>
      </c>
      <c r="BX59" s="88">
        <v>0</v>
      </c>
      <c r="BY59" s="88">
        <v>12.33</v>
      </c>
      <c r="BZ59" s="88">
        <v>31.727</v>
      </c>
      <c r="CA59" s="88">
        <v>5.7290000000000001</v>
      </c>
      <c r="CB59" s="88">
        <v>7.9450000000000003</v>
      </c>
    </row>
    <row r="60" spans="1:80" ht="14.25" customHeight="1" x14ac:dyDescent="0.2">
      <c r="A60" s="21" t="s">
        <v>59</v>
      </c>
      <c r="B60" s="21" t="s">
        <v>136</v>
      </c>
      <c r="C60" s="30"/>
      <c r="D60" s="88">
        <v>24.460999999999999</v>
      </c>
      <c r="E60" s="88">
        <v>0.318</v>
      </c>
      <c r="F60" s="88">
        <v>1.2999999999999999E-2</v>
      </c>
      <c r="G60" s="88">
        <v>7.7720000000000002</v>
      </c>
      <c r="H60" s="88">
        <v>3.823</v>
      </c>
      <c r="I60" s="88">
        <v>0.22900000000000001</v>
      </c>
      <c r="J60" s="88">
        <v>24.483000000000001</v>
      </c>
      <c r="K60" s="88">
        <v>6.5090000000000003</v>
      </c>
      <c r="L60" s="88">
        <v>2.5000000000000001E-2</v>
      </c>
      <c r="M60" s="88">
        <v>23.087</v>
      </c>
      <c r="N60" s="88">
        <v>14.891999999999999</v>
      </c>
      <c r="O60" s="88">
        <v>19.280999999999999</v>
      </c>
      <c r="P60" s="88">
        <v>108.874</v>
      </c>
      <c r="Q60" s="88">
        <v>5.5919999999999996</v>
      </c>
      <c r="R60" s="88">
        <v>16.728999999999999</v>
      </c>
      <c r="S60" s="88">
        <v>9.0950000000000006</v>
      </c>
      <c r="T60" s="88">
        <v>22.792999999999999</v>
      </c>
      <c r="U60" s="88">
        <v>19.512</v>
      </c>
      <c r="V60" s="88">
        <v>10.592000000000001</v>
      </c>
      <c r="W60" s="88">
        <v>79.084999999999994</v>
      </c>
      <c r="X60" s="88">
        <v>33.19</v>
      </c>
      <c r="Y60" s="88">
        <v>169.298</v>
      </c>
      <c r="Z60" s="88">
        <v>37.468000000000004</v>
      </c>
      <c r="AA60" s="88">
        <v>6.3680000000000003</v>
      </c>
      <c r="AB60" s="88">
        <v>1.131</v>
      </c>
      <c r="AC60" s="88">
        <v>1.7649999999999999</v>
      </c>
      <c r="AD60" s="88">
        <v>11.754</v>
      </c>
      <c r="AE60" s="88">
        <v>112.018</v>
      </c>
      <c r="AF60" s="88">
        <v>74.739000000000004</v>
      </c>
      <c r="AG60" s="88">
        <v>19.154</v>
      </c>
      <c r="AH60" s="88">
        <v>115.73</v>
      </c>
      <c r="AI60" s="88">
        <v>95.754000000000005</v>
      </c>
      <c r="AJ60" s="88">
        <v>20.79</v>
      </c>
      <c r="AK60" s="88">
        <v>254.803</v>
      </c>
      <c r="AL60" s="88">
        <v>246.10300000000001</v>
      </c>
      <c r="AM60" s="88">
        <v>636.92200000000003</v>
      </c>
      <c r="AN60" s="88">
        <v>70.444999999999993</v>
      </c>
      <c r="AO60" s="88">
        <v>125.589</v>
      </c>
      <c r="AP60" s="88">
        <v>1.36</v>
      </c>
      <c r="AQ60" s="88">
        <v>45.625999999999998</v>
      </c>
      <c r="AR60" s="88">
        <v>77.486000000000004</v>
      </c>
      <c r="AS60" s="88">
        <v>83.1</v>
      </c>
      <c r="AT60" s="88">
        <v>98.216999999999999</v>
      </c>
      <c r="AU60" s="88">
        <v>146.99799999999999</v>
      </c>
      <c r="AV60" s="88">
        <v>84.02</v>
      </c>
      <c r="AW60" s="88">
        <v>45.709000000000003</v>
      </c>
      <c r="AX60" s="88">
        <v>438.358</v>
      </c>
      <c r="AY60" s="88">
        <v>842.34199999999998</v>
      </c>
      <c r="AZ60" s="88">
        <v>141.327</v>
      </c>
      <c r="BA60" s="88">
        <v>1019.556</v>
      </c>
      <c r="BB60" s="88">
        <v>63.015000000000001</v>
      </c>
      <c r="BC60" s="88">
        <v>125.735</v>
      </c>
      <c r="BD60" s="88">
        <v>776.39800000000002</v>
      </c>
      <c r="BE60" s="88">
        <v>1722.3119999999999</v>
      </c>
      <c r="BF60" s="88">
        <v>0</v>
      </c>
      <c r="BG60" s="88">
        <v>385.20499999999998</v>
      </c>
      <c r="BH60" s="88">
        <v>91.802999999999997</v>
      </c>
      <c r="BI60" s="88">
        <v>256.32900000000001</v>
      </c>
      <c r="BJ60" s="88">
        <v>384.702</v>
      </c>
      <c r="BK60" s="88">
        <v>0.40899999999999997</v>
      </c>
      <c r="BL60" s="88">
        <v>237.32900000000001</v>
      </c>
      <c r="BM60" s="88">
        <v>1948.33</v>
      </c>
      <c r="BN60" s="88">
        <v>40.975000000000001</v>
      </c>
      <c r="BO60" s="88">
        <v>75.319999999999993</v>
      </c>
      <c r="BP60" s="88">
        <v>412.904</v>
      </c>
      <c r="BQ60" s="88">
        <v>214.167</v>
      </c>
      <c r="BR60" s="88">
        <v>196.38900000000001</v>
      </c>
      <c r="BS60" s="88">
        <v>403.887</v>
      </c>
      <c r="BT60" s="88">
        <v>26.404</v>
      </c>
      <c r="BU60" s="88">
        <v>4.1150000000000002</v>
      </c>
      <c r="BV60" s="88">
        <v>84.96</v>
      </c>
      <c r="BW60" s="88">
        <v>7.673</v>
      </c>
      <c r="BX60" s="88">
        <v>0</v>
      </c>
      <c r="BY60" s="88">
        <v>31.774000000000001</v>
      </c>
      <c r="BZ60" s="88">
        <v>63.35</v>
      </c>
      <c r="CA60" s="88">
        <v>24.702000000000002</v>
      </c>
      <c r="CB60" s="88">
        <v>20.109000000000002</v>
      </c>
    </row>
    <row r="61" spans="1:80" ht="14.25" customHeight="1" x14ac:dyDescent="0.2">
      <c r="A61" s="21" t="s">
        <v>60</v>
      </c>
      <c r="B61" s="21" t="s">
        <v>137</v>
      </c>
      <c r="C61" s="30"/>
      <c r="D61" s="88">
        <v>3.87</v>
      </c>
      <c r="E61" s="88">
        <v>0.156</v>
      </c>
      <c r="F61" s="88">
        <v>3.0000000000000001E-3</v>
      </c>
      <c r="G61" s="88">
        <v>3.274</v>
      </c>
      <c r="H61" s="88">
        <v>2.371</v>
      </c>
      <c r="I61" s="88">
        <v>8.1359999999999992</v>
      </c>
      <c r="J61" s="88">
        <v>2.4020000000000001</v>
      </c>
      <c r="K61" s="88">
        <v>1.524</v>
      </c>
      <c r="L61" s="88">
        <v>3.0000000000000001E-3</v>
      </c>
      <c r="M61" s="88">
        <v>2.1389999999999998</v>
      </c>
      <c r="N61" s="88">
        <v>7.4480000000000004</v>
      </c>
      <c r="O61" s="88">
        <v>4.5190000000000001</v>
      </c>
      <c r="P61" s="88">
        <v>13.733000000000001</v>
      </c>
      <c r="Q61" s="88">
        <v>2.4609999999999999</v>
      </c>
      <c r="R61" s="88">
        <v>6.4</v>
      </c>
      <c r="S61" s="88">
        <v>0.42899999999999999</v>
      </c>
      <c r="T61" s="88">
        <v>6.8</v>
      </c>
      <c r="U61" s="88">
        <v>16.626000000000001</v>
      </c>
      <c r="V61" s="88">
        <v>12.263</v>
      </c>
      <c r="W61" s="88">
        <v>197.30799999999999</v>
      </c>
      <c r="X61" s="88">
        <v>2.0880000000000001</v>
      </c>
      <c r="Y61" s="88">
        <v>81.466999999999999</v>
      </c>
      <c r="Z61" s="88">
        <v>55.017000000000003</v>
      </c>
      <c r="AA61" s="88">
        <v>1.369</v>
      </c>
      <c r="AB61" s="88">
        <v>0.23200000000000001</v>
      </c>
      <c r="AC61" s="88">
        <v>0.71399999999999997</v>
      </c>
      <c r="AD61" s="88">
        <v>2.5990000000000002</v>
      </c>
      <c r="AE61" s="88">
        <v>36.698999999999998</v>
      </c>
      <c r="AF61" s="88">
        <v>30.177</v>
      </c>
      <c r="AG61" s="88">
        <v>2.883</v>
      </c>
      <c r="AH61" s="88">
        <v>15.311999999999999</v>
      </c>
      <c r="AI61" s="88">
        <v>141.75800000000001</v>
      </c>
      <c r="AJ61" s="88">
        <v>62.801000000000002</v>
      </c>
      <c r="AK61" s="88">
        <v>154.559</v>
      </c>
      <c r="AL61" s="88">
        <v>51.72</v>
      </c>
      <c r="AM61" s="88">
        <v>171.96299999999999</v>
      </c>
      <c r="AN61" s="88">
        <v>8.3019999999999996</v>
      </c>
      <c r="AO61" s="88">
        <v>16.169</v>
      </c>
      <c r="AP61" s="88">
        <v>0.316</v>
      </c>
      <c r="AQ61" s="88">
        <v>4.202</v>
      </c>
      <c r="AR61" s="88">
        <v>11.073</v>
      </c>
      <c r="AS61" s="88">
        <v>12.707000000000001</v>
      </c>
      <c r="AT61" s="88">
        <v>23.488</v>
      </c>
      <c r="AU61" s="88">
        <v>20.541</v>
      </c>
      <c r="AV61" s="88">
        <v>19.672999999999998</v>
      </c>
      <c r="AW61" s="88">
        <v>15.028</v>
      </c>
      <c r="AX61" s="88">
        <v>74.218000000000004</v>
      </c>
      <c r="AY61" s="88">
        <v>346.04700000000003</v>
      </c>
      <c r="AZ61" s="88">
        <v>34.356999999999999</v>
      </c>
      <c r="BA61" s="88">
        <v>155.869</v>
      </c>
      <c r="BB61" s="88">
        <v>27.488</v>
      </c>
      <c r="BC61" s="88">
        <v>20.353000000000002</v>
      </c>
      <c r="BD61" s="88">
        <v>307.97699999999998</v>
      </c>
      <c r="BE61" s="88">
        <v>133.53</v>
      </c>
      <c r="BF61" s="88">
        <v>549.36500000000001</v>
      </c>
      <c r="BG61" s="88">
        <v>0</v>
      </c>
      <c r="BH61" s="88">
        <v>30.774999999999999</v>
      </c>
      <c r="BI61" s="88">
        <v>62.993000000000002</v>
      </c>
      <c r="BJ61" s="88">
        <v>45.198999999999998</v>
      </c>
      <c r="BK61" s="88">
        <v>7.9000000000000001E-2</v>
      </c>
      <c r="BL61" s="88">
        <v>49.465000000000003</v>
      </c>
      <c r="BM61" s="88">
        <v>985.76400000000001</v>
      </c>
      <c r="BN61" s="88">
        <v>3.0190000000000001</v>
      </c>
      <c r="BO61" s="88">
        <v>11.068</v>
      </c>
      <c r="BP61" s="88">
        <v>70.784999999999997</v>
      </c>
      <c r="BQ61" s="88">
        <v>20.251999999999999</v>
      </c>
      <c r="BR61" s="88">
        <v>49.521999999999998</v>
      </c>
      <c r="BS61" s="88">
        <v>69.158000000000001</v>
      </c>
      <c r="BT61" s="88">
        <v>17.218</v>
      </c>
      <c r="BU61" s="88">
        <v>0.41299999999999998</v>
      </c>
      <c r="BV61" s="88">
        <v>14.052</v>
      </c>
      <c r="BW61" s="88">
        <v>2.988</v>
      </c>
      <c r="BX61" s="88">
        <v>0</v>
      </c>
      <c r="BY61" s="88">
        <v>7.3129999999999997</v>
      </c>
      <c r="BZ61" s="88">
        <v>23.262</v>
      </c>
      <c r="CA61" s="88">
        <v>13.089</v>
      </c>
      <c r="CB61" s="88">
        <v>8.2780000000000005</v>
      </c>
    </row>
    <row r="62" spans="1:80" ht="14.25" customHeight="1" x14ac:dyDescent="0.2">
      <c r="A62" s="21" t="s">
        <v>61</v>
      </c>
      <c r="B62" s="21" t="s">
        <v>138</v>
      </c>
      <c r="C62" s="30"/>
      <c r="D62" s="88">
        <v>11.707000000000001</v>
      </c>
      <c r="E62" s="88">
        <v>8.2000000000000003E-2</v>
      </c>
      <c r="F62" s="88">
        <v>1E-3</v>
      </c>
      <c r="G62" s="88">
        <v>2.5910000000000002</v>
      </c>
      <c r="H62" s="88">
        <v>0.32300000000000001</v>
      </c>
      <c r="I62" s="88">
        <v>1.6E-2</v>
      </c>
      <c r="J62" s="88">
        <v>1.9059999999999999</v>
      </c>
      <c r="K62" s="88">
        <v>0.80200000000000005</v>
      </c>
      <c r="L62" s="88">
        <v>0.01</v>
      </c>
      <c r="M62" s="88">
        <v>0.71</v>
      </c>
      <c r="N62" s="88">
        <v>3.7549999999999999</v>
      </c>
      <c r="O62" s="88">
        <v>3.754</v>
      </c>
      <c r="P62" s="88">
        <v>6.5919999999999996</v>
      </c>
      <c r="Q62" s="88">
        <v>0.67400000000000004</v>
      </c>
      <c r="R62" s="88">
        <v>55.347999999999999</v>
      </c>
      <c r="S62" s="88">
        <v>4.4080000000000004</v>
      </c>
      <c r="T62" s="88">
        <v>6.2370000000000001</v>
      </c>
      <c r="U62" s="88">
        <v>1.0249999999999999</v>
      </c>
      <c r="V62" s="88">
        <v>0.63600000000000001</v>
      </c>
      <c r="W62" s="88">
        <v>5.1669999999999998</v>
      </c>
      <c r="X62" s="88">
        <v>0.91100000000000003</v>
      </c>
      <c r="Y62" s="88">
        <v>4.6980000000000004</v>
      </c>
      <c r="Z62" s="88">
        <v>5.992</v>
      </c>
      <c r="AA62" s="88">
        <v>0.107</v>
      </c>
      <c r="AB62" s="88">
        <v>6.2E-2</v>
      </c>
      <c r="AC62" s="88">
        <v>0.14799999999999999</v>
      </c>
      <c r="AD62" s="88">
        <v>5.2279999999999998</v>
      </c>
      <c r="AE62" s="88">
        <v>11.308</v>
      </c>
      <c r="AF62" s="88">
        <v>15.673999999999999</v>
      </c>
      <c r="AG62" s="88">
        <v>1.1679999999999999</v>
      </c>
      <c r="AH62" s="88">
        <v>7.0010000000000003</v>
      </c>
      <c r="AI62" s="88">
        <v>2.7480000000000002</v>
      </c>
      <c r="AJ62" s="88">
        <v>2.532</v>
      </c>
      <c r="AK62" s="88">
        <v>23.15</v>
      </c>
      <c r="AL62" s="88">
        <v>7.6669999999999998</v>
      </c>
      <c r="AM62" s="88">
        <v>28.166</v>
      </c>
      <c r="AN62" s="88">
        <v>0.87</v>
      </c>
      <c r="AO62" s="88">
        <v>5.9889999999999999</v>
      </c>
      <c r="AP62" s="88">
        <v>6.3E-2</v>
      </c>
      <c r="AQ62" s="88">
        <v>1.5089999999999999</v>
      </c>
      <c r="AR62" s="88">
        <v>2.4929999999999999</v>
      </c>
      <c r="AS62" s="88">
        <v>3.4830000000000001</v>
      </c>
      <c r="AT62" s="88">
        <v>6.8760000000000003</v>
      </c>
      <c r="AU62" s="88">
        <v>14.266999999999999</v>
      </c>
      <c r="AV62" s="88">
        <v>21.419</v>
      </c>
      <c r="AW62" s="88">
        <v>6.8310000000000004</v>
      </c>
      <c r="AX62" s="88">
        <v>12.724</v>
      </c>
      <c r="AY62" s="88">
        <v>73.524000000000001</v>
      </c>
      <c r="AZ62" s="88">
        <v>4.2069999999999999</v>
      </c>
      <c r="BA62" s="88">
        <v>54.194000000000003</v>
      </c>
      <c r="BB62" s="88">
        <v>6.4050000000000002</v>
      </c>
      <c r="BC62" s="88">
        <v>8.0730000000000004</v>
      </c>
      <c r="BD62" s="88">
        <v>116.94499999999999</v>
      </c>
      <c r="BE62" s="88">
        <v>36.655999999999999</v>
      </c>
      <c r="BF62" s="88">
        <v>150.297</v>
      </c>
      <c r="BG62" s="88">
        <v>19.501999999999999</v>
      </c>
      <c r="BH62" s="88">
        <v>0</v>
      </c>
      <c r="BI62" s="88">
        <v>18.172999999999998</v>
      </c>
      <c r="BJ62" s="88">
        <v>15.949</v>
      </c>
      <c r="BK62" s="88">
        <v>3.1E-2</v>
      </c>
      <c r="BL62" s="88">
        <v>13.298999999999999</v>
      </c>
      <c r="BM62" s="88">
        <v>216.14699999999999</v>
      </c>
      <c r="BN62" s="88">
        <v>0.82499999999999996</v>
      </c>
      <c r="BO62" s="88">
        <v>5.9409999999999998</v>
      </c>
      <c r="BP62" s="88">
        <v>24.532</v>
      </c>
      <c r="BQ62" s="88">
        <v>4.7610000000000001</v>
      </c>
      <c r="BR62" s="88">
        <v>18.481000000000002</v>
      </c>
      <c r="BS62" s="88">
        <v>112.72799999999999</v>
      </c>
      <c r="BT62" s="88">
        <v>4.8289999999999997</v>
      </c>
      <c r="BU62" s="88">
        <v>0.126</v>
      </c>
      <c r="BV62" s="88">
        <v>6.6890000000000001</v>
      </c>
      <c r="BW62" s="88">
        <v>0.31900000000000001</v>
      </c>
      <c r="BX62" s="88">
        <v>0</v>
      </c>
      <c r="BY62" s="88">
        <v>4.8860000000000001</v>
      </c>
      <c r="BZ62" s="88">
        <v>5.8529999999999998</v>
      </c>
      <c r="CA62" s="88">
        <v>0.44800000000000001</v>
      </c>
      <c r="CB62" s="88">
        <v>3.5070000000000001</v>
      </c>
    </row>
    <row r="63" spans="1:80" ht="14.25" customHeight="1" x14ac:dyDescent="0.2">
      <c r="A63" s="21" t="s">
        <v>62</v>
      </c>
      <c r="B63" s="21" t="s">
        <v>139</v>
      </c>
      <c r="C63" s="30"/>
      <c r="D63" s="88">
        <v>2.9670000000000001</v>
      </c>
      <c r="E63" s="88">
        <v>0.105</v>
      </c>
      <c r="F63" s="88">
        <v>1.2E-2</v>
      </c>
      <c r="G63" s="88">
        <v>1.496</v>
      </c>
      <c r="H63" s="88">
        <v>0.23899999999999999</v>
      </c>
      <c r="I63" s="88">
        <v>1.0999999999999999E-2</v>
      </c>
      <c r="J63" s="88">
        <v>1.7370000000000001</v>
      </c>
      <c r="K63" s="88">
        <v>2.0259999999999998</v>
      </c>
      <c r="L63" s="88">
        <v>4.0000000000000001E-3</v>
      </c>
      <c r="M63" s="88">
        <v>1.06</v>
      </c>
      <c r="N63" s="88">
        <v>4.7729999999999997</v>
      </c>
      <c r="O63" s="88">
        <v>13.43</v>
      </c>
      <c r="P63" s="88">
        <v>94.668999999999997</v>
      </c>
      <c r="Q63" s="88">
        <v>1.1839999999999999</v>
      </c>
      <c r="R63" s="88">
        <v>5.7279999999999998</v>
      </c>
      <c r="S63" s="88">
        <v>0.182</v>
      </c>
      <c r="T63" s="88">
        <v>3.6150000000000002</v>
      </c>
      <c r="U63" s="88">
        <v>1.9219999999999999</v>
      </c>
      <c r="V63" s="88">
        <v>0.88300000000000001</v>
      </c>
      <c r="W63" s="88">
        <v>7.0469999999999997</v>
      </c>
      <c r="X63" s="88">
        <v>0.83499999999999996</v>
      </c>
      <c r="Y63" s="88">
        <v>2.2469999999999999</v>
      </c>
      <c r="Z63" s="88">
        <v>5.0170000000000003</v>
      </c>
      <c r="AA63" s="88">
        <v>0.39</v>
      </c>
      <c r="AB63" s="88">
        <v>0.114</v>
      </c>
      <c r="AC63" s="88">
        <v>0.95299999999999996</v>
      </c>
      <c r="AD63" s="88">
        <v>10.999000000000001</v>
      </c>
      <c r="AE63" s="88">
        <v>7.5010000000000003</v>
      </c>
      <c r="AF63" s="88">
        <v>19.84</v>
      </c>
      <c r="AG63" s="88">
        <v>3.282</v>
      </c>
      <c r="AH63" s="88">
        <v>6.4029999999999996</v>
      </c>
      <c r="AI63" s="88">
        <v>3.9460000000000002</v>
      </c>
      <c r="AJ63" s="88">
        <v>3.8660000000000001</v>
      </c>
      <c r="AK63" s="88">
        <v>19.797000000000001</v>
      </c>
      <c r="AL63" s="88">
        <v>32.81</v>
      </c>
      <c r="AM63" s="88">
        <v>74.718999999999994</v>
      </c>
      <c r="AN63" s="88">
        <v>5.7060000000000004</v>
      </c>
      <c r="AO63" s="88">
        <v>11.298</v>
      </c>
      <c r="AP63" s="88">
        <v>0.13700000000000001</v>
      </c>
      <c r="AQ63" s="88">
        <v>1.633</v>
      </c>
      <c r="AR63" s="88">
        <v>9.8460000000000001</v>
      </c>
      <c r="AS63" s="88">
        <v>11.228</v>
      </c>
      <c r="AT63" s="88">
        <v>8.2910000000000004</v>
      </c>
      <c r="AU63" s="88">
        <v>14.632999999999999</v>
      </c>
      <c r="AV63" s="88">
        <v>155.05699999999999</v>
      </c>
      <c r="AW63" s="88">
        <v>287.98899999999998</v>
      </c>
      <c r="AX63" s="88">
        <v>37.305999999999997</v>
      </c>
      <c r="AY63" s="88">
        <v>89.427000000000007</v>
      </c>
      <c r="AZ63" s="88">
        <v>34.384</v>
      </c>
      <c r="BA63" s="88">
        <v>97.491</v>
      </c>
      <c r="BB63" s="88">
        <v>13.305999999999999</v>
      </c>
      <c r="BC63" s="88">
        <v>9.7149999999999999</v>
      </c>
      <c r="BD63" s="88">
        <v>199.595</v>
      </c>
      <c r="BE63" s="88">
        <v>258.09800000000001</v>
      </c>
      <c r="BF63" s="88">
        <v>282.66300000000001</v>
      </c>
      <c r="BG63" s="88">
        <v>26.414999999999999</v>
      </c>
      <c r="BH63" s="88">
        <v>2.4940000000000002</v>
      </c>
      <c r="BI63" s="88">
        <v>0</v>
      </c>
      <c r="BJ63" s="88">
        <v>133.142</v>
      </c>
      <c r="BK63" s="88">
        <v>0.125</v>
      </c>
      <c r="BL63" s="88">
        <v>46.110999999999997</v>
      </c>
      <c r="BM63" s="88">
        <v>209.23099999999999</v>
      </c>
      <c r="BN63" s="88">
        <v>2.5270000000000001</v>
      </c>
      <c r="BO63" s="88">
        <v>8.7279999999999998</v>
      </c>
      <c r="BP63" s="88">
        <v>57.72</v>
      </c>
      <c r="BQ63" s="88">
        <v>69.096000000000004</v>
      </c>
      <c r="BR63" s="88">
        <v>189.98500000000001</v>
      </c>
      <c r="BS63" s="88">
        <v>61.402999999999999</v>
      </c>
      <c r="BT63" s="88">
        <v>11.128</v>
      </c>
      <c r="BU63" s="88">
        <v>0.73899999999999999</v>
      </c>
      <c r="BV63" s="88">
        <v>47.533999999999999</v>
      </c>
      <c r="BW63" s="88">
        <v>2.96</v>
      </c>
      <c r="BX63" s="88">
        <v>0</v>
      </c>
      <c r="BY63" s="88">
        <v>39.947000000000003</v>
      </c>
      <c r="BZ63" s="88">
        <v>19.835999999999999</v>
      </c>
      <c r="CA63" s="88">
        <v>10.744999999999999</v>
      </c>
      <c r="CB63" s="88">
        <v>6.2939999999999996</v>
      </c>
    </row>
    <row r="64" spans="1:80" ht="14.25" customHeight="1" x14ac:dyDescent="0.2">
      <c r="A64" s="21" t="s">
        <v>63</v>
      </c>
      <c r="B64" s="21" t="s">
        <v>140</v>
      </c>
      <c r="C64" s="30"/>
      <c r="D64" s="88">
        <v>1.887</v>
      </c>
      <c r="E64" s="88">
        <v>4.7E-2</v>
      </c>
      <c r="F64" s="88">
        <v>1E-3</v>
      </c>
      <c r="G64" s="88">
        <v>1.36</v>
      </c>
      <c r="H64" s="88">
        <v>0.127</v>
      </c>
      <c r="I64" s="88">
        <v>2.1000000000000001E-2</v>
      </c>
      <c r="J64" s="88">
        <v>1.37</v>
      </c>
      <c r="K64" s="88">
        <v>0.48299999999999998</v>
      </c>
      <c r="L64" s="88">
        <v>2E-3</v>
      </c>
      <c r="M64" s="88">
        <v>0.6</v>
      </c>
      <c r="N64" s="88">
        <v>2.17</v>
      </c>
      <c r="O64" s="88">
        <v>4.4740000000000002</v>
      </c>
      <c r="P64" s="88">
        <v>6.8159999999999998</v>
      </c>
      <c r="Q64" s="88">
        <v>0.376</v>
      </c>
      <c r="R64" s="88">
        <v>2.7330000000000001</v>
      </c>
      <c r="S64" s="88">
        <v>0.20399999999999999</v>
      </c>
      <c r="T64" s="88">
        <v>3.6080000000000001</v>
      </c>
      <c r="U64" s="88">
        <v>0.90200000000000002</v>
      </c>
      <c r="V64" s="88">
        <v>0.46300000000000002</v>
      </c>
      <c r="W64" s="88">
        <v>3.488</v>
      </c>
      <c r="X64" s="88">
        <v>2.0110000000000001</v>
      </c>
      <c r="Y64" s="88">
        <v>4.2690000000000001</v>
      </c>
      <c r="Z64" s="88">
        <v>3.7639999999999998</v>
      </c>
      <c r="AA64" s="88">
        <v>0.3</v>
      </c>
      <c r="AB64" s="88">
        <v>0.06</v>
      </c>
      <c r="AC64" s="88">
        <v>1.0129999999999999</v>
      </c>
      <c r="AD64" s="88">
        <v>2.7440000000000002</v>
      </c>
      <c r="AE64" s="88">
        <v>3.92</v>
      </c>
      <c r="AF64" s="88">
        <v>11.221</v>
      </c>
      <c r="AG64" s="88">
        <v>1.165</v>
      </c>
      <c r="AH64" s="88">
        <v>2.9329999999999998</v>
      </c>
      <c r="AI64" s="88">
        <v>2.827</v>
      </c>
      <c r="AJ64" s="88">
        <v>1.407</v>
      </c>
      <c r="AK64" s="88">
        <v>10.611000000000001</v>
      </c>
      <c r="AL64" s="88">
        <v>23.059000000000001</v>
      </c>
      <c r="AM64" s="88">
        <v>72.337999999999994</v>
      </c>
      <c r="AN64" s="88">
        <v>30.146999999999998</v>
      </c>
      <c r="AO64" s="88">
        <v>7.0149999999999997</v>
      </c>
      <c r="AP64" s="88">
        <v>0.13600000000000001</v>
      </c>
      <c r="AQ64" s="88">
        <v>0.91100000000000003</v>
      </c>
      <c r="AR64" s="88">
        <v>9.3209999999999997</v>
      </c>
      <c r="AS64" s="88">
        <v>8.0210000000000008</v>
      </c>
      <c r="AT64" s="88">
        <v>6.1070000000000002</v>
      </c>
      <c r="AU64" s="88">
        <v>13.010999999999999</v>
      </c>
      <c r="AV64" s="88">
        <v>7.407</v>
      </c>
      <c r="AW64" s="88">
        <v>7.0590000000000002</v>
      </c>
      <c r="AX64" s="88">
        <v>32.484999999999999</v>
      </c>
      <c r="AY64" s="88">
        <v>67.103999999999999</v>
      </c>
      <c r="AZ64" s="88">
        <v>15.972</v>
      </c>
      <c r="BA64" s="88">
        <v>55.671999999999997</v>
      </c>
      <c r="BB64" s="88">
        <v>6.0519999999999996</v>
      </c>
      <c r="BC64" s="88">
        <v>6.6260000000000003</v>
      </c>
      <c r="BD64" s="88">
        <v>76.893000000000001</v>
      </c>
      <c r="BE64" s="88">
        <v>106.226</v>
      </c>
      <c r="BF64" s="88">
        <v>217.655</v>
      </c>
      <c r="BG64" s="88">
        <v>32.284999999999997</v>
      </c>
      <c r="BH64" s="88">
        <v>29.44</v>
      </c>
      <c r="BI64" s="88">
        <v>30.77</v>
      </c>
      <c r="BJ64" s="88">
        <v>0</v>
      </c>
      <c r="BK64" s="88">
        <v>9.7000000000000003E-2</v>
      </c>
      <c r="BL64" s="88">
        <v>42.204000000000001</v>
      </c>
      <c r="BM64" s="88">
        <v>87.302000000000007</v>
      </c>
      <c r="BN64" s="88">
        <v>1.623</v>
      </c>
      <c r="BO64" s="88">
        <v>4.4800000000000004</v>
      </c>
      <c r="BP64" s="88">
        <v>51.110999999999997</v>
      </c>
      <c r="BQ64" s="88">
        <v>36.877000000000002</v>
      </c>
      <c r="BR64" s="88">
        <v>21.16</v>
      </c>
      <c r="BS64" s="88">
        <v>20.879000000000001</v>
      </c>
      <c r="BT64" s="88">
        <v>1.2609999999999999</v>
      </c>
      <c r="BU64" s="88">
        <v>0.127</v>
      </c>
      <c r="BV64" s="88">
        <v>4.55</v>
      </c>
      <c r="BW64" s="88">
        <v>6.3369999999999997</v>
      </c>
      <c r="BX64" s="88">
        <v>0</v>
      </c>
      <c r="BY64" s="88">
        <v>6.4169999999999998</v>
      </c>
      <c r="BZ64" s="88">
        <v>13.837</v>
      </c>
      <c r="CA64" s="88">
        <v>1.7010000000000001</v>
      </c>
      <c r="CB64" s="88">
        <v>5.8019999999999996</v>
      </c>
    </row>
    <row r="65" spans="1:80" ht="14.25" customHeight="1" x14ac:dyDescent="0.2">
      <c r="A65" s="21" t="s">
        <v>64</v>
      </c>
      <c r="B65" s="21" t="s">
        <v>141</v>
      </c>
      <c r="C65" s="30"/>
      <c r="D65" s="88">
        <v>0.23499999999999999</v>
      </c>
      <c r="E65" s="88">
        <v>2.5999999999999999E-2</v>
      </c>
      <c r="F65" s="88">
        <v>0</v>
      </c>
      <c r="G65" s="88">
        <v>0.08</v>
      </c>
      <c r="H65" s="88">
        <v>1.4999999999999999E-2</v>
      </c>
      <c r="I65" s="88">
        <v>2E-3</v>
      </c>
      <c r="J65" s="88">
        <v>0.153</v>
      </c>
      <c r="K65" s="88">
        <v>5.5E-2</v>
      </c>
      <c r="L65" s="88">
        <v>0</v>
      </c>
      <c r="M65" s="88">
        <v>7.1999999999999995E-2</v>
      </c>
      <c r="N65" s="88">
        <v>1.24</v>
      </c>
      <c r="O65" s="88">
        <v>0.125</v>
      </c>
      <c r="P65" s="88">
        <v>1.0580000000000001</v>
      </c>
      <c r="Q65" s="88">
        <v>2.5000000000000001E-2</v>
      </c>
      <c r="R65" s="88">
        <v>0.14499999999999999</v>
      </c>
      <c r="S65" s="88">
        <v>2.2429999999999999</v>
      </c>
      <c r="T65" s="88">
        <v>0.129</v>
      </c>
      <c r="U65" s="88">
        <v>0.14000000000000001</v>
      </c>
      <c r="V65" s="88">
        <v>8.3000000000000004E-2</v>
      </c>
      <c r="W65" s="88">
        <v>0.84699999999999998</v>
      </c>
      <c r="X65" s="88">
        <v>4.3999999999999997E-2</v>
      </c>
      <c r="Y65" s="88">
        <v>0.13500000000000001</v>
      </c>
      <c r="Z65" s="88">
        <v>0.187</v>
      </c>
      <c r="AA65" s="88">
        <v>3.4000000000000002E-2</v>
      </c>
      <c r="AB65" s="88">
        <v>7.0000000000000001E-3</v>
      </c>
      <c r="AC65" s="88">
        <v>2.4E-2</v>
      </c>
      <c r="AD65" s="88">
        <v>0.1</v>
      </c>
      <c r="AE65" s="88">
        <v>0.93600000000000005</v>
      </c>
      <c r="AF65" s="88">
        <v>4.2809999999999997</v>
      </c>
      <c r="AG65" s="88">
        <v>1.355</v>
      </c>
      <c r="AH65" s="88">
        <v>0.17799999999999999</v>
      </c>
      <c r="AI65" s="88">
        <v>0.25800000000000001</v>
      </c>
      <c r="AJ65" s="88">
        <v>0.254</v>
      </c>
      <c r="AK65" s="88">
        <v>1.262</v>
      </c>
      <c r="AL65" s="88">
        <v>2.843</v>
      </c>
      <c r="AM65" s="88">
        <v>2.08</v>
      </c>
      <c r="AN65" s="88">
        <v>0.129</v>
      </c>
      <c r="AO65" s="88">
        <v>0.22700000000000001</v>
      </c>
      <c r="AP65" s="88">
        <v>5.0000000000000001E-3</v>
      </c>
      <c r="AQ65" s="88">
        <v>0.104</v>
      </c>
      <c r="AR65" s="88">
        <v>0.77100000000000002</v>
      </c>
      <c r="AS65" s="88">
        <v>0.96</v>
      </c>
      <c r="AT65" s="88">
        <v>0.68100000000000005</v>
      </c>
      <c r="AU65" s="88">
        <v>0.755</v>
      </c>
      <c r="AV65" s="88">
        <v>0.31900000000000001</v>
      </c>
      <c r="AW65" s="88">
        <v>0.313</v>
      </c>
      <c r="AX65" s="88">
        <v>3.867</v>
      </c>
      <c r="AY65" s="88">
        <v>5.72</v>
      </c>
      <c r="AZ65" s="88">
        <v>0.371</v>
      </c>
      <c r="BA65" s="88">
        <v>6.0069999999999997</v>
      </c>
      <c r="BB65" s="88">
        <v>1.3340000000000001</v>
      </c>
      <c r="BC65" s="88">
        <v>2.0150000000000001</v>
      </c>
      <c r="BD65" s="88">
        <v>15.577</v>
      </c>
      <c r="BE65" s="88">
        <v>5.3719999999999999</v>
      </c>
      <c r="BF65" s="88">
        <v>16.212</v>
      </c>
      <c r="BG65" s="88">
        <v>2.3069999999999999</v>
      </c>
      <c r="BH65" s="88">
        <v>7.2999999999999995E-2</v>
      </c>
      <c r="BI65" s="88">
        <v>3.4849999999999999</v>
      </c>
      <c r="BJ65" s="88">
        <v>0.54200000000000004</v>
      </c>
      <c r="BK65" s="88">
        <v>0</v>
      </c>
      <c r="BL65" s="88">
        <v>7.5090000000000003</v>
      </c>
      <c r="BM65" s="88">
        <v>8.2490000000000006</v>
      </c>
      <c r="BN65" s="88">
        <v>6.5000000000000002E-2</v>
      </c>
      <c r="BO65" s="88">
        <v>1.5029999999999999</v>
      </c>
      <c r="BP65" s="88">
        <v>7.657</v>
      </c>
      <c r="BQ65" s="88">
        <v>0.88900000000000001</v>
      </c>
      <c r="BR65" s="88">
        <v>3.11</v>
      </c>
      <c r="BS65" s="88">
        <v>3.6230000000000002</v>
      </c>
      <c r="BT65" s="88">
        <v>0.13400000000000001</v>
      </c>
      <c r="BU65" s="88">
        <v>1.4E-2</v>
      </c>
      <c r="BV65" s="88">
        <v>0.186</v>
      </c>
      <c r="BW65" s="88">
        <v>2.9000000000000001E-2</v>
      </c>
      <c r="BX65" s="88">
        <v>0</v>
      </c>
      <c r="BY65" s="88">
        <v>0.61699999999999999</v>
      </c>
      <c r="BZ65" s="88">
        <v>1.899</v>
      </c>
      <c r="CA65" s="88">
        <v>5.0999999999999997E-2</v>
      </c>
      <c r="CB65" s="88">
        <v>16.516999999999999</v>
      </c>
    </row>
    <row r="66" spans="1:80" ht="14.25" customHeight="1" x14ac:dyDescent="0.2">
      <c r="A66" s="21" t="s">
        <v>65</v>
      </c>
      <c r="B66" s="21" t="s">
        <v>142</v>
      </c>
      <c r="C66" s="30"/>
      <c r="D66" s="88">
        <v>7.5419999999999998</v>
      </c>
      <c r="E66" s="88">
        <v>9.1999999999999998E-2</v>
      </c>
      <c r="F66" s="88">
        <v>2E-3</v>
      </c>
      <c r="G66" s="88">
        <v>3.1909999999999998</v>
      </c>
      <c r="H66" s="88">
        <v>0.309</v>
      </c>
      <c r="I66" s="88">
        <v>1.2E-2</v>
      </c>
      <c r="J66" s="88">
        <v>1.8380000000000001</v>
      </c>
      <c r="K66" s="88">
        <v>0.94899999999999995</v>
      </c>
      <c r="L66" s="88">
        <v>0.01</v>
      </c>
      <c r="M66" s="88">
        <v>3.2280000000000002</v>
      </c>
      <c r="N66" s="88">
        <v>4.2919999999999998</v>
      </c>
      <c r="O66" s="88">
        <v>7.5359999999999996</v>
      </c>
      <c r="P66" s="88">
        <v>17.951000000000001</v>
      </c>
      <c r="Q66" s="88">
        <v>7.3330000000000002</v>
      </c>
      <c r="R66" s="88">
        <v>3.1459999999999999</v>
      </c>
      <c r="S66" s="88">
        <v>0.11600000000000001</v>
      </c>
      <c r="T66" s="88">
        <v>2.7149999999999999</v>
      </c>
      <c r="U66" s="88">
        <v>3.3370000000000002</v>
      </c>
      <c r="V66" s="88">
        <v>2.411</v>
      </c>
      <c r="W66" s="88">
        <v>18.184000000000001</v>
      </c>
      <c r="X66" s="88">
        <v>0.8</v>
      </c>
      <c r="Y66" s="88">
        <v>2.3039999999999998</v>
      </c>
      <c r="Z66" s="88">
        <v>40.209000000000003</v>
      </c>
      <c r="AA66" s="88">
        <v>7.5469999999999997</v>
      </c>
      <c r="AB66" s="88">
        <v>0.311</v>
      </c>
      <c r="AC66" s="88">
        <v>1.607</v>
      </c>
      <c r="AD66" s="88">
        <v>2.9159999999999999</v>
      </c>
      <c r="AE66" s="88">
        <v>49.88</v>
      </c>
      <c r="AF66" s="88">
        <v>25.346</v>
      </c>
      <c r="AG66" s="88">
        <v>1.1599999999999999</v>
      </c>
      <c r="AH66" s="88">
        <v>5.2889999999999997</v>
      </c>
      <c r="AI66" s="88">
        <v>3.488</v>
      </c>
      <c r="AJ66" s="88">
        <v>2.3460000000000001</v>
      </c>
      <c r="AK66" s="88">
        <v>26.689</v>
      </c>
      <c r="AL66" s="88">
        <v>704.70799999999997</v>
      </c>
      <c r="AM66" s="88">
        <v>130.84200000000001</v>
      </c>
      <c r="AN66" s="88">
        <v>17.728999999999999</v>
      </c>
      <c r="AO66" s="88">
        <v>22.361000000000001</v>
      </c>
      <c r="AP66" s="88">
        <v>0.251</v>
      </c>
      <c r="AQ66" s="88">
        <v>4.4950000000000001</v>
      </c>
      <c r="AR66" s="88">
        <v>15.127000000000001</v>
      </c>
      <c r="AS66" s="88">
        <v>10.661</v>
      </c>
      <c r="AT66" s="88">
        <v>8.6280000000000001</v>
      </c>
      <c r="AU66" s="88">
        <v>19.350999999999999</v>
      </c>
      <c r="AV66" s="88">
        <v>12.811</v>
      </c>
      <c r="AW66" s="88">
        <v>19.359000000000002</v>
      </c>
      <c r="AX66" s="88">
        <v>31.99</v>
      </c>
      <c r="AY66" s="88">
        <v>120.51</v>
      </c>
      <c r="AZ66" s="88">
        <v>29.952999999999999</v>
      </c>
      <c r="BA66" s="88">
        <v>155.23699999999999</v>
      </c>
      <c r="BB66" s="88">
        <v>52.889000000000003</v>
      </c>
      <c r="BC66" s="88">
        <v>48.529000000000003</v>
      </c>
      <c r="BD66" s="88">
        <v>206.98099999999999</v>
      </c>
      <c r="BE66" s="88">
        <v>76.787999999999997</v>
      </c>
      <c r="BF66" s="88">
        <v>174.12700000000001</v>
      </c>
      <c r="BG66" s="88">
        <v>31.286999999999999</v>
      </c>
      <c r="BH66" s="88">
        <v>2.153</v>
      </c>
      <c r="BI66" s="88">
        <v>56.222999999999999</v>
      </c>
      <c r="BJ66" s="88">
        <v>49.35</v>
      </c>
      <c r="BK66" s="88">
        <v>0.29799999999999999</v>
      </c>
      <c r="BL66" s="88">
        <v>0</v>
      </c>
      <c r="BM66" s="88">
        <v>293.74900000000002</v>
      </c>
      <c r="BN66" s="88">
        <v>2.6840000000000002</v>
      </c>
      <c r="BO66" s="88">
        <v>11.7</v>
      </c>
      <c r="BP66" s="88">
        <v>373.81400000000002</v>
      </c>
      <c r="BQ66" s="88">
        <v>108.03400000000001</v>
      </c>
      <c r="BR66" s="88">
        <v>22.456</v>
      </c>
      <c r="BS66" s="88">
        <v>30.588999999999999</v>
      </c>
      <c r="BT66" s="88">
        <v>3.24</v>
      </c>
      <c r="BU66" s="88">
        <v>0.14699999999999999</v>
      </c>
      <c r="BV66" s="88">
        <v>176.065</v>
      </c>
      <c r="BW66" s="88">
        <v>22.623000000000001</v>
      </c>
      <c r="BX66" s="88">
        <v>0</v>
      </c>
      <c r="BY66" s="88">
        <v>10.151999999999999</v>
      </c>
      <c r="BZ66" s="88">
        <v>13.96</v>
      </c>
      <c r="CA66" s="88">
        <v>2.657</v>
      </c>
      <c r="CB66" s="88">
        <v>4.5010000000000003</v>
      </c>
    </row>
    <row r="67" spans="1:80" ht="14.25" customHeight="1" x14ac:dyDescent="0.2">
      <c r="A67" s="21" t="s">
        <v>66</v>
      </c>
      <c r="B67" s="21" t="s">
        <v>143</v>
      </c>
      <c r="C67" s="30"/>
      <c r="D67" s="88">
        <v>2.3809999999999998</v>
      </c>
      <c r="E67" s="88">
        <v>0.05</v>
      </c>
      <c r="F67" s="88">
        <v>3.0000000000000001E-3</v>
      </c>
      <c r="G67" s="88">
        <v>1.046</v>
      </c>
      <c r="H67" s="88">
        <v>0.186</v>
      </c>
      <c r="I67" s="88">
        <v>1.7000000000000001E-2</v>
      </c>
      <c r="J67" s="88">
        <v>2.0139999999999998</v>
      </c>
      <c r="K67" s="88">
        <v>1.2050000000000001</v>
      </c>
      <c r="L67" s="88">
        <v>3.0000000000000001E-3</v>
      </c>
      <c r="M67" s="88">
        <v>1.0860000000000001</v>
      </c>
      <c r="N67" s="88">
        <v>2.3410000000000002</v>
      </c>
      <c r="O67" s="88">
        <v>3.9039999999999999</v>
      </c>
      <c r="P67" s="88">
        <v>17.539000000000001</v>
      </c>
      <c r="Q67" s="88">
        <v>1.544</v>
      </c>
      <c r="R67" s="88">
        <v>1.859</v>
      </c>
      <c r="S67" s="88">
        <v>0.215</v>
      </c>
      <c r="T67" s="88">
        <v>3.0179999999999998</v>
      </c>
      <c r="U67" s="88">
        <v>1.6919999999999999</v>
      </c>
      <c r="V67" s="88">
        <v>0.83</v>
      </c>
      <c r="W67" s="88">
        <v>5.3869999999999996</v>
      </c>
      <c r="X67" s="88">
        <v>0.71199999999999997</v>
      </c>
      <c r="Y67" s="88">
        <v>2.8260000000000001</v>
      </c>
      <c r="Z67" s="88">
        <v>3.9350000000000001</v>
      </c>
      <c r="AA67" s="88">
        <v>0.28499999999999998</v>
      </c>
      <c r="AB67" s="88">
        <v>7.0999999999999994E-2</v>
      </c>
      <c r="AC67" s="88">
        <v>1.0549999999999999</v>
      </c>
      <c r="AD67" s="88">
        <v>18.617000000000001</v>
      </c>
      <c r="AE67" s="88">
        <v>7.1879999999999997</v>
      </c>
      <c r="AF67" s="88">
        <v>14.2</v>
      </c>
      <c r="AG67" s="88">
        <v>2.8660000000000001</v>
      </c>
      <c r="AH67" s="88">
        <v>5.8810000000000002</v>
      </c>
      <c r="AI67" s="88">
        <v>4.7</v>
      </c>
      <c r="AJ67" s="88">
        <v>2.1619999999999999</v>
      </c>
      <c r="AK67" s="88">
        <v>22.733000000000001</v>
      </c>
      <c r="AL67" s="88">
        <v>21.748999999999999</v>
      </c>
      <c r="AM67" s="88">
        <v>56.655999999999999</v>
      </c>
      <c r="AN67" s="88">
        <v>1.9039999999999999</v>
      </c>
      <c r="AO67" s="88">
        <v>14.606</v>
      </c>
      <c r="AP67" s="88">
        <v>0.11</v>
      </c>
      <c r="AQ67" s="88">
        <v>1.794</v>
      </c>
      <c r="AR67" s="88">
        <v>8.1170000000000009</v>
      </c>
      <c r="AS67" s="88">
        <v>8.8140000000000001</v>
      </c>
      <c r="AT67" s="88">
        <v>36.134999999999998</v>
      </c>
      <c r="AU67" s="88">
        <v>15.632999999999999</v>
      </c>
      <c r="AV67" s="88">
        <v>21.411000000000001</v>
      </c>
      <c r="AW67" s="88">
        <v>14.564</v>
      </c>
      <c r="AX67" s="88">
        <v>33.223999999999997</v>
      </c>
      <c r="AY67" s="88">
        <v>205.23699999999999</v>
      </c>
      <c r="AZ67" s="88">
        <v>20.617000000000001</v>
      </c>
      <c r="BA67" s="88">
        <v>199.572</v>
      </c>
      <c r="BB67" s="88">
        <v>15.933999999999999</v>
      </c>
      <c r="BC67" s="88">
        <v>16.686</v>
      </c>
      <c r="BD67" s="88">
        <v>260.62200000000001</v>
      </c>
      <c r="BE67" s="88">
        <v>250.19900000000001</v>
      </c>
      <c r="BF67" s="88">
        <v>298.86399999999998</v>
      </c>
      <c r="BG67" s="88">
        <v>26.225999999999999</v>
      </c>
      <c r="BH67" s="88">
        <v>1.514</v>
      </c>
      <c r="BI67" s="88">
        <v>82.763999999999996</v>
      </c>
      <c r="BJ67" s="88">
        <v>34.350999999999999</v>
      </c>
      <c r="BK67" s="88">
        <v>6.8000000000000005E-2</v>
      </c>
      <c r="BL67" s="88">
        <v>15.907</v>
      </c>
      <c r="BM67" s="88">
        <v>0</v>
      </c>
      <c r="BN67" s="88">
        <v>3.2</v>
      </c>
      <c r="BO67" s="88">
        <v>8.968</v>
      </c>
      <c r="BP67" s="88">
        <v>70.415999999999997</v>
      </c>
      <c r="BQ67" s="88">
        <v>24.969000000000001</v>
      </c>
      <c r="BR67" s="88">
        <v>48.902999999999999</v>
      </c>
      <c r="BS67" s="88">
        <v>67.555999999999997</v>
      </c>
      <c r="BT67" s="88">
        <v>27.228999999999999</v>
      </c>
      <c r="BU67" s="88">
        <v>3.423</v>
      </c>
      <c r="BV67" s="88">
        <v>20.555</v>
      </c>
      <c r="BW67" s="88">
        <v>1.8560000000000001</v>
      </c>
      <c r="BX67" s="88">
        <v>0</v>
      </c>
      <c r="BY67" s="88">
        <v>12.904</v>
      </c>
      <c r="BZ67" s="88">
        <v>12.973000000000001</v>
      </c>
      <c r="CA67" s="88">
        <v>3.161</v>
      </c>
      <c r="CB67" s="88">
        <v>16.838999999999999</v>
      </c>
    </row>
    <row r="68" spans="1:80" ht="14.25" customHeight="1" x14ac:dyDescent="0.2">
      <c r="A68" s="21" t="s">
        <v>67</v>
      </c>
      <c r="B68" s="21" t="s">
        <v>144</v>
      </c>
      <c r="C68" s="30"/>
      <c r="D68" s="88">
        <v>2.1869999999999998</v>
      </c>
      <c r="E68" s="88">
        <v>3.2000000000000001E-2</v>
      </c>
      <c r="F68" s="88">
        <v>1E-3</v>
      </c>
      <c r="G68" s="88">
        <v>2.9119999999999999</v>
      </c>
      <c r="H68" s="88">
        <v>9.5000000000000001E-2</v>
      </c>
      <c r="I68" s="88">
        <v>1.4E-2</v>
      </c>
      <c r="J68" s="88">
        <v>2.9319999999999999</v>
      </c>
      <c r="K68" s="88">
        <v>2.0939999999999999</v>
      </c>
      <c r="L68" s="88">
        <v>2E-3</v>
      </c>
      <c r="M68" s="88">
        <v>0.376</v>
      </c>
      <c r="N68" s="88">
        <v>1.502</v>
      </c>
      <c r="O68" s="88">
        <v>2.7229999999999999</v>
      </c>
      <c r="P68" s="88">
        <v>36.347000000000001</v>
      </c>
      <c r="Q68" s="88">
        <v>3.456</v>
      </c>
      <c r="R68" s="88">
        <v>1.552</v>
      </c>
      <c r="S68" s="88">
        <v>0.10299999999999999</v>
      </c>
      <c r="T68" s="88">
        <v>1.1950000000000001</v>
      </c>
      <c r="U68" s="88">
        <v>0.79900000000000004</v>
      </c>
      <c r="V68" s="88">
        <v>0.62</v>
      </c>
      <c r="W68" s="88">
        <v>7.7460000000000004</v>
      </c>
      <c r="X68" s="88">
        <v>0.50700000000000001</v>
      </c>
      <c r="Y68" s="88">
        <v>1.615</v>
      </c>
      <c r="Z68" s="88">
        <v>4.6369999999999996</v>
      </c>
      <c r="AA68" s="88">
        <v>0.23</v>
      </c>
      <c r="AB68" s="88">
        <v>0.19500000000000001</v>
      </c>
      <c r="AC68" s="88">
        <v>0.28199999999999997</v>
      </c>
      <c r="AD68" s="88">
        <v>1.1000000000000001</v>
      </c>
      <c r="AE68" s="88">
        <v>27.414999999999999</v>
      </c>
      <c r="AF68" s="88">
        <v>12.749000000000001</v>
      </c>
      <c r="AG68" s="88">
        <v>0.71099999999999997</v>
      </c>
      <c r="AH68" s="88">
        <v>3.7759999999999998</v>
      </c>
      <c r="AI68" s="88">
        <v>1.9390000000000001</v>
      </c>
      <c r="AJ68" s="88">
        <v>1.7090000000000001</v>
      </c>
      <c r="AK68" s="88">
        <v>7.88</v>
      </c>
      <c r="AL68" s="88">
        <v>16.597000000000001</v>
      </c>
      <c r="AM68" s="88">
        <v>29.76</v>
      </c>
      <c r="AN68" s="88">
        <v>1.498</v>
      </c>
      <c r="AO68" s="88">
        <v>240.477</v>
      </c>
      <c r="AP68" s="88">
        <v>13.089</v>
      </c>
      <c r="AQ68" s="88">
        <v>261.70299999999997</v>
      </c>
      <c r="AR68" s="88">
        <v>29.881</v>
      </c>
      <c r="AS68" s="88">
        <v>5.0030000000000001</v>
      </c>
      <c r="AT68" s="88">
        <v>40.39</v>
      </c>
      <c r="AU68" s="88">
        <v>31.372</v>
      </c>
      <c r="AV68" s="88">
        <v>8.8580000000000005</v>
      </c>
      <c r="AW68" s="88">
        <v>5.7839999999999998</v>
      </c>
      <c r="AX68" s="88">
        <v>17.172999999999998</v>
      </c>
      <c r="AY68" s="88">
        <v>39.640999999999998</v>
      </c>
      <c r="AZ68" s="88">
        <v>16.643000000000001</v>
      </c>
      <c r="BA68" s="88">
        <v>90.29</v>
      </c>
      <c r="BB68" s="88">
        <v>4.6589999999999998</v>
      </c>
      <c r="BC68" s="88">
        <v>8.0399999999999991</v>
      </c>
      <c r="BD68" s="88">
        <v>87.471000000000004</v>
      </c>
      <c r="BE68" s="88">
        <v>76.209000000000003</v>
      </c>
      <c r="BF68" s="88">
        <v>105.758</v>
      </c>
      <c r="BG68" s="88">
        <v>22.542000000000002</v>
      </c>
      <c r="BH68" s="88">
        <v>0.997</v>
      </c>
      <c r="BI68" s="88">
        <v>30.545000000000002</v>
      </c>
      <c r="BJ68" s="88">
        <v>30.036000000000001</v>
      </c>
      <c r="BK68" s="88">
        <v>0.23</v>
      </c>
      <c r="BL68" s="88">
        <v>19.488</v>
      </c>
      <c r="BM68" s="88">
        <v>110.30200000000001</v>
      </c>
      <c r="BN68" s="88">
        <v>0</v>
      </c>
      <c r="BO68" s="88">
        <v>8.2669999999999995</v>
      </c>
      <c r="BP68" s="88">
        <v>26.631</v>
      </c>
      <c r="BQ68" s="88">
        <v>26.620999999999999</v>
      </c>
      <c r="BR68" s="88">
        <v>14.763</v>
      </c>
      <c r="BS68" s="88">
        <v>11.512</v>
      </c>
      <c r="BT68" s="88">
        <v>10.627000000000001</v>
      </c>
      <c r="BU68" s="88">
        <v>0.11700000000000001</v>
      </c>
      <c r="BV68" s="88">
        <v>22.675000000000001</v>
      </c>
      <c r="BW68" s="88">
        <v>14.49</v>
      </c>
      <c r="BX68" s="88">
        <v>0</v>
      </c>
      <c r="BY68" s="88">
        <v>24.21</v>
      </c>
      <c r="BZ68" s="88">
        <v>10.634</v>
      </c>
      <c r="CA68" s="88">
        <v>2.379</v>
      </c>
      <c r="CB68" s="88">
        <v>2.1019999999999999</v>
      </c>
    </row>
    <row r="69" spans="1:80" ht="14.25" customHeight="1" x14ac:dyDescent="0.2">
      <c r="A69" s="21" t="s">
        <v>68</v>
      </c>
      <c r="B69" s="21" t="s">
        <v>145</v>
      </c>
      <c r="C69" s="30"/>
      <c r="D69" s="88">
        <v>0.70299999999999996</v>
      </c>
      <c r="E69" s="88">
        <v>1.4999999999999999E-2</v>
      </c>
      <c r="F69" s="88">
        <v>1E-3</v>
      </c>
      <c r="G69" s="88">
        <v>1.6759999999999999</v>
      </c>
      <c r="H69" s="88">
        <v>4.2000000000000003E-2</v>
      </c>
      <c r="I69" s="88">
        <v>5.0000000000000001E-3</v>
      </c>
      <c r="J69" s="88">
        <v>0.40300000000000002</v>
      </c>
      <c r="K69" s="88">
        <v>0.54300000000000004</v>
      </c>
      <c r="L69" s="88">
        <v>1E-3</v>
      </c>
      <c r="M69" s="88">
        <v>4.92</v>
      </c>
      <c r="N69" s="88">
        <v>0.70299999999999996</v>
      </c>
      <c r="O69" s="88">
        <v>0.78600000000000003</v>
      </c>
      <c r="P69" s="88">
        <v>1.9279999999999999</v>
      </c>
      <c r="Q69" s="88">
        <v>8.1000000000000003E-2</v>
      </c>
      <c r="R69" s="88">
        <v>0.46200000000000002</v>
      </c>
      <c r="S69" s="88">
        <v>3.9E-2</v>
      </c>
      <c r="T69" s="88">
        <v>0.34599999999999997</v>
      </c>
      <c r="U69" s="88">
        <v>0.34499999999999997</v>
      </c>
      <c r="V69" s="88">
        <v>0.28499999999999998</v>
      </c>
      <c r="W69" s="88">
        <v>4.0590000000000002</v>
      </c>
      <c r="X69" s="88">
        <v>6.8170000000000002</v>
      </c>
      <c r="Y69" s="88">
        <v>1.456</v>
      </c>
      <c r="Z69" s="88">
        <v>0.95199999999999996</v>
      </c>
      <c r="AA69" s="88">
        <v>0.182</v>
      </c>
      <c r="AB69" s="88">
        <v>7.4999999999999997E-2</v>
      </c>
      <c r="AC69" s="88">
        <v>6.7000000000000004E-2</v>
      </c>
      <c r="AD69" s="88">
        <v>5.8710000000000004</v>
      </c>
      <c r="AE69" s="88">
        <v>15.596</v>
      </c>
      <c r="AF69" s="88">
        <v>1.585</v>
      </c>
      <c r="AG69" s="88">
        <v>1.53</v>
      </c>
      <c r="AH69" s="88">
        <v>0.64300000000000002</v>
      </c>
      <c r="AI69" s="88">
        <v>0.55800000000000005</v>
      </c>
      <c r="AJ69" s="88">
        <v>0.748</v>
      </c>
      <c r="AK69" s="88">
        <v>4.4710000000000001</v>
      </c>
      <c r="AL69" s="88">
        <v>16.334</v>
      </c>
      <c r="AM69" s="88">
        <v>9.19</v>
      </c>
      <c r="AN69" s="88">
        <v>0.53800000000000003</v>
      </c>
      <c r="AO69" s="88">
        <v>1.4970000000000001</v>
      </c>
      <c r="AP69" s="88">
        <v>2.1999999999999999E-2</v>
      </c>
      <c r="AQ69" s="88">
        <v>1.33</v>
      </c>
      <c r="AR69" s="88">
        <v>2.6739999999999999</v>
      </c>
      <c r="AS69" s="88">
        <v>4.8070000000000004</v>
      </c>
      <c r="AT69" s="88">
        <v>3.4569999999999999</v>
      </c>
      <c r="AU69" s="88">
        <v>6.2569999999999997</v>
      </c>
      <c r="AV69" s="88">
        <v>3.3010000000000002</v>
      </c>
      <c r="AW69" s="88">
        <v>0.874</v>
      </c>
      <c r="AX69" s="88">
        <v>11.388999999999999</v>
      </c>
      <c r="AY69" s="88">
        <v>35.847000000000001</v>
      </c>
      <c r="AZ69" s="88">
        <v>12.733000000000001</v>
      </c>
      <c r="BA69" s="88">
        <v>18.276</v>
      </c>
      <c r="BB69" s="88">
        <v>5.6849999999999996</v>
      </c>
      <c r="BC69" s="88">
        <v>4.0750000000000002</v>
      </c>
      <c r="BD69" s="88">
        <v>20.530999999999999</v>
      </c>
      <c r="BE69" s="88">
        <v>14.648</v>
      </c>
      <c r="BF69" s="88">
        <v>61.351999999999997</v>
      </c>
      <c r="BG69" s="88">
        <v>3.855</v>
      </c>
      <c r="BH69" s="88">
        <v>0.36799999999999999</v>
      </c>
      <c r="BI69" s="88">
        <v>8.1739999999999995</v>
      </c>
      <c r="BJ69" s="88">
        <v>12.696</v>
      </c>
      <c r="BK69" s="88">
        <v>1.4999999999999999E-2</v>
      </c>
      <c r="BL69" s="88">
        <v>14.3</v>
      </c>
      <c r="BM69" s="88">
        <v>131.31399999999999</v>
      </c>
      <c r="BN69" s="88">
        <v>0.30299999999999999</v>
      </c>
      <c r="BO69" s="88">
        <v>0</v>
      </c>
      <c r="BP69" s="88">
        <v>27.327000000000002</v>
      </c>
      <c r="BQ69" s="88">
        <v>4.33</v>
      </c>
      <c r="BR69" s="88">
        <v>9.9209999999999994</v>
      </c>
      <c r="BS69" s="88">
        <v>11.704000000000001</v>
      </c>
      <c r="BT69" s="88">
        <v>2.052</v>
      </c>
      <c r="BU69" s="88">
        <v>6.3E-2</v>
      </c>
      <c r="BV69" s="88">
        <v>3.75</v>
      </c>
      <c r="BW69" s="88">
        <v>0.16</v>
      </c>
      <c r="BX69" s="88">
        <v>0</v>
      </c>
      <c r="BY69" s="88">
        <v>1.4830000000000001</v>
      </c>
      <c r="BZ69" s="88">
        <v>3.1840000000000002</v>
      </c>
      <c r="CA69" s="88">
        <v>0.247</v>
      </c>
      <c r="CB69" s="88">
        <v>5.8230000000000004</v>
      </c>
    </row>
    <row r="70" spans="1:80" ht="14.25" customHeight="1" x14ac:dyDescent="0.2">
      <c r="A70" s="21" t="s">
        <v>69</v>
      </c>
      <c r="B70" s="21" t="s">
        <v>146</v>
      </c>
      <c r="C70" s="30"/>
      <c r="D70" s="88">
        <v>54.465000000000003</v>
      </c>
      <c r="E70" s="88">
        <v>4.9000000000000002E-2</v>
      </c>
      <c r="F70" s="88">
        <v>2E-3</v>
      </c>
      <c r="G70" s="88">
        <v>4.4930000000000003</v>
      </c>
      <c r="H70" s="88">
        <v>3.1230000000000002</v>
      </c>
      <c r="I70" s="88">
        <v>1.4E-2</v>
      </c>
      <c r="J70" s="88">
        <v>3.081</v>
      </c>
      <c r="K70" s="88">
        <v>1.014</v>
      </c>
      <c r="L70" s="88">
        <v>9.4E-2</v>
      </c>
      <c r="M70" s="88">
        <v>38.76</v>
      </c>
      <c r="N70" s="88">
        <v>1.7010000000000001</v>
      </c>
      <c r="O70" s="88">
        <v>24.757999999999999</v>
      </c>
      <c r="P70" s="88">
        <v>6.7309999999999999</v>
      </c>
      <c r="Q70" s="88">
        <v>1.5569999999999999</v>
      </c>
      <c r="R70" s="88">
        <v>15.96</v>
      </c>
      <c r="S70" s="88">
        <v>0.254</v>
      </c>
      <c r="T70" s="88">
        <v>10.832000000000001</v>
      </c>
      <c r="U70" s="88">
        <v>35.497</v>
      </c>
      <c r="V70" s="88">
        <v>2.4409999999999998</v>
      </c>
      <c r="W70" s="88">
        <v>16.472000000000001</v>
      </c>
      <c r="X70" s="88">
        <v>0.78400000000000003</v>
      </c>
      <c r="Y70" s="88">
        <v>3.6989999999999998</v>
      </c>
      <c r="Z70" s="88">
        <v>11.429</v>
      </c>
      <c r="AA70" s="88">
        <v>0.53700000000000003</v>
      </c>
      <c r="AB70" s="88">
        <v>9.2999999999999999E-2</v>
      </c>
      <c r="AC70" s="88">
        <v>0.22700000000000001</v>
      </c>
      <c r="AD70" s="88">
        <v>16.206</v>
      </c>
      <c r="AE70" s="88">
        <v>16.762</v>
      </c>
      <c r="AF70" s="88">
        <v>21.013999999999999</v>
      </c>
      <c r="AG70" s="88">
        <v>0.78500000000000003</v>
      </c>
      <c r="AH70" s="88">
        <v>4.6859999999999999</v>
      </c>
      <c r="AI70" s="88">
        <v>2.2210000000000001</v>
      </c>
      <c r="AJ70" s="88">
        <v>1.6870000000000001</v>
      </c>
      <c r="AK70" s="88">
        <v>20.468</v>
      </c>
      <c r="AL70" s="88">
        <v>54.317999999999998</v>
      </c>
      <c r="AM70" s="88">
        <v>44.466000000000001</v>
      </c>
      <c r="AN70" s="88">
        <v>8.0589999999999993</v>
      </c>
      <c r="AO70" s="88">
        <v>5.5</v>
      </c>
      <c r="AP70" s="88">
        <v>0.13100000000000001</v>
      </c>
      <c r="AQ70" s="88">
        <v>1.6639999999999999</v>
      </c>
      <c r="AR70" s="88">
        <v>4.9029999999999996</v>
      </c>
      <c r="AS70" s="88">
        <v>6.524</v>
      </c>
      <c r="AT70" s="88">
        <v>15.246</v>
      </c>
      <c r="AU70" s="88">
        <v>52.984999999999999</v>
      </c>
      <c r="AV70" s="88">
        <v>9.8450000000000006</v>
      </c>
      <c r="AW70" s="88">
        <v>5.8179999999999996</v>
      </c>
      <c r="AX70" s="88">
        <v>25.832000000000001</v>
      </c>
      <c r="AY70" s="88">
        <v>60.683999999999997</v>
      </c>
      <c r="AZ70" s="88">
        <v>5.6239999999999997</v>
      </c>
      <c r="BA70" s="88">
        <v>89.375</v>
      </c>
      <c r="BB70" s="88">
        <v>7.6859999999999999</v>
      </c>
      <c r="BC70" s="88">
        <v>8.2249999999999996</v>
      </c>
      <c r="BD70" s="88">
        <v>98.08</v>
      </c>
      <c r="BE70" s="88">
        <v>43.860999999999997</v>
      </c>
      <c r="BF70" s="88">
        <v>153.02600000000001</v>
      </c>
      <c r="BG70" s="88">
        <v>11.237</v>
      </c>
      <c r="BH70" s="88">
        <v>1.0900000000000001</v>
      </c>
      <c r="BI70" s="88">
        <v>22.779</v>
      </c>
      <c r="BJ70" s="88">
        <v>23.475999999999999</v>
      </c>
      <c r="BK70" s="88">
        <v>0.124</v>
      </c>
      <c r="BL70" s="88">
        <v>42.851999999999997</v>
      </c>
      <c r="BM70" s="88">
        <v>402.03899999999999</v>
      </c>
      <c r="BN70" s="88">
        <v>1.8759999999999999</v>
      </c>
      <c r="BO70" s="88">
        <v>78.98</v>
      </c>
      <c r="BP70" s="88">
        <v>0</v>
      </c>
      <c r="BQ70" s="88">
        <v>15.961</v>
      </c>
      <c r="BR70" s="88">
        <v>31.321000000000002</v>
      </c>
      <c r="BS70" s="88">
        <v>16.827000000000002</v>
      </c>
      <c r="BT70" s="88">
        <v>4.8330000000000002</v>
      </c>
      <c r="BU70" s="88">
        <v>0.19</v>
      </c>
      <c r="BV70" s="88">
        <v>6.8659999999999997</v>
      </c>
      <c r="BW70" s="88">
        <v>0.33700000000000002</v>
      </c>
      <c r="BX70" s="88">
        <v>0</v>
      </c>
      <c r="BY70" s="88">
        <v>5.35</v>
      </c>
      <c r="BZ70" s="88">
        <v>16.141999999999999</v>
      </c>
      <c r="CA70" s="88">
        <v>4.093</v>
      </c>
      <c r="CB70" s="88">
        <v>20.45</v>
      </c>
    </row>
    <row r="71" spans="1:80" ht="14.25" customHeight="1" x14ac:dyDescent="0.2">
      <c r="A71" s="21" t="s">
        <v>70</v>
      </c>
      <c r="B71" s="21" t="s">
        <v>147</v>
      </c>
      <c r="C71" s="30"/>
      <c r="D71" s="88">
        <v>35.110999999999997</v>
      </c>
      <c r="E71" s="88">
        <v>1.2929999999999999</v>
      </c>
      <c r="F71" s="88">
        <v>2E-3</v>
      </c>
      <c r="G71" s="88">
        <v>1.6679999999999999</v>
      </c>
      <c r="H71" s="88">
        <v>0.159</v>
      </c>
      <c r="I71" s="88">
        <v>8.9999999999999993E-3</v>
      </c>
      <c r="J71" s="88">
        <v>1.7869999999999999</v>
      </c>
      <c r="K71" s="88">
        <v>1.2230000000000001</v>
      </c>
      <c r="L71" s="88">
        <v>6.3E-2</v>
      </c>
      <c r="M71" s="88">
        <v>1.1850000000000001</v>
      </c>
      <c r="N71" s="88">
        <v>61.420999999999999</v>
      </c>
      <c r="O71" s="88">
        <v>65.216999999999999</v>
      </c>
      <c r="P71" s="88">
        <v>14.048999999999999</v>
      </c>
      <c r="Q71" s="88">
        <v>0.436</v>
      </c>
      <c r="R71" s="88">
        <v>3.9950000000000001</v>
      </c>
      <c r="S71" s="88">
        <v>0.14699999999999999</v>
      </c>
      <c r="T71" s="88">
        <v>8.5</v>
      </c>
      <c r="U71" s="88">
        <v>0.89400000000000002</v>
      </c>
      <c r="V71" s="88">
        <v>0.54900000000000004</v>
      </c>
      <c r="W71" s="88">
        <v>5.117</v>
      </c>
      <c r="X71" s="88">
        <v>1.3720000000000001</v>
      </c>
      <c r="Y71" s="88">
        <v>2.194</v>
      </c>
      <c r="Z71" s="88">
        <v>5.1159999999999997</v>
      </c>
      <c r="AA71" s="88">
        <v>0.216</v>
      </c>
      <c r="AB71" s="88">
        <v>7.0999999999999994E-2</v>
      </c>
      <c r="AC71" s="88">
        <v>1.091</v>
      </c>
      <c r="AD71" s="88">
        <v>11.144</v>
      </c>
      <c r="AE71" s="88">
        <v>9.5169999999999995</v>
      </c>
      <c r="AF71" s="88">
        <v>23.1</v>
      </c>
      <c r="AG71" s="88">
        <v>1.919</v>
      </c>
      <c r="AH71" s="88">
        <v>6.6589999999999998</v>
      </c>
      <c r="AI71" s="88">
        <v>2.032</v>
      </c>
      <c r="AJ71" s="88">
        <v>2.1190000000000002</v>
      </c>
      <c r="AK71" s="88">
        <v>13.920999999999999</v>
      </c>
      <c r="AL71" s="88">
        <v>17.07</v>
      </c>
      <c r="AM71" s="88">
        <v>39.021999999999998</v>
      </c>
      <c r="AN71" s="88">
        <v>1.5649999999999999</v>
      </c>
      <c r="AO71" s="88">
        <v>6.85</v>
      </c>
      <c r="AP71" s="88">
        <v>0.19</v>
      </c>
      <c r="AQ71" s="88">
        <v>1.425</v>
      </c>
      <c r="AR71" s="88">
        <v>51.182000000000002</v>
      </c>
      <c r="AS71" s="88">
        <v>4.7080000000000002</v>
      </c>
      <c r="AT71" s="88">
        <v>5.9870000000000001</v>
      </c>
      <c r="AU71" s="88">
        <v>11.379</v>
      </c>
      <c r="AV71" s="88">
        <v>13.113</v>
      </c>
      <c r="AW71" s="88">
        <v>11.073</v>
      </c>
      <c r="AX71" s="88">
        <v>24.038</v>
      </c>
      <c r="AY71" s="88">
        <v>57.161999999999999</v>
      </c>
      <c r="AZ71" s="88">
        <v>19.617000000000001</v>
      </c>
      <c r="BA71" s="88">
        <v>51.941000000000003</v>
      </c>
      <c r="BB71" s="88">
        <v>7.32</v>
      </c>
      <c r="BC71" s="88">
        <v>7.9</v>
      </c>
      <c r="BD71" s="88">
        <v>78.171000000000006</v>
      </c>
      <c r="BE71" s="88">
        <v>158.83600000000001</v>
      </c>
      <c r="BF71" s="88">
        <v>226.631</v>
      </c>
      <c r="BG71" s="88">
        <v>13.034000000000001</v>
      </c>
      <c r="BH71" s="88">
        <v>1.232</v>
      </c>
      <c r="BI71" s="88">
        <v>53.901000000000003</v>
      </c>
      <c r="BJ71" s="88">
        <v>38.005000000000003</v>
      </c>
      <c r="BK71" s="88">
        <v>4.5999999999999999E-2</v>
      </c>
      <c r="BL71" s="88">
        <v>48.945999999999998</v>
      </c>
      <c r="BM71" s="88">
        <v>366.28100000000001</v>
      </c>
      <c r="BN71" s="88">
        <v>1.1759999999999999</v>
      </c>
      <c r="BO71" s="88">
        <v>5.476</v>
      </c>
      <c r="BP71" s="88">
        <v>21.809000000000001</v>
      </c>
      <c r="BQ71" s="88">
        <v>0</v>
      </c>
      <c r="BR71" s="88">
        <v>35.018999999999998</v>
      </c>
      <c r="BS71" s="88">
        <v>21.556000000000001</v>
      </c>
      <c r="BT71" s="88">
        <v>6.1289999999999996</v>
      </c>
      <c r="BU71" s="88">
        <v>0.21199999999999999</v>
      </c>
      <c r="BV71" s="88">
        <v>5.899</v>
      </c>
      <c r="BW71" s="88">
        <v>0.40699999999999997</v>
      </c>
      <c r="BX71" s="88">
        <v>0</v>
      </c>
      <c r="BY71" s="88">
        <v>8.8190000000000008</v>
      </c>
      <c r="BZ71" s="88">
        <v>8.1980000000000004</v>
      </c>
      <c r="CA71" s="88">
        <v>0.69199999999999995</v>
      </c>
      <c r="CB71" s="88">
        <v>4.3570000000000002</v>
      </c>
    </row>
    <row r="72" spans="1:80" ht="14.25" customHeight="1" x14ac:dyDescent="0.2">
      <c r="A72" s="21" t="s">
        <v>71</v>
      </c>
      <c r="B72" s="21" t="s">
        <v>148</v>
      </c>
      <c r="C72" s="30"/>
      <c r="D72" s="88">
        <v>106.327</v>
      </c>
      <c r="E72" s="88">
        <v>0.498</v>
      </c>
      <c r="F72" s="88">
        <v>3.0659999999999998</v>
      </c>
      <c r="G72" s="88">
        <v>23.739000000000001</v>
      </c>
      <c r="H72" s="88">
        <v>17.079999999999998</v>
      </c>
      <c r="I72" s="88">
        <v>0.78400000000000003</v>
      </c>
      <c r="J72" s="88">
        <v>34.572000000000003</v>
      </c>
      <c r="K72" s="88">
        <v>10.484</v>
      </c>
      <c r="L72" s="88">
        <v>6.3E-2</v>
      </c>
      <c r="M72" s="88">
        <v>13.449</v>
      </c>
      <c r="N72" s="88">
        <v>23.436</v>
      </c>
      <c r="O72" s="88">
        <v>28.914000000000001</v>
      </c>
      <c r="P72" s="88">
        <v>60.100999999999999</v>
      </c>
      <c r="Q72" s="88">
        <v>6.9690000000000003</v>
      </c>
      <c r="R72" s="88">
        <v>31.074000000000002</v>
      </c>
      <c r="S72" s="88">
        <v>3.9550000000000001</v>
      </c>
      <c r="T72" s="88">
        <v>22.097000000000001</v>
      </c>
      <c r="U72" s="88">
        <v>66.090999999999994</v>
      </c>
      <c r="V72" s="88">
        <v>22.238</v>
      </c>
      <c r="W72" s="88">
        <v>237.262</v>
      </c>
      <c r="X72" s="88">
        <v>8.9740000000000002</v>
      </c>
      <c r="Y72" s="88">
        <v>18.82</v>
      </c>
      <c r="Z72" s="88">
        <v>75.465999999999994</v>
      </c>
      <c r="AA72" s="88">
        <v>2.1030000000000002</v>
      </c>
      <c r="AB72" s="88">
        <v>11.843999999999999</v>
      </c>
      <c r="AC72" s="88">
        <v>3.5329999999999999</v>
      </c>
      <c r="AD72" s="88">
        <v>240.369</v>
      </c>
      <c r="AE72" s="88">
        <v>151.798</v>
      </c>
      <c r="AF72" s="88">
        <v>199.44200000000001</v>
      </c>
      <c r="AG72" s="88">
        <v>35.927999999999997</v>
      </c>
      <c r="AH72" s="88">
        <v>595.54499999999996</v>
      </c>
      <c r="AI72" s="88">
        <v>126.241</v>
      </c>
      <c r="AJ72" s="88">
        <v>621.89</v>
      </c>
      <c r="AK72" s="88">
        <v>660.03200000000004</v>
      </c>
      <c r="AL72" s="88">
        <v>156.11099999999999</v>
      </c>
      <c r="AM72" s="88">
        <v>310.11599999999999</v>
      </c>
      <c r="AN72" s="88">
        <v>19.541</v>
      </c>
      <c r="AO72" s="88">
        <v>186.83500000000001</v>
      </c>
      <c r="AP72" s="88">
        <v>1.4350000000000001</v>
      </c>
      <c r="AQ72" s="88">
        <v>23.780999999999999</v>
      </c>
      <c r="AR72" s="88">
        <v>172.92699999999999</v>
      </c>
      <c r="AS72" s="88">
        <v>192.09899999999999</v>
      </c>
      <c r="AT72" s="88">
        <v>66.334000000000003</v>
      </c>
      <c r="AU72" s="88">
        <v>110.244</v>
      </c>
      <c r="AV72" s="88">
        <v>188.22399999999999</v>
      </c>
      <c r="AW72" s="88">
        <v>46.689</v>
      </c>
      <c r="AX72" s="88">
        <v>205.804</v>
      </c>
      <c r="AY72" s="88">
        <v>842.23900000000003</v>
      </c>
      <c r="AZ72" s="88">
        <v>131.83799999999999</v>
      </c>
      <c r="BA72" s="88">
        <v>1561.1189999999999</v>
      </c>
      <c r="BB72" s="88">
        <v>631.75</v>
      </c>
      <c r="BC72" s="88">
        <v>317.14400000000001</v>
      </c>
      <c r="BD72" s="88">
        <v>388.96800000000002</v>
      </c>
      <c r="BE72" s="88">
        <v>1330.212</v>
      </c>
      <c r="BF72" s="88">
        <v>1375.5889999999999</v>
      </c>
      <c r="BG72" s="88">
        <v>480.24200000000002</v>
      </c>
      <c r="BH72" s="88">
        <v>57.764000000000003</v>
      </c>
      <c r="BI72" s="88">
        <v>268.31700000000001</v>
      </c>
      <c r="BJ72" s="88">
        <v>249.68600000000001</v>
      </c>
      <c r="BK72" s="88">
        <v>5.3529999999999998</v>
      </c>
      <c r="BL72" s="88">
        <v>136.911</v>
      </c>
      <c r="BM72" s="88">
        <v>1870.402</v>
      </c>
      <c r="BN72" s="88">
        <v>25.684000000000001</v>
      </c>
      <c r="BO72" s="88">
        <v>236.74199999999999</v>
      </c>
      <c r="BP72" s="88">
        <v>1112.69</v>
      </c>
      <c r="BQ72" s="88">
        <v>127.42</v>
      </c>
      <c r="BR72" s="88">
        <v>0</v>
      </c>
      <c r="BS72" s="88">
        <v>1103.6600000000001</v>
      </c>
      <c r="BT72" s="88">
        <v>815.79200000000003</v>
      </c>
      <c r="BU72" s="88">
        <v>178.77600000000001</v>
      </c>
      <c r="BV72" s="88">
        <v>51.595999999999997</v>
      </c>
      <c r="BW72" s="88">
        <v>9.8620000000000001</v>
      </c>
      <c r="BX72" s="88">
        <v>0</v>
      </c>
      <c r="BY72" s="88">
        <v>116.676</v>
      </c>
      <c r="BZ72" s="88">
        <v>100.408</v>
      </c>
      <c r="CA72" s="88">
        <v>14.231999999999999</v>
      </c>
      <c r="CB72" s="88">
        <v>65.727000000000004</v>
      </c>
    </row>
    <row r="73" spans="1:80" ht="14.25" customHeight="1" x14ac:dyDescent="0.2">
      <c r="A73" s="21" t="s">
        <v>72</v>
      </c>
      <c r="B73" s="21" t="s">
        <v>149</v>
      </c>
      <c r="C73" s="30"/>
      <c r="D73" s="88">
        <v>18.93</v>
      </c>
      <c r="E73" s="88">
        <v>0.187</v>
      </c>
      <c r="F73" s="88">
        <v>0.01</v>
      </c>
      <c r="G73" s="88">
        <v>15.666</v>
      </c>
      <c r="H73" s="88">
        <v>2.2719999999999998</v>
      </c>
      <c r="I73" s="88">
        <v>7.2999999999999995E-2</v>
      </c>
      <c r="J73" s="88">
        <v>11.993</v>
      </c>
      <c r="K73" s="88">
        <v>9.1039999999999992</v>
      </c>
      <c r="L73" s="88">
        <v>1.7999999999999999E-2</v>
      </c>
      <c r="M73" s="88">
        <v>5.7370000000000001</v>
      </c>
      <c r="N73" s="88">
        <v>8.5269999999999992</v>
      </c>
      <c r="O73" s="88">
        <v>19.141999999999999</v>
      </c>
      <c r="P73" s="88">
        <v>42.218000000000004</v>
      </c>
      <c r="Q73" s="88">
        <v>4.641</v>
      </c>
      <c r="R73" s="88">
        <v>19.593</v>
      </c>
      <c r="S73" s="88">
        <v>0.61899999999999999</v>
      </c>
      <c r="T73" s="88">
        <v>10.601000000000001</v>
      </c>
      <c r="U73" s="88">
        <v>27.457000000000001</v>
      </c>
      <c r="V73" s="88">
        <v>4.032</v>
      </c>
      <c r="W73" s="88">
        <v>33.311</v>
      </c>
      <c r="X73" s="88">
        <v>5.2130000000000001</v>
      </c>
      <c r="Y73" s="88">
        <v>7.319</v>
      </c>
      <c r="Z73" s="88">
        <v>10.32</v>
      </c>
      <c r="AA73" s="88">
        <v>0.93300000000000005</v>
      </c>
      <c r="AB73" s="88">
        <v>0.26200000000000001</v>
      </c>
      <c r="AC73" s="88">
        <v>3.073</v>
      </c>
      <c r="AD73" s="88">
        <v>35.356999999999999</v>
      </c>
      <c r="AE73" s="88">
        <v>14.651999999999999</v>
      </c>
      <c r="AF73" s="88">
        <v>99.674000000000007</v>
      </c>
      <c r="AG73" s="88">
        <v>11.275</v>
      </c>
      <c r="AH73" s="88">
        <v>34.261000000000003</v>
      </c>
      <c r="AI73" s="88">
        <v>93.576999999999998</v>
      </c>
      <c r="AJ73" s="88">
        <v>18.106999999999999</v>
      </c>
      <c r="AK73" s="88">
        <v>272.41699999999997</v>
      </c>
      <c r="AL73" s="88">
        <v>79.025999999999996</v>
      </c>
      <c r="AM73" s="88">
        <v>62.856000000000002</v>
      </c>
      <c r="AN73" s="88">
        <v>8.3149999999999995</v>
      </c>
      <c r="AO73" s="88">
        <v>50.69</v>
      </c>
      <c r="AP73" s="88">
        <v>0.20799999999999999</v>
      </c>
      <c r="AQ73" s="88">
        <v>9.8079999999999998</v>
      </c>
      <c r="AR73" s="88">
        <v>12.997</v>
      </c>
      <c r="AS73" s="88">
        <v>61.494999999999997</v>
      </c>
      <c r="AT73" s="88">
        <v>36.902000000000001</v>
      </c>
      <c r="AU73" s="88">
        <v>31.800999999999998</v>
      </c>
      <c r="AV73" s="88">
        <v>234.529</v>
      </c>
      <c r="AW73" s="88">
        <v>14.202999999999999</v>
      </c>
      <c r="AX73" s="88">
        <v>102.474</v>
      </c>
      <c r="AY73" s="88">
        <v>233.37799999999999</v>
      </c>
      <c r="AZ73" s="88">
        <v>29.18</v>
      </c>
      <c r="BA73" s="88">
        <v>197.755</v>
      </c>
      <c r="BB73" s="88">
        <v>16.175999999999998</v>
      </c>
      <c r="BC73" s="88">
        <v>37.057000000000002</v>
      </c>
      <c r="BD73" s="88">
        <v>307.42899999999997</v>
      </c>
      <c r="BE73" s="88">
        <v>567.91</v>
      </c>
      <c r="BF73" s="88">
        <v>324.36599999999999</v>
      </c>
      <c r="BG73" s="88">
        <v>46.7</v>
      </c>
      <c r="BH73" s="88">
        <v>9.7260000000000009</v>
      </c>
      <c r="BI73" s="88">
        <v>60.106000000000002</v>
      </c>
      <c r="BJ73" s="88">
        <v>72.3</v>
      </c>
      <c r="BK73" s="88">
        <v>0.54900000000000004</v>
      </c>
      <c r="BL73" s="88">
        <v>56.454000000000001</v>
      </c>
      <c r="BM73" s="88">
        <v>1414.5840000000001</v>
      </c>
      <c r="BN73" s="88">
        <v>8.3680000000000003</v>
      </c>
      <c r="BO73" s="88">
        <v>186.50899999999999</v>
      </c>
      <c r="BP73" s="88">
        <v>607.69200000000001</v>
      </c>
      <c r="BQ73" s="88">
        <v>33.834000000000003</v>
      </c>
      <c r="BR73" s="88">
        <v>158.45699999999999</v>
      </c>
      <c r="BS73" s="88">
        <v>0</v>
      </c>
      <c r="BT73" s="88">
        <v>43.655999999999999</v>
      </c>
      <c r="BU73" s="88">
        <v>3.1160000000000001</v>
      </c>
      <c r="BV73" s="88">
        <v>19.085999999999999</v>
      </c>
      <c r="BW73" s="88">
        <v>33.787999999999997</v>
      </c>
      <c r="BX73" s="88">
        <v>0</v>
      </c>
      <c r="BY73" s="88">
        <v>38.83</v>
      </c>
      <c r="BZ73" s="88">
        <v>35.186</v>
      </c>
      <c r="CA73" s="88">
        <v>4.9459999999999997</v>
      </c>
      <c r="CB73" s="88">
        <v>18.724</v>
      </c>
    </row>
    <row r="74" spans="1:80" ht="14.25" customHeight="1" x14ac:dyDescent="0.2">
      <c r="A74" s="21" t="s">
        <v>73</v>
      </c>
      <c r="B74" s="21" t="s">
        <v>150</v>
      </c>
      <c r="C74" s="30"/>
      <c r="D74" s="88">
        <v>61.889000000000003</v>
      </c>
      <c r="E74" s="88">
        <v>0.104</v>
      </c>
      <c r="F74" s="88">
        <v>0.105</v>
      </c>
      <c r="G74" s="88">
        <v>11.186</v>
      </c>
      <c r="H74" s="88">
        <v>1.08</v>
      </c>
      <c r="I74" s="88">
        <v>4.4999999999999998E-2</v>
      </c>
      <c r="J74" s="88">
        <v>64.358000000000004</v>
      </c>
      <c r="K74" s="88">
        <v>5.4219999999999997</v>
      </c>
      <c r="L74" s="88">
        <v>4.5999999999999999E-2</v>
      </c>
      <c r="M74" s="88">
        <v>7.4089999999999998</v>
      </c>
      <c r="N74" s="88">
        <v>4.3449999999999998</v>
      </c>
      <c r="O74" s="88">
        <v>28.908999999999999</v>
      </c>
      <c r="P74" s="88">
        <v>27.905999999999999</v>
      </c>
      <c r="Q74" s="88">
        <v>1.7470000000000001</v>
      </c>
      <c r="R74" s="88">
        <v>14.202</v>
      </c>
      <c r="S74" s="88">
        <v>123.331</v>
      </c>
      <c r="T74" s="88">
        <v>9.3930000000000007</v>
      </c>
      <c r="U74" s="88">
        <v>14.981</v>
      </c>
      <c r="V74" s="88">
        <v>2.3340000000000001</v>
      </c>
      <c r="W74" s="88">
        <v>23.859000000000002</v>
      </c>
      <c r="X74" s="88">
        <v>70.819000000000003</v>
      </c>
      <c r="Y74" s="88">
        <v>7.2610000000000001</v>
      </c>
      <c r="Z74" s="88">
        <v>11.797000000000001</v>
      </c>
      <c r="AA74" s="88">
        <v>0.72299999999999998</v>
      </c>
      <c r="AB74" s="88">
        <v>0.45600000000000002</v>
      </c>
      <c r="AC74" s="88">
        <v>1.0449999999999999</v>
      </c>
      <c r="AD74" s="88">
        <v>15.446999999999999</v>
      </c>
      <c r="AE74" s="88">
        <v>17.954999999999998</v>
      </c>
      <c r="AF74" s="88">
        <v>83.195999999999998</v>
      </c>
      <c r="AG74" s="88">
        <v>15.273999999999999</v>
      </c>
      <c r="AH74" s="88">
        <v>70.932000000000002</v>
      </c>
      <c r="AI74" s="88">
        <v>31.657</v>
      </c>
      <c r="AJ74" s="88">
        <v>11.138999999999999</v>
      </c>
      <c r="AK74" s="88">
        <v>104.11</v>
      </c>
      <c r="AL74" s="88">
        <v>60.551000000000002</v>
      </c>
      <c r="AM74" s="88">
        <v>81.072000000000003</v>
      </c>
      <c r="AN74" s="88">
        <v>9.3330000000000002</v>
      </c>
      <c r="AO74" s="88">
        <v>93.391999999999996</v>
      </c>
      <c r="AP74" s="88">
        <v>0.191</v>
      </c>
      <c r="AQ74" s="88">
        <v>18.329000000000001</v>
      </c>
      <c r="AR74" s="88">
        <v>11.228</v>
      </c>
      <c r="AS74" s="88">
        <v>53.625999999999998</v>
      </c>
      <c r="AT74" s="88">
        <v>39.966999999999999</v>
      </c>
      <c r="AU74" s="88">
        <v>234.05</v>
      </c>
      <c r="AV74" s="88">
        <v>117.52200000000001</v>
      </c>
      <c r="AW74" s="88">
        <v>10.180999999999999</v>
      </c>
      <c r="AX74" s="88">
        <v>158.429</v>
      </c>
      <c r="AY74" s="88">
        <v>119.932</v>
      </c>
      <c r="AZ74" s="88">
        <v>25.509</v>
      </c>
      <c r="BA74" s="88">
        <v>377.49200000000002</v>
      </c>
      <c r="BB74" s="88">
        <v>11.603</v>
      </c>
      <c r="BC74" s="88">
        <v>68.635000000000005</v>
      </c>
      <c r="BD74" s="88">
        <v>204.89400000000001</v>
      </c>
      <c r="BE74" s="88">
        <v>216.02</v>
      </c>
      <c r="BF74" s="88">
        <v>239.797</v>
      </c>
      <c r="BG74" s="88">
        <v>30.257000000000001</v>
      </c>
      <c r="BH74" s="88">
        <v>2.5209999999999999</v>
      </c>
      <c r="BI74" s="88">
        <v>38.83</v>
      </c>
      <c r="BJ74" s="88">
        <v>26.654</v>
      </c>
      <c r="BK74" s="88">
        <v>1.242</v>
      </c>
      <c r="BL74" s="88">
        <v>48.738</v>
      </c>
      <c r="BM74" s="88">
        <v>511.57400000000001</v>
      </c>
      <c r="BN74" s="88">
        <v>4.6100000000000003</v>
      </c>
      <c r="BO74" s="88">
        <v>12.141999999999999</v>
      </c>
      <c r="BP74" s="88">
        <v>236.68</v>
      </c>
      <c r="BQ74" s="88">
        <v>18.100000000000001</v>
      </c>
      <c r="BR74" s="88">
        <v>264.71300000000002</v>
      </c>
      <c r="BS74" s="88">
        <v>266.30099999999999</v>
      </c>
      <c r="BT74" s="88">
        <v>0</v>
      </c>
      <c r="BU74" s="88">
        <v>126.934</v>
      </c>
      <c r="BV74" s="88">
        <v>17.059000000000001</v>
      </c>
      <c r="BW74" s="88">
        <v>2.5139999999999998</v>
      </c>
      <c r="BX74" s="88">
        <v>0</v>
      </c>
      <c r="BY74" s="88">
        <v>7.0880000000000001</v>
      </c>
      <c r="BZ74" s="88">
        <v>181.95</v>
      </c>
      <c r="CA74" s="88">
        <v>3.97</v>
      </c>
      <c r="CB74" s="88">
        <v>111.023</v>
      </c>
    </row>
    <row r="75" spans="1:80" ht="14.25" customHeight="1" x14ac:dyDescent="0.2">
      <c r="A75" s="21" t="s">
        <v>74</v>
      </c>
      <c r="B75" s="21" t="s">
        <v>151</v>
      </c>
      <c r="C75" s="30"/>
      <c r="D75" s="88">
        <v>108.253</v>
      </c>
      <c r="E75" s="88">
        <v>0.17599999999999999</v>
      </c>
      <c r="F75" s="88">
        <v>1.47</v>
      </c>
      <c r="G75" s="88">
        <v>20.786999999999999</v>
      </c>
      <c r="H75" s="88">
        <v>1.536</v>
      </c>
      <c r="I75" s="88">
        <v>6.9000000000000006E-2</v>
      </c>
      <c r="J75" s="88">
        <v>139.02799999999999</v>
      </c>
      <c r="K75" s="88">
        <v>10.89</v>
      </c>
      <c r="L75" s="88">
        <v>7.3999999999999996E-2</v>
      </c>
      <c r="M75" s="88">
        <v>9.8789999999999996</v>
      </c>
      <c r="N75" s="88">
        <v>7.9480000000000004</v>
      </c>
      <c r="O75" s="88">
        <v>23.440999999999999</v>
      </c>
      <c r="P75" s="88">
        <v>27.135000000000002</v>
      </c>
      <c r="Q75" s="88">
        <v>1.976</v>
      </c>
      <c r="R75" s="88">
        <v>10.144</v>
      </c>
      <c r="S75" s="88">
        <v>5.5960000000000001</v>
      </c>
      <c r="T75" s="88">
        <v>20.838999999999999</v>
      </c>
      <c r="U75" s="88">
        <v>13.476000000000001</v>
      </c>
      <c r="V75" s="88">
        <v>3.839</v>
      </c>
      <c r="W75" s="88">
        <v>31.074000000000002</v>
      </c>
      <c r="X75" s="88">
        <v>3.72</v>
      </c>
      <c r="Y75" s="88">
        <v>5.44</v>
      </c>
      <c r="Z75" s="88">
        <v>10.757999999999999</v>
      </c>
      <c r="AA75" s="88">
        <v>0.72799999999999998</v>
      </c>
      <c r="AB75" s="88">
        <v>0.39100000000000001</v>
      </c>
      <c r="AC75" s="88">
        <v>1.5489999999999999</v>
      </c>
      <c r="AD75" s="88">
        <v>21.600999999999999</v>
      </c>
      <c r="AE75" s="88">
        <v>16.402999999999999</v>
      </c>
      <c r="AF75" s="88">
        <v>106.815</v>
      </c>
      <c r="AG75" s="88">
        <v>16.007000000000001</v>
      </c>
      <c r="AH75" s="88">
        <v>44.633000000000003</v>
      </c>
      <c r="AI75" s="88">
        <v>60.817999999999998</v>
      </c>
      <c r="AJ75" s="88">
        <v>22.122</v>
      </c>
      <c r="AK75" s="88">
        <v>183.12299999999999</v>
      </c>
      <c r="AL75" s="88">
        <v>59.46</v>
      </c>
      <c r="AM75" s="88">
        <v>77.683999999999997</v>
      </c>
      <c r="AN75" s="88">
        <v>4.6689999999999996</v>
      </c>
      <c r="AO75" s="88">
        <v>104.49299999999999</v>
      </c>
      <c r="AP75" s="88">
        <v>0.19500000000000001</v>
      </c>
      <c r="AQ75" s="88">
        <v>10.475</v>
      </c>
      <c r="AR75" s="88">
        <v>13.935</v>
      </c>
      <c r="AS75" s="88">
        <v>77.305999999999997</v>
      </c>
      <c r="AT75" s="88">
        <v>32.744</v>
      </c>
      <c r="AU75" s="88">
        <v>184.78899999999999</v>
      </c>
      <c r="AV75" s="88">
        <v>71.131</v>
      </c>
      <c r="AW75" s="88">
        <v>11.759</v>
      </c>
      <c r="AX75" s="88">
        <v>124.568</v>
      </c>
      <c r="AY75" s="88">
        <v>135.6</v>
      </c>
      <c r="AZ75" s="88">
        <v>21.207000000000001</v>
      </c>
      <c r="BA75" s="88">
        <v>366.41699999999997</v>
      </c>
      <c r="BB75" s="88">
        <v>15.785</v>
      </c>
      <c r="BC75" s="88">
        <v>62.615000000000002</v>
      </c>
      <c r="BD75" s="88">
        <v>796.90499999999997</v>
      </c>
      <c r="BE75" s="88">
        <v>235.12100000000001</v>
      </c>
      <c r="BF75" s="88">
        <v>253.41399999999999</v>
      </c>
      <c r="BG75" s="88">
        <v>28.913</v>
      </c>
      <c r="BH75" s="88">
        <v>2.8450000000000002</v>
      </c>
      <c r="BI75" s="88">
        <v>45.591999999999999</v>
      </c>
      <c r="BJ75" s="88">
        <v>52.49</v>
      </c>
      <c r="BK75" s="88">
        <v>2.5230000000000001</v>
      </c>
      <c r="BL75" s="88">
        <v>94.224999999999994</v>
      </c>
      <c r="BM75" s="88">
        <v>789.99199999999996</v>
      </c>
      <c r="BN75" s="88">
        <v>4.2930000000000001</v>
      </c>
      <c r="BO75" s="88">
        <v>22.202999999999999</v>
      </c>
      <c r="BP75" s="88">
        <v>276.846</v>
      </c>
      <c r="BQ75" s="88">
        <v>38.152999999999999</v>
      </c>
      <c r="BR75" s="88">
        <v>310.16699999999997</v>
      </c>
      <c r="BS75" s="88">
        <v>237.041</v>
      </c>
      <c r="BT75" s="88">
        <v>458.56700000000001</v>
      </c>
      <c r="BU75" s="88">
        <v>0</v>
      </c>
      <c r="BV75" s="88">
        <v>10.237</v>
      </c>
      <c r="BW75" s="88">
        <v>6.7770000000000001</v>
      </c>
      <c r="BX75" s="88">
        <v>0</v>
      </c>
      <c r="BY75" s="88">
        <v>12.478</v>
      </c>
      <c r="BZ75" s="88">
        <v>68.186999999999998</v>
      </c>
      <c r="CA75" s="88">
        <v>1.6890000000000001</v>
      </c>
      <c r="CB75" s="88">
        <v>138.56399999999999</v>
      </c>
    </row>
    <row r="76" spans="1:80" ht="14.25" customHeight="1" x14ac:dyDescent="0.2">
      <c r="A76" s="21" t="s">
        <v>75</v>
      </c>
      <c r="B76" s="21" t="s">
        <v>152</v>
      </c>
      <c r="C76" s="30"/>
      <c r="D76" s="88">
        <v>5.4359999999999999</v>
      </c>
      <c r="E76" s="88">
        <v>4.2999999999999997E-2</v>
      </c>
      <c r="F76" s="88">
        <v>1E-3</v>
      </c>
      <c r="G76" s="88">
        <v>1.9039999999999999</v>
      </c>
      <c r="H76" s="88">
        <v>0.26100000000000001</v>
      </c>
      <c r="I76" s="88">
        <v>1.2E-2</v>
      </c>
      <c r="J76" s="88">
        <v>4.7240000000000002</v>
      </c>
      <c r="K76" s="88">
        <v>3.4660000000000002</v>
      </c>
      <c r="L76" s="88">
        <v>8.0000000000000002E-3</v>
      </c>
      <c r="M76" s="88">
        <v>0.70299999999999996</v>
      </c>
      <c r="N76" s="88">
        <v>1.929</v>
      </c>
      <c r="O76" s="88">
        <v>5.4880000000000004</v>
      </c>
      <c r="P76" s="88">
        <v>11.429</v>
      </c>
      <c r="Q76" s="88">
        <v>0.90300000000000002</v>
      </c>
      <c r="R76" s="88">
        <v>4.6470000000000002</v>
      </c>
      <c r="S76" s="88">
        <v>0.10100000000000001</v>
      </c>
      <c r="T76" s="88">
        <v>3.0390000000000001</v>
      </c>
      <c r="U76" s="88">
        <v>5.3109999999999999</v>
      </c>
      <c r="V76" s="88">
        <v>0.52200000000000002</v>
      </c>
      <c r="W76" s="88">
        <v>4.2549999999999999</v>
      </c>
      <c r="X76" s="88">
        <v>0.39</v>
      </c>
      <c r="Y76" s="88">
        <v>0.71</v>
      </c>
      <c r="Z76" s="88">
        <v>2.3650000000000002</v>
      </c>
      <c r="AA76" s="88">
        <v>0.29099999999999998</v>
      </c>
      <c r="AB76" s="88">
        <v>6.0999999999999999E-2</v>
      </c>
      <c r="AC76" s="88">
        <v>0.13500000000000001</v>
      </c>
      <c r="AD76" s="88">
        <v>8.09</v>
      </c>
      <c r="AE76" s="88">
        <v>2.7280000000000002</v>
      </c>
      <c r="AF76" s="88">
        <v>38.576999999999998</v>
      </c>
      <c r="AG76" s="88">
        <v>5.9160000000000004</v>
      </c>
      <c r="AH76" s="88">
        <v>5.4779999999999998</v>
      </c>
      <c r="AI76" s="88">
        <v>2.9460000000000002</v>
      </c>
      <c r="AJ76" s="88">
        <v>1.6859999999999999</v>
      </c>
      <c r="AK76" s="88">
        <v>19.491</v>
      </c>
      <c r="AL76" s="88">
        <v>26.501000000000001</v>
      </c>
      <c r="AM76" s="88">
        <v>21.225000000000001</v>
      </c>
      <c r="AN76" s="88">
        <v>4.4530000000000003</v>
      </c>
      <c r="AO76" s="88">
        <v>10.41</v>
      </c>
      <c r="AP76" s="88">
        <v>0.11600000000000001</v>
      </c>
      <c r="AQ76" s="88">
        <v>2.0299999999999998</v>
      </c>
      <c r="AR76" s="88">
        <v>7.2530000000000001</v>
      </c>
      <c r="AS76" s="88">
        <v>12.959</v>
      </c>
      <c r="AT76" s="88">
        <v>9.5310000000000006</v>
      </c>
      <c r="AU76" s="88">
        <v>9.2159999999999993</v>
      </c>
      <c r="AV76" s="88">
        <v>6.0540000000000003</v>
      </c>
      <c r="AW76" s="88">
        <v>6.3330000000000002</v>
      </c>
      <c r="AX76" s="88">
        <v>41.825000000000003</v>
      </c>
      <c r="AY76" s="88">
        <v>48.72</v>
      </c>
      <c r="AZ76" s="88">
        <v>5.0469999999999997</v>
      </c>
      <c r="BA76" s="88">
        <v>64.983999999999995</v>
      </c>
      <c r="BB76" s="88">
        <v>2.556</v>
      </c>
      <c r="BC76" s="88">
        <v>5.4550000000000001</v>
      </c>
      <c r="BD76" s="88">
        <v>36.423000000000002</v>
      </c>
      <c r="BE76" s="88">
        <v>103.447</v>
      </c>
      <c r="BF76" s="88">
        <v>72.799000000000007</v>
      </c>
      <c r="BG76" s="88">
        <v>10.167</v>
      </c>
      <c r="BH76" s="88">
        <v>0.59899999999999998</v>
      </c>
      <c r="BI76" s="88">
        <v>20.456</v>
      </c>
      <c r="BJ76" s="88">
        <v>24.449000000000002</v>
      </c>
      <c r="BK76" s="88">
        <v>0.317</v>
      </c>
      <c r="BL76" s="88">
        <v>29.606999999999999</v>
      </c>
      <c r="BM76" s="88">
        <v>52.215000000000003</v>
      </c>
      <c r="BN76" s="88">
        <v>11.935</v>
      </c>
      <c r="BO76" s="88">
        <v>13.2</v>
      </c>
      <c r="BP76" s="88">
        <v>109.069</v>
      </c>
      <c r="BQ76" s="88">
        <v>19.062000000000001</v>
      </c>
      <c r="BR76" s="88">
        <v>17.268000000000001</v>
      </c>
      <c r="BS76" s="88">
        <v>154.67400000000001</v>
      </c>
      <c r="BT76" s="88">
        <v>2.7789999999999999</v>
      </c>
      <c r="BU76" s="88">
        <v>8.1000000000000003E-2</v>
      </c>
      <c r="BV76" s="88">
        <v>0</v>
      </c>
      <c r="BW76" s="88">
        <v>0</v>
      </c>
      <c r="BX76" s="88">
        <v>0</v>
      </c>
      <c r="BY76" s="88">
        <v>8.1080000000000005</v>
      </c>
      <c r="BZ76" s="88">
        <v>4.5229999999999997</v>
      </c>
      <c r="CA76" s="88">
        <v>0.40300000000000002</v>
      </c>
      <c r="CB76" s="88">
        <v>20.952999999999999</v>
      </c>
    </row>
    <row r="77" spans="1:80" ht="14.25" customHeight="1" x14ac:dyDescent="0.2">
      <c r="A77" s="21" t="s">
        <v>76</v>
      </c>
      <c r="B77" s="21" t="s">
        <v>153</v>
      </c>
      <c r="C77" s="30"/>
      <c r="D77" s="88">
        <v>5.5759999999999996</v>
      </c>
      <c r="E77" s="88">
        <v>2.5000000000000001E-2</v>
      </c>
      <c r="F77" s="88">
        <v>1E-3</v>
      </c>
      <c r="G77" s="88">
        <v>1.9670000000000001</v>
      </c>
      <c r="H77" s="88">
        <v>0.11600000000000001</v>
      </c>
      <c r="I77" s="88">
        <v>8.9999999999999993E-3</v>
      </c>
      <c r="J77" s="88">
        <v>6.359</v>
      </c>
      <c r="K77" s="88">
        <v>0.67700000000000005</v>
      </c>
      <c r="L77" s="88">
        <v>5.0000000000000001E-3</v>
      </c>
      <c r="M77" s="88">
        <v>0.54</v>
      </c>
      <c r="N77" s="88">
        <v>1.1140000000000001</v>
      </c>
      <c r="O77" s="88">
        <v>2.593</v>
      </c>
      <c r="P77" s="88">
        <v>7.3239999999999998</v>
      </c>
      <c r="Q77" s="88">
        <v>0.25</v>
      </c>
      <c r="R77" s="88">
        <v>1.99</v>
      </c>
      <c r="S77" s="88">
        <v>9.6000000000000002E-2</v>
      </c>
      <c r="T77" s="88">
        <v>1.968</v>
      </c>
      <c r="U77" s="88">
        <v>1.6639999999999999</v>
      </c>
      <c r="V77" s="88">
        <v>0.26100000000000001</v>
      </c>
      <c r="W77" s="88">
        <v>1.5109999999999999</v>
      </c>
      <c r="X77" s="88">
        <v>0.25600000000000001</v>
      </c>
      <c r="Y77" s="88">
        <v>0.438</v>
      </c>
      <c r="Z77" s="88">
        <v>0.85099999999999998</v>
      </c>
      <c r="AA77" s="88">
        <v>0.13300000000000001</v>
      </c>
      <c r="AB77" s="88">
        <v>3.2000000000000001E-2</v>
      </c>
      <c r="AC77" s="88">
        <v>7.0000000000000007E-2</v>
      </c>
      <c r="AD77" s="88">
        <v>6.85</v>
      </c>
      <c r="AE77" s="88">
        <v>1.774</v>
      </c>
      <c r="AF77" s="88">
        <v>23.422000000000001</v>
      </c>
      <c r="AG77" s="88">
        <v>1.004</v>
      </c>
      <c r="AH77" s="88">
        <v>4.7850000000000001</v>
      </c>
      <c r="AI77" s="88">
        <v>0.96299999999999997</v>
      </c>
      <c r="AJ77" s="88">
        <v>1.2310000000000001</v>
      </c>
      <c r="AK77" s="88">
        <v>8.01</v>
      </c>
      <c r="AL77" s="88">
        <v>12.625999999999999</v>
      </c>
      <c r="AM77" s="88">
        <v>13.157999999999999</v>
      </c>
      <c r="AN77" s="88">
        <v>3.597</v>
      </c>
      <c r="AO77" s="88">
        <v>5.6669999999999998</v>
      </c>
      <c r="AP77" s="88">
        <v>6.8000000000000005E-2</v>
      </c>
      <c r="AQ77" s="88">
        <v>1.107</v>
      </c>
      <c r="AR77" s="88">
        <v>2.3330000000000002</v>
      </c>
      <c r="AS77" s="88">
        <v>6.3369999999999997</v>
      </c>
      <c r="AT77" s="88">
        <v>3.6349999999999998</v>
      </c>
      <c r="AU77" s="88">
        <v>4.7220000000000004</v>
      </c>
      <c r="AV77" s="88">
        <v>9.7690000000000001</v>
      </c>
      <c r="AW77" s="88">
        <v>4.1609999999999996</v>
      </c>
      <c r="AX77" s="88">
        <v>32.128</v>
      </c>
      <c r="AY77" s="88">
        <v>24.145</v>
      </c>
      <c r="AZ77" s="88">
        <v>1.9950000000000001</v>
      </c>
      <c r="BA77" s="88">
        <v>19.413</v>
      </c>
      <c r="BB77" s="88">
        <v>1.6259999999999999</v>
      </c>
      <c r="BC77" s="88">
        <v>2.948</v>
      </c>
      <c r="BD77" s="88">
        <v>23.634</v>
      </c>
      <c r="BE77" s="88">
        <v>52.357999999999997</v>
      </c>
      <c r="BF77" s="88">
        <v>39.143999999999998</v>
      </c>
      <c r="BG77" s="88">
        <v>6.33</v>
      </c>
      <c r="BH77" s="88">
        <v>0.34399999999999997</v>
      </c>
      <c r="BI77" s="88">
        <v>10.305</v>
      </c>
      <c r="BJ77" s="88">
        <v>15.404999999999999</v>
      </c>
      <c r="BK77" s="88">
        <v>12.439</v>
      </c>
      <c r="BL77" s="88">
        <v>16.748999999999999</v>
      </c>
      <c r="BM77" s="88">
        <v>26.975000000000001</v>
      </c>
      <c r="BN77" s="88">
        <v>6.63</v>
      </c>
      <c r="BO77" s="88">
        <v>13.566000000000001</v>
      </c>
      <c r="BP77" s="88">
        <v>89.382000000000005</v>
      </c>
      <c r="BQ77" s="88">
        <v>3.88</v>
      </c>
      <c r="BR77" s="88">
        <v>7.4669999999999996</v>
      </c>
      <c r="BS77" s="88">
        <v>27.102</v>
      </c>
      <c r="BT77" s="88">
        <v>1.2669999999999999</v>
      </c>
      <c r="BU77" s="88">
        <v>3.6999999999999998E-2</v>
      </c>
      <c r="BV77" s="88">
        <v>0</v>
      </c>
      <c r="BW77" s="88">
        <v>0</v>
      </c>
      <c r="BX77" s="88">
        <v>0</v>
      </c>
      <c r="BY77" s="88">
        <v>5.6749999999999998</v>
      </c>
      <c r="BZ77" s="88">
        <v>6.9530000000000003</v>
      </c>
      <c r="CA77" s="88">
        <v>0.23</v>
      </c>
      <c r="CB77" s="88">
        <v>5.8079999999999998</v>
      </c>
    </row>
    <row r="78" spans="1:80" ht="14.25" customHeight="1" x14ac:dyDescent="0.2">
      <c r="A78" s="21" t="s">
        <v>77</v>
      </c>
      <c r="B78" s="21" t="s">
        <v>154</v>
      </c>
      <c r="C78" s="30"/>
      <c r="D78" s="88">
        <v>2.3559999999999999</v>
      </c>
      <c r="E78" s="88">
        <v>8.0000000000000002E-3</v>
      </c>
      <c r="F78" s="88">
        <v>1E-3</v>
      </c>
      <c r="G78" s="88">
        <v>1.9370000000000001</v>
      </c>
      <c r="H78" s="88">
        <v>8.7999999999999995E-2</v>
      </c>
      <c r="I78" s="88">
        <v>6.0000000000000001E-3</v>
      </c>
      <c r="J78" s="88">
        <v>1.3979999999999999</v>
      </c>
      <c r="K78" s="88">
        <v>5.2</v>
      </c>
      <c r="L78" s="88">
        <v>3.0000000000000001E-3</v>
      </c>
      <c r="M78" s="88">
        <v>0.16</v>
      </c>
      <c r="N78" s="88">
        <v>0.38800000000000001</v>
      </c>
      <c r="O78" s="88">
        <v>0.54800000000000004</v>
      </c>
      <c r="P78" s="88">
        <v>3.2749999999999999</v>
      </c>
      <c r="Q78" s="88">
        <v>0.106</v>
      </c>
      <c r="R78" s="88">
        <v>1.04</v>
      </c>
      <c r="S78" s="88">
        <v>0.04</v>
      </c>
      <c r="T78" s="88">
        <v>0.35699999999999998</v>
      </c>
      <c r="U78" s="88">
        <v>0.84599999999999997</v>
      </c>
      <c r="V78" s="88">
        <v>0.25700000000000001</v>
      </c>
      <c r="W78" s="88">
        <v>2.27</v>
      </c>
      <c r="X78" s="88">
        <v>0.14799999999999999</v>
      </c>
      <c r="Y78" s="88">
        <v>0.27700000000000002</v>
      </c>
      <c r="Z78" s="88">
        <v>0.57999999999999996</v>
      </c>
      <c r="AA78" s="88">
        <v>5.5E-2</v>
      </c>
      <c r="AB78" s="88">
        <v>1.7000000000000001E-2</v>
      </c>
      <c r="AC78" s="88">
        <v>0.44500000000000001</v>
      </c>
      <c r="AD78" s="88">
        <v>0.39100000000000001</v>
      </c>
      <c r="AE78" s="88">
        <v>1.3740000000000001</v>
      </c>
      <c r="AF78" s="88">
        <v>27.024999999999999</v>
      </c>
      <c r="AG78" s="88">
        <v>0.249</v>
      </c>
      <c r="AH78" s="88">
        <v>2.8069999999999999</v>
      </c>
      <c r="AI78" s="88">
        <v>2.5030000000000001</v>
      </c>
      <c r="AJ78" s="88">
        <v>0.874</v>
      </c>
      <c r="AK78" s="88">
        <v>13.521000000000001</v>
      </c>
      <c r="AL78" s="88">
        <v>4.6130000000000004</v>
      </c>
      <c r="AM78" s="88">
        <v>5.9809999999999999</v>
      </c>
      <c r="AN78" s="88">
        <v>2.395</v>
      </c>
      <c r="AO78" s="88">
        <v>1.9850000000000001</v>
      </c>
      <c r="AP78" s="88">
        <v>4.8000000000000001E-2</v>
      </c>
      <c r="AQ78" s="88">
        <v>1.9490000000000001</v>
      </c>
      <c r="AR78" s="88">
        <v>0.72599999999999998</v>
      </c>
      <c r="AS78" s="88">
        <v>3.3250000000000002</v>
      </c>
      <c r="AT78" s="88">
        <v>0.54100000000000004</v>
      </c>
      <c r="AU78" s="88">
        <v>5.0830000000000002</v>
      </c>
      <c r="AV78" s="88">
        <v>1.343</v>
      </c>
      <c r="AW78" s="88">
        <v>3.6629999999999998</v>
      </c>
      <c r="AX78" s="88">
        <v>16.86</v>
      </c>
      <c r="AY78" s="88">
        <v>5.2389999999999999</v>
      </c>
      <c r="AZ78" s="88">
        <v>2.625</v>
      </c>
      <c r="BA78" s="88">
        <v>17.666</v>
      </c>
      <c r="BB78" s="88">
        <v>0.46500000000000002</v>
      </c>
      <c r="BC78" s="88">
        <v>2.8959999999999999</v>
      </c>
      <c r="BD78" s="88">
        <v>6.6950000000000003</v>
      </c>
      <c r="BE78" s="88">
        <v>15.254</v>
      </c>
      <c r="BF78" s="88">
        <v>10.952999999999999</v>
      </c>
      <c r="BG78" s="88">
        <v>3.62</v>
      </c>
      <c r="BH78" s="88">
        <v>0.13600000000000001</v>
      </c>
      <c r="BI78" s="88">
        <v>11.291</v>
      </c>
      <c r="BJ78" s="88">
        <v>5.2709999999999999</v>
      </c>
      <c r="BK78" s="88">
        <v>8.6999999999999994E-2</v>
      </c>
      <c r="BL78" s="88">
        <v>6.6189999999999998</v>
      </c>
      <c r="BM78" s="88">
        <v>12.765000000000001</v>
      </c>
      <c r="BN78" s="88">
        <v>6.8380000000000001</v>
      </c>
      <c r="BO78" s="88">
        <v>9.8460000000000001</v>
      </c>
      <c r="BP78" s="88">
        <v>20.306999999999999</v>
      </c>
      <c r="BQ78" s="88">
        <v>4.34</v>
      </c>
      <c r="BR78" s="88">
        <v>5.7320000000000002</v>
      </c>
      <c r="BS78" s="88">
        <v>6.2060000000000004</v>
      </c>
      <c r="BT78" s="88">
        <v>0.36</v>
      </c>
      <c r="BU78" s="88">
        <v>2.3E-2</v>
      </c>
      <c r="BV78" s="88">
        <v>13.244</v>
      </c>
      <c r="BW78" s="88">
        <v>0.29499999999999998</v>
      </c>
      <c r="BX78" s="88">
        <v>0</v>
      </c>
      <c r="BY78" s="88">
        <v>39.466999999999999</v>
      </c>
      <c r="BZ78" s="88">
        <v>1.17</v>
      </c>
      <c r="CA78" s="88">
        <v>0.214</v>
      </c>
      <c r="CB78" s="88">
        <v>1.845</v>
      </c>
    </row>
    <row r="79" spans="1:80" ht="14.25" customHeight="1" x14ac:dyDescent="0.2">
      <c r="A79" s="21" t="s">
        <v>78</v>
      </c>
      <c r="B79" s="21" t="s">
        <v>155</v>
      </c>
      <c r="C79" s="30"/>
      <c r="D79" s="88">
        <v>16.687999999999999</v>
      </c>
      <c r="E79" s="88">
        <v>7.8E-2</v>
      </c>
      <c r="F79" s="88">
        <v>0.04</v>
      </c>
      <c r="G79" s="88">
        <v>11.535</v>
      </c>
      <c r="H79" s="88">
        <v>0.51800000000000002</v>
      </c>
      <c r="I79" s="88">
        <v>3.3000000000000002E-2</v>
      </c>
      <c r="J79" s="88">
        <v>28.044</v>
      </c>
      <c r="K79" s="88">
        <v>104.095</v>
      </c>
      <c r="L79" s="88">
        <v>1.6E-2</v>
      </c>
      <c r="M79" s="88">
        <v>1.0129999999999999</v>
      </c>
      <c r="N79" s="88">
        <v>3.6469999999999998</v>
      </c>
      <c r="O79" s="88">
        <v>5.8760000000000003</v>
      </c>
      <c r="P79" s="88">
        <v>6.8970000000000002</v>
      </c>
      <c r="Q79" s="88">
        <v>2.758</v>
      </c>
      <c r="R79" s="88">
        <v>3.3239999999999998</v>
      </c>
      <c r="S79" s="88">
        <v>0.59299999999999997</v>
      </c>
      <c r="T79" s="88">
        <v>4.0659999999999998</v>
      </c>
      <c r="U79" s="88">
        <v>7.4009999999999998</v>
      </c>
      <c r="V79" s="88">
        <v>1.0840000000000001</v>
      </c>
      <c r="W79" s="88">
        <v>7.5250000000000004</v>
      </c>
      <c r="X79" s="88">
        <v>1.075</v>
      </c>
      <c r="Y79" s="88">
        <v>6.74</v>
      </c>
      <c r="Z79" s="88">
        <v>5.3879999999999999</v>
      </c>
      <c r="AA79" s="88">
        <v>0.42599999999999999</v>
      </c>
      <c r="AB79" s="88">
        <v>0.122</v>
      </c>
      <c r="AC79" s="88">
        <v>0.32100000000000001</v>
      </c>
      <c r="AD79" s="88">
        <v>12.875999999999999</v>
      </c>
      <c r="AE79" s="88">
        <v>6.9050000000000002</v>
      </c>
      <c r="AF79" s="88">
        <v>79.278000000000006</v>
      </c>
      <c r="AG79" s="88">
        <v>8.907</v>
      </c>
      <c r="AH79" s="88">
        <v>21.414000000000001</v>
      </c>
      <c r="AI79" s="88">
        <v>11.177</v>
      </c>
      <c r="AJ79" s="88">
        <v>5.7130000000000001</v>
      </c>
      <c r="AK79" s="88">
        <v>48.713000000000001</v>
      </c>
      <c r="AL79" s="88">
        <v>37.424999999999997</v>
      </c>
      <c r="AM79" s="88">
        <v>31.212</v>
      </c>
      <c r="AN79" s="88">
        <v>5.5730000000000004</v>
      </c>
      <c r="AO79" s="88">
        <v>19.704000000000001</v>
      </c>
      <c r="AP79" s="88">
        <v>0.186</v>
      </c>
      <c r="AQ79" s="88">
        <v>3.548</v>
      </c>
      <c r="AR79" s="88">
        <v>3.661</v>
      </c>
      <c r="AS79" s="88">
        <v>10.997</v>
      </c>
      <c r="AT79" s="88">
        <v>9.3330000000000002</v>
      </c>
      <c r="AU79" s="88">
        <v>39.520000000000003</v>
      </c>
      <c r="AV79" s="88">
        <v>5.3570000000000002</v>
      </c>
      <c r="AW79" s="88">
        <v>7.2709999999999999</v>
      </c>
      <c r="AX79" s="88">
        <v>68.525000000000006</v>
      </c>
      <c r="AY79" s="88">
        <v>50.207999999999998</v>
      </c>
      <c r="AZ79" s="88">
        <v>8.5809999999999995</v>
      </c>
      <c r="BA79" s="88">
        <v>96.616</v>
      </c>
      <c r="BB79" s="88">
        <v>4.984</v>
      </c>
      <c r="BC79" s="88">
        <v>6.343</v>
      </c>
      <c r="BD79" s="88">
        <v>98.212999999999994</v>
      </c>
      <c r="BE79" s="88">
        <v>107.208</v>
      </c>
      <c r="BF79" s="88">
        <v>96.19</v>
      </c>
      <c r="BG79" s="88">
        <v>12.965999999999999</v>
      </c>
      <c r="BH79" s="88">
        <v>0.995</v>
      </c>
      <c r="BI79" s="88">
        <v>29.649000000000001</v>
      </c>
      <c r="BJ79" s="88">
        <v>21.163</v>
      </c>
      <c r="BK79" s="88">
        <v>4.88</v>
      </c>
      <c r="BL79" s="88">
        <v>63.201999999999998</v>
      </c>
      <c r="BM79" s="88">
        <v>165.53299999999999</v>
      </c>
      <c r="BN79" s="88">
        <v>37.423000000000002</v>
      </c>
      <c r="BO79" s="88">
        <v>32.375999999999998</v>
      </c>
      <c r="BP79" s="88">
        <v>139.559</v>
      </c>
      <c r="BQ79" s="88">
        <v>7.2069999999999999</v>
      </c>
      <c r="BR79" s="88">
        <v>43.707999999999998</v>
      </c>
      <c r="BS79" s="88">
        <v>64.277000000000001</v>
      </c>
      <c r="BT79" s="88">
        <v>8.2989999999999995</v>
      </c>
      <c r="BU79" s="88">
        <v>0.20499999999999999</v>
      </c>
      <c r="BV79" s="88">
        <v>20.427</v>
      </c>
      <c r="BW79" s="88">
        <v>10.38</v>
      </c>
      <c r="BX79" s="88">
        <v>0</v>
      </c>
      <c r="BY79" s="88">
        <v>0</v>
      </c>
      <c r="BZ79" s="88">
        <v>17.286999999999999</v>
      </c>
      <c r="CA79" s="88">
        <v>8.6989999999999998</v>
      </c>
      <c r="CB79" s="88">
        <v>23.048999999999999</v>
      </c>
    </row>
    <row r="80" spans="1:80" ht="14.25" customHeight="1" x14ac:dyDescent="0.2">
      <c r="A80" s="21" t="s">
        <v>79</v>
      </c>
      <c r="B80" s="21" t="s">
        <v>156</v>
      </c>
      <c r="C80" s="30"/>
      <c r="D80" s="88">
        <v>4.4790000000000001</v>
      </c>
      <c r="E80" s="88">
        <v>0.03</v>
      </c>
      <c r="F80" s="88">
        <v>2E-3</v>
      </c>
      <c r="G80" s="88">
        <v>10.785</v>
      </c>
      <c r="H80" s="88">
        <v>0.20799999999999999</v>
      </c>
      <c r="I80" s="88">
        <v>4.9000000000000002E-2</v>
      </c>
      <c r="J80" s="88">
        <v>1.1890000000000001</v>
      </c>
      <c r="K80" s="88">
        <v>1.6080000000000001</v>
      </c>
      <c r="L80" s="88">
        <v>7.0000000000000001E-3</v>
      </c>
      <c r="M80" s="88">
        <v>0.65</v>
      </c>
      <c r="N80" s="88">
        <v>1.355</v>
      </c>
      <c r="O80" s="88">
        <v>4.7960000000000003</v>
      </c>
      <c r="P80" s="88">
        <v>6.98</v>
      </c>
      <c r="Q80" s="88">
        <v>1.452</v>
      </c>
      <c r="R80" s="88">
        <v>1.4359999999999999</v>
      </c>
      <c r="S80" s="88">
        <v>8.7999999999999995E-2</v>
      </c>
      <c r="T80" s="88">
        <v>3.2290000000000001</v>
      </c>
      <c r="U80" s="88">
        <v>1.907</v>
      </c>
      <c r="V80" s="88">
        <v>0.67600000000000005</v>
      </c>
      <c r="W80" s="88">
        <v>3.6349999999999998</v>
      </c>
      <c r="X80" s="88">
        <v>0.44400000000000001</v>
      </c>
      <c r="Y80" s="88">
        <v>1.2490000000000001</v>
      </c>
      <c r="Z80" s="88">
        <v>2.0710000000000002</v>
      </c>
      <c r="AA80" s="88">
        <v>0.33100000000000002</v>
      </c>
      <c r="AB80" s="88">
        <v>9.6000000000000002E-2</v>
      </c>
      <c r="AC80" s="88">
        <v>0.151</v>
      </c>
      <c r="AD80" s="88">
        <v>0.96899999999999997</v>
      </c>
      <c r="AE80" s="88">
        <v>2.7229999999999999</v>
      </c>
      <c r="AF80" s="88">
        <v>49.268999999999998</v>
      </c>
      <c r="AG80" s="88">
        <v>5.7720000000000002</v>
      </c>
      <c r="AH80" s="88">
        <v>7.165</v>
      </c>
      <c r="AI80" s="88">
        <v>6.1790000000000003</v>
      </c>
      <c r="AJ80" s="88">
        <v>2.544</v>
      </c>
      <c r="AK80" s="88">
        <v>24.062000000000001</v>
      </c>
      <c r="AL80" s="88">
        <v>28.954000000000001</v>
      </c>
      <c r="AM80" s="88">
        <v>23.99</v>
      </c>
      <c r="AN80" s="88">
        <v>2.9319999999999999</v>
      </c>
      <c r="AO80" s="88">
        <v>27.097000000000001</v>
      </c>
      <c r="AP80" s="88">
        <v>6.4000000000000001E-2</v>
      </c>
      <c r="AQ80" s="88">
        <v>1.613</v>
      </c>
      <c r="AR80" s="88">
        <v>2.996</v>
      </c>
      <c r="AS80" s="88">
        <v>14.566000000000001</v>
      </c>
      <c r="AT80" s="88">
        <v>6.9340000000000002</v>
      </c>
      <c r="AU80" s="88">
        <v>17.552</v>
      </c>
      <c r="AV80" s="88">
        <v>11.420999999999999</v>
      </c>
      <c r="AW80" s="88">
        <v>7.9180000000000001</v>
      </c>
      <c r="AX80" s="88">
        <v>49.491999999999997</v>
      </c>
      <c r="AY80" s="88">
        <v>50.399000000000001</v>
      </c>
      <c r="AZ80" s="88">
        <v>21.213000000000001</v>
      </c>
      <c r="BA80" s="88">
        <v>238.815</v>
      </c>
      <c r="BB80" s="88">
        <v>3.2469999999999999</v>
      </c>
      <c r="BC80" s="88">
        <v>24.681000000000001</v>
      </c>
      <c r="BD80" s="88">
        <v>132.75800000000001</v>
      </c>
      <c r="BE80" s="88">
        <v>216.34700000000001</v>
      </c>
      <c r="BF80" s="88">
        <v>182.226</v>
      </c>
      <c r="BG80" s="88">
        <v>41.901000000000003</v>
      </c>
      <c r="BH80" s="88">
        <v>0.92500000000000004</v>
      </c>
      <c r="BI80" s="88">
        <v>33.567999999999998</v>
      </c>
      <c r="BJ80" s="88">
        <v>25.625</v>
      </c>
      <c r="BK80" s="88">
        <v>6.7000000000000004E-2</v>
      </c>
      <c r="BL80" s="88">
        <v>28.66</v>
      </c>
      <c r="BM80" s="88">
        <v>121.83199999999999</v>
      </c>
      <c r="BN80" s="88">
        <v>3.1230000000000002</v>
      </c>
      <c r="BO80" s="88">
        <v>5.4480000000000004</v>
      </c>
      <c r="BP80" s="88">
        <v>98.76</v>
      </c>
      <c r="BQ80" s="88">
        <v>19.516999999999999</v>
      </c>
      <c r="BR80" s="88">
        <v>30.538</v>
      </c>
      <c r="BS80" s="88">
        <v>59.784999999999997</v>
      </c>
      <c r="BT80" s="88">
        <v>7.3479999999999999</v>
      </c>
      <c r="BU80" s="88">
        <v>0.156</v>
      </c>
      <c r="BV80" s="88">
        <v>23.050999999999998</v>
      </c>
      <c r="BW80" s="88">
        <v>3.51</v>
      </c>
      <c r="BX80" s="88">
        <v>0</v>
      </c>
      <c r="BY80" s="88">
        <v>6.27</v>
      </c>
      <c r="BZ80" s="88">
        <v>0</v>
      </c>
      <c r="CA80" s="88">
        <v>1.216</v>
      </c>
      <c r="CB80" s="88">
        <v>5.7539999999999996</v>
      </c>
    </row>
    <row r="81" spans="1:80" ht="14.25" customHeight="1" x14ac:dyDescent="0.2">
      <c r="A81" s="21" t="s">
        <v>80</v>
      </c>
      <c r="B81" s="21" t="s">
        <v>157</v>
      </c>
      <c r="C81" s="30"/>
      <c r="D81" s="88">
        <v>0.39200000000000002</v>
      </c>
      <c r="E81" s="88">
        <v>1.0999999999999999E-2</v>
      </c>
      <c r="F81" s="88">
        <v>0</v>
      </c>
      <c r="G81" s="88">
        <v>0.23200000000000001</v>
      </c>
      <c r="H81" s="88">
        <v>2.4E-2</v>
      </c>
      <c r="I81" s="88">
        <v>2E-3</v>
      </c>
      <c r="J81" s="88">
        <v>0.14199999999999999</v>
      </c>
      <c r="K81" s="88">
        <v>3.6999999999999998E-2</v>
      </c>
      <c r="L81" s="88">
        <v>0</v>
      </c>
      <c r="M81" s="88">
        <v>0.75800000000000001</v>
      </c>
      <c r="N81" s="88">
        <v>0.49199999999999999</v>
      </c>
      <c r="O81" s="88">
        <v>2.4780000000000002</v>
      </c>
      <c r="P81" s="88">
        <v>1.042</v>
      </c>
      <c r="Q81" s="88">
        <v>0.21199999999999999</v>
      </c>
      <c r="R81" s="88">
        <v>2.5630000000000002</v>
      </c>
      <c r="S81" s="88">
        <v>0.05</v>
      </c>
      <c r="T81" s="88">
        <v>8.3870000000000005</v>
      </c>
      <c r="U81" s="88">
        <v>0.153</v>
      </c>
      <c r="V81" s="88">
        <v>0.77300000000000002</v>
      </c>
      <c r="W81" s="88">
        <v>0.74</v>
      </c>
      <c r="X81" s="88">
        <v>1.008</v>
      </c>
      <c r="Y81" s="88">
        <v>0.61099999999999999</v>
      </c>
      <c r="Z81" s="88">
        <v>0.36799999999999999</v>
      </c>
      <c r="AA81" s="88">
        <v>4.5999999999999999E-2</v>
      </c>
      <c r="AB81" s="88">
        <v>0.39900000000000002</v>
      </c>
      <c r="AC81" s="88">
        <v>1.5960000000000001</v>
      </c>
      <c r="AD81" s="88">
        <v>0.18</v>
      </c>
      <c r="AE81" s="88">
        <v>1.522</v>
      </c>
      <c r="AF81" s="88">
        <v>3.7919999999999998</v>
      </c>
      <c r="AG81" s="88">
        <v>0.74199999999999999</v>
      </c>
      <c r="AH81" s="88">
        <v>0.48099999999999998</v>
      </c>
      <c r="AI81" s="88">
        <v>0.377</v>
      </c>
      <c r="AJ81" s="88">
        <v>0.29799999999999999</v>
      </c>
      <c r="AK81" s="88">
        <v>2.6480000000000001</v>
      </c>
      <c r="AL81" s="88">
        <v>4.3579999999999997</v>
      </c>
      <c r="AM81" s="88">
        <v>16.591999999999999</v>
      </c>
      <c r="AN81" s="88">
        <v>0.26300000000000001</v>
      </c>
      <c r="AO81" s="88">
        <v>0.51200000000000001</v>
      </c>
      <c r="AP81" s="88">
        <v>1.7000000000000001E-2</v>
      </c>
      <c r="AQ81" s="88">
        <v>0.16800000000000001</v>
      </c>
      <c r="AR81" s="88">
        <v>1.8120000000000001</v>
      </c>
      <c r="AS81" s="88">
        <v>1.101</v>
      </c>
      <c r="AT81" s="88">
        <v>0.88200000000000001</v>
      </c>
      <c r="AU81" s="88">
        <v>0.53200000000000003</v>
      </c>
      <c r="AV81" s="88">
        <v>2.2040000000000002</v>
      </c>
      <c r="AW81" s="88">
        <v>0.47699999999999998</v>
      </c>
      <c r="AX81" s="88">
        <v>4.391</v>
      </c>
      <c r="AY81" s="88">
        <v>24.213999999999999</v>
      </c>
      <c r="AZ81" s="88">
        <v>4.9589999999999996</v>
      </c>
      <c r="BA81" s="88">
        <v>10.666</v>
      </c>
      <c r="BB81" s="88">
        <v>1.835</v>
      </c>
      <c r="BC81" s="88">
        <v>1.1379999999999999</v>
      </c>
      <c r="BD81" s="88">
        <v>24.207999999999998</v>
      </c>
      <c r="BE81" s="88">
        <v>29.286000000000001</v>
      </c>
      <c r="BF81" s="88">
        <v>18.21</v>
      </c>
      <c r="BG81" s="88">
        <v>3.359</v>
      </c>
      <c r="BH81" s="88">
        <v>0.214</v>
      </c>
      <c r="BI81" s="88">
        <v>3.9820000000000002</v>
      </c>
      <c r="BJ81" s="88">
        <v>8.75</v>
      </c>
      <c r="BK81" s="88">
        <v>4.0000000000000001E-3</v>
      </c>
      <c r="BL81" s="88">
        <v>8.1310000000000002</v>
      </c>
      <c r="BM81" s="88">
        <v>35.728999999999999</v>
      </c>
      <c r="BN81" s="88">
        <v>9.5000000000000001E-2</v>
      </c>
      <c r="BO81" s="88">
        <v>0.316</v>
      </c>
      <c r="BP81" s="88">
        <v>5</v>
      </c>
      <c r="BQ81" s="88">
        <v>14.272</v>
      </c>
      <c r="BR81" s="88">
        <v>3.1840000000000002</v>
      </c>
      <c r="BS81" s="88">
        <v>2.2170000000000001</v>
      </c>
      <c r="BT81" s="88">
        <v>8.0749999999999993</v>
      </c>
      <c r="BU81" s="88">
        <v>4.4999999999999998E-2</v>
      </c>
      <c r="BV81" s="88">
        <v>2.0939999999999999</v>
      </c>
      <c r="BW81" s="88">
        <v>6.2E-2</v>
      </c>
      <c r="BX81" s="88">
        <v>0</v>
      </c>
      <c r="BY81" s="88">
        <v>0.24399999999999999</v>
      </c>
      <c r="BZ81" s="88">
        <v>2.2029999999999998</v>
      </c>
      <c r="CA81" s="88">
        <v>0</v>
      </c>
      <c r="CB81" s="88">
        <v>0.20300000000000001</v>
      </c>
    </row>
    <row r="82" spans="1:80" ht="14.25" customHeight="1" x14ac:dyDescent="0.2">
      <c r="A82" s="26" t="s">
        <v>81</v>
      </c>
      <c r="B82" s="26" t="s">
        <v>158</v>
      </c>
      <c r="C82" s="35"/>
      <c r="D82" s="89">
        <v>18.367999999999999</v>
      </c>
      <c r="E82" s="89">
        <v>0.54</v>
      </c>
      <c r="F82" s="89">
        <v>1E-3</v>
      </c>
      <c r="G82" s="89">
        <v>2.5209999999999999</v>
      </c>
      <c r="H82" s="89">
        <v>0.27800000000000002</v>
      </c>
      <c r="I82" s="89">
        <v>1.2999999999999999E-2</v>
      </c>
      <c r="J82" s="89">
        <v>9.0120000000000005</v>
      </c>
      <c r="K82" s="89">
        <v>4.8689999999999998</v>
      </c>
      <c r="L82" s="89">
        <v>2.8000000000000001E-2</v>
      </c>
      <c r="M82" s="89">
        <v>3.5779999999999998</v>
      </c>
      <c r="N82" s="89">
        <v>26.152000000000001</v>
      </c>
      <c r="O82" s="89">
        <v>2.73</v>
      </c>
      <c r="P82" s="89">
        <v>2.8079999999999998</v>
      </c>
      <c r="Q82" s="89">
        <v>1.056</v>
      </c>
      <c r="R82" s="89">
        <v>4.9009999999999998</v>
      </c>
      <c r="S82" s="89">
        <v>0.121</v>
      </c>
      <c r="T82" s="89">
        <v>5.5869999999999997</v>
      </c>
      <c r="U82" s="89">
        <v>6.4249999999999998</v>
      </c>
      <c r="V82" s="89">
        <v>0.878</v>
      </c>
      <c r="W82" s="89">
        <v>8.0869999999999997</v>
      </c>
      <c r="X82" s="89">
        <v>0.45</v>
      </c>
      <c r="Y82" s="89">
        <v>1.653</v>
      </c>
      <c r="Z82" s="89">
        <v>5.1050000000000004</v>
      </c>
      <c r="AA82" s="89">
        <v>0.15</v>
      </c>
      <c r="AB82" s="89">
        <v>5.6000000000000001E-2</v>
      </c>
      <c r="AC82" s="89">
        <v>1.161</v>
      </c>
      <c r="AD82" s="89">
        <v>5.2510000000000003</v>
      </c>
      <c r="AE82" s="89">
        <v>9.2430000000000003</v>
      </c>
      <c r="AF82" s="89">
        <v>40.006999999999998</v>
      </c>
      <c r="AG82" s="89">
        <v>5.7910000000000004</v>
      </c>
      <c r="AH82" s="89">
        <v>2.9849999999999999</v>
      </c>
      <c r="AI82" s="89">
        <v>3.2589999999999999</v>
      </c>
      <c r="AJ82" s="89">
        <v>2.1659999999999999</v>
      </c>
      <c r="AK82" s="89">
        <v>16.27</v>
      </c>
      <c r="AL82" s="89">
        <v>12.962</v>
      </c>
      <c r="AM82" s="89">
        <v>17.468</v>
      </c>
      <c r="AN82" s="89">
        <v>0.80200000000000005</v>
      </c>
      <c r="AO82" s="89">
        <v>5.8520000000000003</v>
      </c>
      <c r="AP82" s="89">
        <v>4.8000000000000001E-2</v>
      </c>
      <c r="AQ82" s="89">
        <v>1.2170000000000001</v>
      </c>
      <c r="AR82" s="89">
        <v>5.84</v>
      </c>
      <c r="AS82" s="89">
        <v>5.6029999999999998</v>
      </c>
      <c r="AT82" s="89">
        <v>5.8819999999999997</v>
      </c>
      <c r="AU82" s="89">
        <v>8.3290000000000006</v>
      </c>
      <c r="AV82" s="89">
        <v>7.6470000000000002</v>
      </c>
      <c r="AW82" s="89">
        <v>5.8150000000000004</v>
      </c>
      <c r="AX82" s="89">
        <v>19.527000000000001</v>
      </c>
      <c r="AY82" s="89">
        <v>24.552</v>
      </c>
      <c r="AZ82" s="89">
        <v>10.085000000000001</v>
      </c>
      <c r="BA82" s="89">
        <v>54.151000000000003</v>
      </c>
      <c r="BB82" s="89">
        <v>9.1219999999999999</v>
      </c>
      <c r="BC82" s="89">
        <v>13.305</v>
      </c>
      <c r="BD82" s="89">
        <v>186.32300000000001</v>
      </c>
      <c r="BE82" s="89">
        <v>39.534999999999997</v>
      </c>
      <c r="BF82" s="89">
        <v>63.68</v>
      </c>
      <c r="BG82" s="89">
        <v>11.263</v>
      </c>
      <c r="BH82" s="89">
        <v>0.50700000000000001</v>
      </c>
      <c r="BI82" s="89">
        <v>20.661999999999999</v>
      </c>
      <c r="BJ82" s="89">
        <v>11.215999999999999</v>
      </c>
      <c r="BK82" s="89">
        <v>0.16500000000000001</v>
      </c>
      <c r="BL82" s="89">
        <v>19.745999999999999</v>
      </c>
      <c r="BM82" s="89">
        <v>99.367999999999995</v>
      </c>
      <c r="BN82" s="89">
        <v>1.0029999999999999</v>
      </c>
      <c r="BO82" s="89">
        <v>5.4870000000000001</v>
      </c>
      <c r="BP82" s="89">
        <v>38.81</v>
      </c>
      <c r="BQ82" s="89">
        <v>6.5250000000000004</v>
      </c>
      <c r="BR82" s="89">
        <v>20.533999999999999</v>
      </c>
      <c r="BS82" s="89">
        <v>13.988</v>
      </c>
      <c r="BT82" s="89">
        <v>4.585</v>
      </c>
      <c r="BU82" s="89">
        <v>0.104</v>
      </c>
      <c r="BV82" s="89">
        <v>2.6360000000000001</v>
      </c>
      <c r="BW82" s="89">
        <v>0.21</v>
      </c>
      <c r="BX82" s="89">
        <v>0</v>
      </c>
      <c r="BY82" s="89">
        <v>9.2149999999999999</v>
      </c>
      <c r="BZ82" s="89">
        <v>6.1280000000000001</v>
      </c>
      <c r="CA82" s="89">
        <v>0.39800000000000002</v>
      </c>
      <c r="CB82" s="89">
        <v>0</v>
      </c>
    </row>
    <row r="83" spans="1:80" ht="15" customHeight="1" x14ac:dyDescent="0.2">
      <c r="B83" s="22" t="s">
        <v>0</v>
      </c>
      <c r="C83" s="2"/>
      <c r="D83" s="2"/>
      <c r="E83" s="2"/>
      <c r="F83" s="2"/>
    </row>
    <row r="84" spans="1:80" x14ac:dyDescent="0.2">
      <c r="B84" s="27"/>
      <c r="C84" s="3"/>
    </row>
    <row r="85" spans="1:80" x14ac:dyDescent="0.2">
      <c r="C85" s="3"/>
    </row>
    <row r="86" spans="1:80" x14ac:dyDescent="0.2">
      <c r="C86" s="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TR98"/>
  <sheetViews>
    <sheetView workbookViewId="0"/>
  </sheetViews>
  <sheetFormatPr defaultColWidth="9.28515625" defaultRowHeight="11.25" x14ac:dyDescent="0.2"/>
  <cols>
    <col min="1" max="1" width="6" style="1" customWidth="1"/>
    <col min="2" max="2" width="37" style="21" customWidth="1"/>
    <col min="3" max="3" width="1.5703125" style="1" customWidth="1"/>
    <col min="4" max="4" width="8.42578125" style="1" bestFit="1" customWidth="1"/>
    <col min="5" max="5" width="7.5703125" style="1" bestFit="1" customWidth="1"/>
    <col min="6" max="6" width="6.28515625" style="1" bestFit="1" customWidth="1"/>
    <col min="7" max="7" width="24" style="1" bestFit="1" customWidth="1"/>
    <col min="8" max="8" width="33.42578125" style="1" bestFit="1" customWidth="1"/>
    <col min="9" max="9" width="34.5703125" style="1" bestFit="1" customWidth="1"/>
    <col min="10" max="10" width="19.5703125" style="1" bestFit="1" customWidth="1"/>
    <col min="11" max="11" width="12.5703125" style="1" bestFit="1" customWidth="1"/>
    <col min="12" max="12" width="11.7109375" style="1" bestFit="1" customWidth="1"/>
    <col min="13" max="13" width="22.5703125" style="1" bestFit="1" customWidth="1"/>
    <col min="14" max="14" width="10" style="1" bestFit="1" customWidth="1"/>
    <col min="15" max="15" width="11.28515625" style="1" bestFit="1" customWidth="1"/>
    <col min="16" max="16" width="14.42578125" style="1" bestFit="1" customWidth="1"/>
    <col min="17" max="17" width="13.42578125" style="1" bestFit="1" customWidth="1"/>
    <col min="18" max="18" width="15" style="1" bestFit="1" customWidth="1"/>
    <col min="19" max="19" width="18.5703125" style="1" bestFit="1" customWidth="1"/>
    <col min="20" max="20" width="27.42578125" style="1" bestFit="1" customWidth="1"/>
    <col min="21" max="21" width="18.42578125" style="1" bestFit="1" customWidth="1"/>
    <col min="22" max="22" width="15.42578125" style="1" bestFit="1" customWidth="1"/>
    <col min="23" max="23" width="18.5703125" style="1" bestFit="1" customWidth="1"/>
    <col min="24" max="24" width="19.5703125" style="1" bestFit="1" customWidth="1"/>
    <col min="25" max="25" width="22.28515625" style="1" bestFit="1" customWidth="1"/>
    <col min="26" max="26" width="13.42578125" style="1" bestFit="1" customWidth="1"/>
    <col min="27" max="27" width="24.5703125" style="1" bestFit="1" customWidth="1"/>
    <col min="28" max="28" width="25.5703125" style="1" bestFit="1" customWidth="1"/>
    <col min="29" max="29" width="11.5703125" style="1" bestFit="1" customWidth="1"/>
    <col min="30" max="30" width="12.5703125" style="1" bestFit="1" customWidth="1"/>
    <col min="31" max="31" width="27" style="1" bestFit="1" customWidth="1"/>
    <col min="32" max="32" width="12.42578125" style="1" bestFit="1" customWidth="1"/>
    <col min="33" max="33" width="15.7109375" style="1" bestFit="1" customWidth="1"/>
    <col min="34" max="34" width="25" style="1" bestFit="1" customWidth="1"/>
    <col min="35" max="35" width="28.5703125" style="1" bestFit="1" customWidth="1"/>
    <col min="36" max="36" width="23.5703125" style="1" bestFit="1" customWidth="1"/>
    <col min="37" max="37" width="17.5703125" style="1" bestFit="1" customWidth="1"/>
    <col min="38" max="38" width="18.42578125" style="1" bestFit="1" customWidth="1"/>
    <col min="39" max="39" width="26" style="1" bestFit="1" customWidth="1"/>
    <col min="40" max="40" width="19.5703125" style="1" bestFit="1" customWidth="1"/>
    <col min="41" max="41" width="13.5703125" style="1" bestFit="1" customWidth="1"/>
    <col min="42" max="42" width="15" style="1" bestFit="1" customWidth="1"/>
    <col min="43" max="43" width="16.42578125" style="1" bestFit="1" customWidth="1"/>
    <col min="44" max="44" width="27.28515625" style="1" bestFit="1" customWidth="1"/>
    <col min="45" max="45" width="12.28515625" style="1" bestFit="1" customWidth="1"/>
    <col min="46" max="46" width="14.28515625" style="1" bestFit="1" customWidth="1"/>
    <col min="47" max="47" width="16.28515625" style="1" bestFit="1" customWidth="1"/>
    <col min="48" max="48" width="9" style="1" bestFit="1" customWidth="1"/>
    <col min="49" max="49" width="39" style="1" bestFit="1" customWidth="1"/>
    <col min="50" max="51" width="13.42578125" style="1" bestFit="1" customWidth="1"/>
    <col min="52" max="52" width="27.42578125" style="1" bestFit="1" customWidth="1"/>
    <col min="53" max="53" width="9.42578125" style="1" bestFit="1" customWidth="1"/>
    <col min="54" max="54" width="25.5703125" style="1" bestFit="1" customWidth="1"/>
    <col min="55" max="55" width="24.5703125" style="1" bestFit="1" customWidth="1"/>
    <col min="56" max="56" width="36.42578125" style="1" bestFit="1" customWidth="1"/>
    <col min="57" max="57" width="26" style="1" bestFit="1" customWidth="1"/>
    <col min="58" max="58" width="29" style="1" bestFit="1" customWidth="1"/>
    <col min="59" max="59" width="26.7109375" style="1" bestFit="1" customWidth="1"/>
    <col min="60" max="60" width="7.5703125" style="1" bestFit="1" customWidth="1"/>
    <col min="61" max="61" width="25.7109375" style="1" bestFit="1" customWidth="1"/>
    <col min="62" max="62" width="25" style="1" bestFit="1" customWidth="1"/>
    <col min="63" max="63" width="19.5703125" style="1" bestFit="1" customWidth="1"/>
    <col min="64" max="64" width="23.7109375" style="1" bestFit="1" customWidth="1"/>
    <col min="65" max="65" width="28.28515625" style="1" bestFit="1" customWidth="1"/>
    <col min="66" max="66" width="27" style="1" bestFit="1" customWidth="1"/>
    <col min="67" max="67" width="26.42578125" style="1" bestFit="1" customWidth="1"/>
    <col min="68" max="68" width="27.42578125" style="1" bestFit="1" customWidth="1"/>
    <col min="69" max="69" width="23.7109375" style="1" bestFit="1" customWidth="1"/>
    <col min="70" max="70" width="29.42578125" style="1" bestFit="1" customWidth="1"/>
    <col min="71" max="71" width="8.28515625" style="1" bestFit="1" customWidth="1"/>
    <col min="72" max="72" width="13.42578125" style="1" bestFit="1" customWidth="1"/>
    <col min="73" max="73" width="16.42578125" style="1" bestFit="1" customWidth="1"/>
    <col min="74" max="74" width="30" style="1" bestFit="1" customWidth="1"/>
    <col min="75" max="75" width="32" style="1" bestFit="1" customWidth="1"/>
    <col min="76" max="76" width="17.5703125" style="1" bestFit="1" customWidth="1"/>
    <col min="77" max="77" width="13.5703125" style="1" bestFit="1" customWidth="1"/>
    <col min="78" max="78" width="27.42578125" style="1" bestFit="1" customWidth="1"/>
    <col min="79" max="79" width="26.5703125" style="1" bestFit="1" customWidth="1"/>
    <col min="80" max="80" width="26.42578125" style="1" bestFit="1" customWidth="1"/>
    <col min="81" max="16384" width="9.28515625" style="1"/>
  </cols>
  <sheetData>
    <row r="1" spans="1:538" s="21" customFormat="1" x14ac:dyDescent="0.2">
      <c r="A1" s="23" t="s">
        <v>164</v>
      </c>
    </row>
    <row r="2" spans="1:538" s="21" customFormat="1" x14ac:dyDescent="0.2">
      <c r="A2" s="24" t="s">
        <v>167</v>
      </c>
    </row>
    <row r="3" spans="1:538" s="21" customFormat="1" ht="5.25" customHeight="1" x14ac:dyDescent="0.2">
      <c r="A3" s="22"/>
      <c r="B3" s="22"/>
      <c r="C3" s="22"/>
      <c r="D3" s="28"/>
      <c r="E3" s="28"/>
      <c r="F3" s="28"/>
    </row>
    <row r="4" spans="1:538" s="21" customFormat="1" ht="14.25" customHeight="1" x14ac:dyDescent="0.2">
      <c r="A4" s="25"/>
      <c r="B4" s="25"/>
      <c r="C4" s="25"/>
      <c r="D4" s="29" t="s">
        <v>82</v>
      </c>
      <c r="E4" s="29" t="s">
        <v>83</v>
      </c>
      <c r="F4" s="29" t="s">
        <v>84</v>
      </c>
      <c r="G4" s="29" t="s">
        <v>85</v>
      </c>
      <c r="H4" s="29" t="s">
        <v>86</v>
      </c>
      <c r="I4" s="29" t="s">
        <v>87</v>
      </c>
      <c r="J4" s="29" t="s">
        <v>88</v>
      </c>
      <c r="K4" s="29" t="s">
        <v>89</v>
      </c>
      <c r="L4" s="29" t="s">
        <v>90</v>
      </c>
      <c r="M4" s="29" t="s">
        <v>91</v>
      </c>
      <c r="N4" s="29" t="s">
        <v>92</v>
      </c>
      <c r="O4" s="29" t="s">
        <v>93</v>
      </c>
      <c r="P4" s="29" t="s">
        <v>94</v>
      </c>
      <c r="Q4" s="29" t="s">
        <v>95</v>
      </c>
      <c r="R4" s="29" t="s">
        <v>96</v>
      </c>
      <c r="S4" s="29" t="s">
        <v>97</v>
      </c>
      <c r="T4" s="29" t="s">
        <v>98</v>
      </c>
      <c r="U4" s="29" t="s">
        <v>99</v>
      </c>
      <c r="V4" s="29" t="s">
        <v>100</v>
      </c>
      <c r="W4" s="29" t="s">
        <v>101</v>
      </c>
      <c r="X4" s="29" t="s">
        <v>102</v>
      </c>
      <c r="Y4" s="29" t="s">
        <v>103</v>
      </c>
      <c r="Z4" s="29" t="s">
        <v>104</v>
      </c>
      <c r="AA4" s="29" t="s">
        <v>105</v>
      </c>
      <c r="AB4" s="29" t="s">
        <v>106</v>
      </c>
      <c r="AC4" s="29" t="s">
        <v>107</v>
      </c>
      <c r="AD4" s="29" t="s">
        <v>108</v>
      </c>
      <c r="AE4" s="29" t="s">
        <v>109</v>
      </c>
      <c r="AF4" s="29" t="s">
        <v>110</v>
      </c>
      <c r="AG4" s="29" t="s">
        <v>111</v>
      </c>
      <c r="AH4" s="29" t="s">
        <v>112</v>
      </c>
      <c r="AI4" s="29" t="s">
        <v>113</v>
      </c>
      <c r="AJ4" s="29" t="s">
        <v>114</v>
      </c>
      <c r="AK4" s="29" t="s">
        <v>115</v>
      </c>
      <c r="AL4" s="29" t="s">
        <v>116</v>
      </c>
      <c r="AM4" s="29" t="s">
        <v>117</v>
      </c>
      <c r="AN4" s="29" t="s">
        <v>118</v>
      </c>
      <c r="AO4" s="29" t="s">
        <v>119</v>
      </c>
      <c r="AP4" s="29" t="s">
        <v>120</v>
      </c>
      <c r="AQ4" s="29" t="s">
        <v>121</v>
      </c>
      <c r="AR4" s="29" t="s">
        <v>122</v>
      </c>
      <c r="AS4" s="29" t="s">
        <v>123</v>
      </c>
      <c r="AT4" s="29" t="s">
        <v>124</v>
      </c>
      <c r="AU4" s="29" t="s">
        <v>125</v>
      </c>
      <c r="AV4" s="29" t="s">
        <v>126</v>
      </c>
      <c r="AW4" s="29" t="s">
        <v>127</v>
      </c>
      <c r="AX4" s="29" t="s">
        <v>128</v>
      </c>
      <c r="AY4" s="29" t="s">
        <v>129</v>
      </c>
      <c r="AZ4" s="29" t="s">
        <v>130</v>
      </c>
      <c r="BA4" s="29" t="s">
        <v>131</v>
      </c>
      <c r="BB4" s="29" t="s">
        <v>132</v>
      </c>
      <c r="BC4" s="29" t="s">
        <v>133</v>
      </c>
      <c r="BD4" s="29" t="s">
        <v>134</v>
      </c>
      <c r="BE4" s="29" t="s">
        <v>135</v>
      </c>
      <c r="BF4" s="29" t="s">
        <v>136</v>
      </c>
      <c r="BG4" s="29" t="s">
        <v>137</v>
      </c>
      <c r="BH4" s="29" t="s">
        <v>138</v>
      </c>
      <c r="BI4" s="29" t="s">
        <v>139</v>
      </c>
      <c r="BJ4" s="29" t="s">
        <v>140</v>
      </c>
      <c r="BK4" s="29" t="s">
        <v>141</v>
      </c>
      <c r="BL4" s="29" t="s">
        <v>142</v>
      </c>
      <c r="BM4" s="29" t="s">
        <v>143</v>
      </c>
      <c r="BN4" s="29" t="s">
        <v>144</v>
      </c>
      <c r="BO4" s="29" t="s">
        <v>145</v>
      </c>
      <c r="BP4" s="29" t="s">
        <v>146</v>
      </c>
      <c r="BQ4" s="29" t="s">
        <v>147</v>
      </c>
      <c r="BR4" s="29" t="s">
        <v>148</v>
      </c>
      <c r="BS4" s="29" t="s">
        <v>149</v>
      </c>
      <c r="BT4" s="29" t="s">
        <v>150</v>
      </c>
      <c r="BU4" s="29" t="s">
        <v>151</v>
      </c>
      <c r="BV4" s="29" t="s">
        <v>152</v>
      </c>
      <c r="BW4" s="29" t="s">
        <v>153</v>
      </c>
      <c r="BX4" s="29" t="s">
        <v>154</v>
      </c>
      <c r="BY4" s="29" t="s">
        <v>155</v>
      </c>
      <c r="BZ4" s="29" t="s">
        <v>156</v>
      </c>
      <c r="CA4" s="29" t="s">
        <v>157</v>
      </c>
      <c r="CB4" s="29" t="s">
        <v>158</v>
      </c>
    </row>
    <row r="5" spans="1:538" s="21" customFormat="1" ht="14.25" customHeight="1" x14ac:dyDescent="0.2">
      <c r="A5" s="25"/>
      <c r="B5" s="25"/>
      <c r="C5" s="25"/>
      <c r="D5" s="22"/>
      <c r="E5" s="22"/>
      <c r="F5" s="22"/>
    </row>
    <row r="6" spans="1:538" ht="14.25" customHeight="1" x14ac:dyDescent="0.2">
      <c r="A6" s="21" t="s">
        <v>5</v>
      </c>
      <c r="B6" s="21" t="s">
        <v>82</v>
      </c>
      <c r="D6" s="90">
        <v>0</v>
      </c>
      <c r="E6" s="90">
        <v>11.927</v>
      </c>
      <c r="F6" s="90">
        <v>2.085</v>
      </c>
      <c r="G6" s="90">
        <v>5.835</v>
      </c>
      <c r="H6" s="90">
        <v>0.21</v>
      </c>
      <c r="I6" s="90">
        <v>0.496</v>
      </c>
      <c r="J6" s="90">
        <v>2586.7159999999999</v>
      </c>
      <c r="K6" s="90">
        <v>12.763</v>
      </c>
      <c r="L6" s="90">
        <v>19.422000000000001</v>
      </c>
      <c r="M6" s="90">
        <v>39.046999999999997</v>
      </c>
      <c r="N6" s="90">
        <v>1.65</v>
      </c>
      <c r="O6" s="90">
        <v>2.6669999999999998</v>
      </c>
      <c r="P6" s="90">
        <v>1.048</v>
      </c>
      <c r="Q6" s="90">
        <v>0.54700000000000004</v>
      </c>
      <c r="R6" s="90">
        <v>13.26</v>
      </c>
      <c r="S6" s="90">
        <v>76.64</v>
      </c>
      <c r="T6" s="90">
        <v>13.497999999999999</v>
      </c>
      <c r="U6" s="90">
        <v>3.2170000000000001</v>
      </c>
      <c r="V6" s="90">
        <v>2.8340000000000001</v>
      </c>
      <c r="W6" s="90">
        <v>7.6630000000000003</v>
      </c>
      <c r="X6" s="90">
        <v>0.628</v>
      </c>
      <c r="Y6" s="90">
        <v>1.6950000000000001</v>
      </c>
      <c r="Z6" s="90">
        <v>4.3289999999999997</v>
      </c>
      <c r="AA6" s="90">
        <v>0.72</v>
      </c>
      <c r="AB6" s="90">
        <v>0.60399999999999998</v>
      </c>
      <c r="AC6" s="90">
        <v>2.056</v>
      </c>
      <c r="AD6" s="90">
        <v>10.304</v>
      </c>
      <c r="AE6" s="90">
        <v>3.798</v>
      </c>
      <c r="AF6" s="90">
        <v>8.5670000000000002</v>
      </c>
      <c r="AG6" s="90">
        <v>2.169</v>
      </c>
      <c r="AH6" s="90">
        <v>7.2530000000000001</v>
      </c>
      <c r="AI6" s="90">
        <v>23.370999999999999</v>
      </c>
      <c r="AJ6" s="90">
        <v>23.582000000000001</v>
      </c>
      <c r="AK6" s="90">
        <v>66.855000000000004</v>
      </c>
      <c r="AL6" s="90">
        <v>6.6319999999999997</v>
      </c>
      <c r="AM6" s="90">
        <v>196.55699999999999</v>
      </c>
      <c r="AN6" s="90">
        <v>41.07</v>
      </c>
      <c r="AO6" s="90">
        <v>41.823999999999998</v>
      </c>
      <c r="AP6" s="90">
        <v>1.679</v>
      </c>
      <c r="AQ6" s="90">
        <v>4.8540000000000001</v>
      </c>
      <c r="AR6" s="90">
        <v>54.465000000000003</v>
      </c>
      <c r="AS6" s="90">
        <v>0.84399999999999997</v>
      </c>
      <c r="AT6" s="90">
        <v>58.85</v>
      </c>
      <c r="AU6" s="90">
        <v>300.74900000000002</v>
      </c>
      <c r="AV6" s="90">
        <v>1.712</v>
      </c>
      <c r="AW6" s="90">
        <v>1.3720000000000001</v>
      </c>
      <c r="AX6" s="90">
        <v>6.8689999999999998</v>
      </c>
      <c r="AY6" s="90">
        <v>10.808999999999999</v>
      </c>
      <c r="AZ6" s="90">
        <v>1.978</v>
      </c>
      <c r="BA6" s="90">
        <v>7.984</v>
      </c>
      <c r="BB6" s="90">
        <v>3.653</v>
      </c>
      <c r="BC6" s="90">
        <v>3.5489999999999999</v>
      </c>
      <c r="BD6" s="90">
        <v>40.456000000000003</v>
      </c>
      <c r="BE6" s="90">
        <v>7.093</v>
      </c>
      <c r="BF6" s="90">
        <v>17.306999999999999</v>
      </c>
      <c r="BG6" s="90">
        <v>4.6820000000000004</v>
      </c>
      <c r="BH6" s="90">
        <v>9.7560000000000002</v>
      </c>
      <c r="BI6" s="90">
        <v>2.4580000000000002</v>
      </c>
      <c r="BJ6" s="90">
        <v>2.0649999999999999</v>
      </c>
      <c r="BK6" s="90">
        <v>0.32400000000000001</v>
      </c>
      <c r="BL6" s="90">
        <v>7.0739999999999998</v>
      </c>
      <c r="BM6" s="90">
        <v>4.5910000000000002</v>
      </c>
      <c r="BN6" s="90">
        <v>1.5609999999999999</v>
      </c>
      <c r="BO6" s="90">
        <v>1.0429999999999999</v>
      </c>
      <c r="BP6" s="90">
        <v>67.287000000000006</v>
      </c>
      <c r="BQ6" s="90">
        <v>31.036000000000001</v>
      </c>
      <c r="BR6" s="90">
        <v>132.512</v>
      </c>
      <c r="BS6" s="90">
        <v>29.774999999999999</v>
      </c>
      <c r="BT6" s="90">
        <v>110.99</v>
      </c>
      <c r="BU6" s="90">
        <v>219.696</v>
      </c>
      <c r="BV6" s="90">
        <v>6.4980000000000002</v>
      </c>
      <c r="BW6" s="90">
        <v>6.133</v>
      </c>
      <c r="BX6" s="90">
        <v>3.8420000000000001</v>
      </c>
      <c r="BY6" s="90">
        <v>19.698</v>
      </c>
      <c r="BZ6" s="90">
        <v>5.0789999999999997</v>
      </c>
      <c r="CA6" s="90">
        <v>0.40100000000000002</v>
      </c>
      <c r="CB6" s="90">
        <v>24.251000000000001</v>
      </c>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c r="SZ6" s="21"/>
      <c r="TA6" s="21"/>
      <c r="TB6" s="21"/>
      <c r="TC6" s="21"/>
      <c r="TD6" s="21"/>
      <c r="TE6" s="21"/>
      <c r="TF6" s="21"/>
      <c r="TG6" s="21"/>
      <c r="TH6" s="21"/>
      <c r="TI6" s="21"/>
      <c r="TJ6" s="21"/>
      <c r="TK6" s="21"/>
      <c r="TL6" s="21"/>
      <c r="TM6" s="21"/>
      <c r="TN6" s="21"/>
      <c r="TO6" s="21"/>
      <c r="TP6" s="21"/>
      <c r="TQ6" s="21"/>
      <c r="TR6" s="21"/>
    </row>
    <row r="7" spans="1:538" ht="14.25" customHeight="1" x14ac:dyDescent="0.2">
      <c r="A7" s="21" t="s">
        <v>6</v>
      </c>
      <c r="B7" s="21" t="s">
        <v>83</v>
      </c>
      <c r="C7" s="33"/>
      <c r="D7" s="90">
        <v>0.33400000000000002</v>
      </c>
      <c r="E7" s="90">
        <v>0</v>
      </c>
      <c r="F7" s="90">
        <v>3.0000000000000001E-3</v>
      </c>
      <c r="G7" s="90">
        <v>3.2000000000000001E-2</v>
      </c>
      <c r="H7" s="90">
        <v>0.01</v>
      </c>
      <c r="I7" s="90">
        <v>8.9999999999999993E-3</v>
      </c>
      <c r="J7" s="90">
        <v>0.32200000000000001</v>
      </c>
      <c r="K7" s="90">
        <v>0.308</v>
      </c>
      <c r="L7" s="90">
        <v>0.01</v>
      </c>
      <c r="M7" s="90">
        <v>0.12</v>
      </c>
      <c r="N7" s="90">
        <v>17.681999999999999</v>
      </c>
      <c r="O7" s="90">
        <v>0.75</v>
      </c>
      <c r="P7" s="90">
        <v>3.4000000000000002E-2</v>
      </c>
      <c r="Q7" s="90">
        <v>3.0000000000000001E-3</v>
      </c>
      <c r="R7" s="90">
        <v>0.73699999999999999</v>
      </c>
      <c r="S7" s="90">
        <v>7.8E-2</v>
      </c>
      <c r="T7" s="90">
        <v>0.20499999999999999</v>
      </c>
      <c r="U7" s="90">
        <v>0.187</v>
      </c>
      <c r="V7" s="90">
        <v>1.2999999999999999E-2</v>
      </c>
      <c r="W7" s="90">
        <v>0.28599999999999998</v>
      </c>
      <c r="X7" s="90">
        <v>2.1999999999999999E-2</v>
      </c>
      <c r="Y7" s="90">
        <v>0.03</v>
      </c>
      <c r="Z7" s="90">
        <v>0.17499999999999999</v>
      </c>
      <c r="AA7" s="90">
        <v>1.0999999999999999E-2</v>
      </c>
      <c r="AB7" s="90">
        <v>1.7999999999999999E-2</v>
      </c>
      <c r="AC7" s="90">
        <v>0.29199999999999998</v>
      </c>
      <c r="AD7" s="90">
        <v>0.17100000000000001</v>
      </c>
      <c r="AE7" s="90">
        <v>4.2999999999999997E-2</v>
      </c>
      <c r="AF7" s="90">
        <v>0.125</v>
      </c>
      <c r="AG7" s="90">
        <v>1.7000000000000001E-2</v>
      </c>
      <c r="AH7" s="90">
        <v>2.1999999999999999E-2</v>
      </c>
      <c r="AI7" s="90">
        <v>4.6269999999999998</v>
      </c>
      <c r="AJ7" s="90">
        <v>0.44700000000000001</v>
      </c>
      <c r="AK7" s="90">
        <v>1.764</v>
      </c>
      <c r="AL7" s="90">
        <v>7.6999999999999999E-2</v>
      </c>
      <c r="AM7" s="90">
        <v>0.57799999999999996</v>
      </c>
      <c r="AN7" s="90">
        <v>0.90500000000000003</v>
      </c>
      <c r="AO7" s="90">
        <v>0.13200000000000001</v>
      </c>
      <c r="AP7" s="90">
        <v>1.2E-2</v>
      </c>
      <c r="AQ7" s="90">
        <v>4.5999999999999999E-2</v>
      </c>
      <c r="AR7" s="90">
        <v>0.48799999999999999</v>
      </c>
      <c r="AS7" s="90">
        <v>1.2E-2</v>
      </c>
      <c r="AT7" s="90">
        <v>0.19500000000000001</v>
      </c>
      <c r="AU7" s="90">
        <v>0.20699999999999999</v>
      </c>
      <c r="AV7" s="90">
        <v>6.5000000000000002E-2</v>
      </c>
      <c r="AW7" s="90">
        <v>2.1999999999999999E-2</v>
      </c>
      <c r="AX7" s="90">
        <v>8.5999999999999993E-2</v>
      </c>
      <c r="AY7" s="90">
        <v>0.186</v>
      </c>
      <c r="AZ7" s="90">
        <v>6.2E-2</v>
      </c>
      <c r="BA7" s="90">
        <v>0.121</v>
      </c>
      <c r="BB7" s="90">
        <v>0.06</v>
      </c>
      <c r="BC7" s="90">
        <v>6.7000000000000004E-2</v>
      </c>
      <c r="BD7" s="90">
        <v>4.484</v>
      </c>
      <c r="BE7" s="90">
        <v>0.108</v>
      </c>
      <c r="BF7" s="90">
        <v>0.20799999999999999</v>
      </c>
      <c r="BG7" s="90">
        <v>0.17299999999999999</v>
      </c>
      <c r="BH7" s="90">
        <v>7.2999999999999995E-2</v>
      </c>
      <c r="BI7" s="90">
        <v>8.2000000000000003E-2</v>
      </c>
      <c r="BJ7" s="90">
        <v>4.8000000000000001E-2</v>
      </c>
      <c r="BK7" s="90">
        <v>2.9000000000000001E-2</v>
      </c>
      <c r="BL7" s="90">
        <v>9.2999999999999999E-2</v>
      </c>
      <c r="BM7" s="90">
        <v>8.5000000000000006E-2</v>
      </c>
      <c r="BN7" s="90">
        <v>2.1999999999999999E-2</v>
      </c>
      <c r="BO7" s="90">
        <v>1.7999999999999999E-2</v>
      </c>
      <c r="BP7" s="90">
        <v>6.4000000000000001E-2</v>
      </c>
      <c r="BQ7" s="90">
        <v>1.2430000000000001</v>
      </c>
      <c r="BR7" s="90">
        <v>0.61599999999999999</v>
      </c>
      <c r="BS7" s="90">
        <v>0.28799999999999998</v>
      </c>
      <c r="BT7" s="90">
        <v>0.14499999999999999</v>
      </c>
      <c r="BU7" s="90">
        <v>0.26300000000000001</v>
      </c>
      <c r="BV7" s="90">
        <v>4.2999999999999997E-2</v>
      </c>
      <c r="BW7" s="90">
        <v>2.4E-2</v>
      </c>
      <c r="BX7" s="90">
        <v>1.0999999999999999E-2</v>
      </c>
      <c r="BY7" s="90">
        <v>6.8000000000000005E-2</v>
      </c>
      <c r="BZ7" s="90">
        <v>3.5000000000000003E-2</v>
      </c>
      <c r="CA7" s="90">
        <v>1.0999999999999999E-2</v>
      </c>
      <c r="CB7" s="90">
        <v>0.66500000000000004</v>
      </c>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row>
    <row r="8" spans="1:538" ht="14.25" customHeight="1" x14ac:dyDescent="0.2">
      <c r="A8" s="21" t="s">
        <v>7</v>
      </c>
      <c r="B8" s="21" t="s">
        <v>84</v>
      </c>
      <c r="C8" s="32"/>
      <c r="D8" s="90">
        <v>3.2000000000000001E-2</v>
      </c>
      <c r="E8" s="90">
        <v>0</v>
      </c>
      <c r="F8" s="90">
        <v>0</v>
      </c>
      <c r="G8" s="90">
        <v>1E-3</v>
      </c>
      <c r="H8" s="90">
        <v>0</v>
      </c>
      <c r="I8" s="90">
        <v>0</v>
      </c>
      <c r="J8" s="90">
        <v>4.3879999999999999</v>
      </c>
      <c r="K8" s="90">
        <v>1E-3</v>
      </c>
      <c r="L8" s="90">
        <v>0</v>
      </c>
      <c r="M8" s="90">
        <v>1E-3</v>
      </c>
      <c r="N8" s="90">
        <v>0</v>
      </c>
      <c r="O8" s="90">
        <v>1E-3</v>
      </c>
      <c r="P8" s="90">
        <v>0</v>
      </c>
      <c r="Q8" s="90">
        <v>0</v>
      </c>
      <c r="R8" s="90">
        <v>3.0000000000000001E-3</v>
      </c>
      <c r="S8" s="90">
        <v>1E-3</v>
      </c>
      <c r="T8" s="90">
        <v>1E-3</v>
      </c>
      <c r="U8" s="90">
        <v>1E-3</v>
      </c>
      <c r="V8" s="90">
        <v>1E-3</v>
      </c>
      <c r="W8" s="90">
        <v>3.0000000000000001E-3</v>
      </c>
      <c r="X8" s="90">
        <v>0</v>
      </c>
      <c r="Y8" s="90">
        <v>1E-3</v>
      </c>
      <c r="Z8" s="90">
        <v>2E-3</v>
      </c>
      <c r="AA8" s="90">
        <v>0</v>
      </c>
      <c r="AB8" s="90">
        <v>0</v>
      </c>
      <c r="AC8" s="90">
        <v>0</v>
      </c>
      <c r="AD8" s="90">
        <v>1E-3</v>
      </c>
      <c r="AE8" s="90">
        <v>1E-3</v>
      </c>
      <c r="AF8" s="90">
        <v>0.01</v>
      </c>
      <c r="AG8" s="90">
        <v>0</v>
      </c>
      <c r="AH8" s="90">
        <v>3.0000000000000001E-3</v>
      </c>
      <c r="AI8" s="90">
        <v>3.0000000000000001E-3</v>
      </c>
      <c r="AJ8" s="90">
        <v>1E-3</v>
      </c>
      <c r="AK8" s="90">
        <v>4.0000000000000001E-3</v>
      </c>
      <c r="AL8" s="90">
        <v>4.0000000000000001E-3</v>
      </c>
      <c r="AM8" s="90">
        <v>6.6000000000000003E-2</v>
      </c>
      <c r="AN8" s="90">
        <v>1.0999999999999999E-2</v>
      </c>
      <c r="AO8" s="90">
        <v>6.0000000000000001E-3</v>
      </c>
      <c r="AP8" s="90">
        <v>1E-3</v>
      </c>
      <c r="AQ8" s="90">
        <v>0</v>
      </c>
      <c r="AR8" s="90">
        <v>3.0000000000000001E-3</v>
      </c>
      <c r="AS8" s="90">
        <v>1E-3</v>
      </c>
      <c r="AT8" s="90">
        <v>2E-3</v>
      </c>
      <c r="AU8" s="90">
        <v>6.0000000000000001E-3</v>
      </c>
      <c r="AV8" s="90">
        <v>1E-3</v>
      </c>
      <c r="AW8" s="90">
        <v>1E-3</v>
      </c>
      <c r="AX8" s="90">
        <v>2E-3</v>
      </c>
      <c r="AY8" s="90">
        <v>8.9999999999999993E-3</v>
      </c>
      <c r="AZ8" s="90">
        <v>1E-3</v>
      </c>
      <c r="BA8" s="90">
        <v>0.01</v>
      </c>
      <c r="BB8" s="90">
        <v>3.0000000000000001E-3</v>
      </c>
      <c r="BC8" s="90">
        <v>4.0000000000000001E-3</v>
      </c>
      <c r="BD8" s="90">
        <v>8.9999999999999993E-3</v>
      </c>
      <c r="BE8" s="90">
        <v>5.0000000000000001E-3</v>
      </c>
      <c r="BF8" s="90">
        <v>8.0000000000000002E-3</v>
      </c>
      <c r="BG8" s="90">
        <v>3.0000000000000001E-3</v>
      </c>
      <c r="BH8" s="90">
        <v>1E-3</v>
      </c>
      <c r="BI8" s="90">
        <v>7.0000000000000001E-3</v>
      </c>
      <c r="BJ8" s="90">
        <v>1E-3</v>
      </c>
      <c r="BK8" s="90">
        <v>0</v>
      </c>
      <c r="BL8" s="90">
        <v>1E-3</v>
      </c>
      <c r="BM8" s="90">
        <v>5.0000000000000001E-3</v>
      </c>
      <c r="BN8" s="90">
        <v>1E-3</v>
      </c>
      <c r="BO8" s="90">
        <v>1E-3</v>
      </c>
      <c r="BP8" s="90">
        <v>2E-3</v>
      </c>
      <c r="BQ8" s="90">
        <v>2E-3</v>
      </c>
      <c r="BR8" s="90">
        <v>3.0779999999999998</v>
      </c>
      <c r="BS8" s="90">
        <v>1.2999999999999999E-2</v>
      </c>
      <c r="BT8" s="90">
        <v>0.11799999999999999</v>
      </c>
      <c r="BU8" s="90">
        <v>1.7809999999999999</v>
      </c>
      <c r="BV8" s="90">
        <v>1E-3</v>
      </c>
      <c r="BW8" s="90">
        <v>1E-3</v>
      </c>
      <c r="BX8" s="90">
        <v>1E-3</v>
      </c>
      <c r="BY8" s="90">
        <v>2.8000000000000001E-2</v>
      </c>
      <c r="BZ8" s="90">
        <v>2E-3</v>
      </c>
      <c r="CA8" s="90">
        <v>0</v>
      </c>
      <c r="CB8" s="90">
        <v>1E-3</v>
      </c>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row>
    <row r="9" spans="1:538" ht="14.25" customHeight="1" x14ac:dyDescent="0.2">
      <c r="A9" s="21" t="s">
        <v>8</v>
      </c>
      <c r="B9" s="21" t="s">
        <v>85</v>
      </c>
      <c r="C9" s="33"/>
      <c r="D9" s="90">
        <v>61.381</v>
      </c>
      <c r="E9" s="90">
        <v>0.06</v>
      </c>
      <c r="F9" s="90">
        <v>0.222</v>
      </c>
      <c r="G9" s="90">
        <v>0</v>
      </c>
      <c r="H9" s="90">
        <v>0.27700000000000002</v>
      </c>
      <c r="I9" s="90">
        <v>0.185</v>
      </c>
      <c r="J9" s="90">
        <v>35.612000000000002</v>
      </c>
      <c r="K9" s="90">
        <v>9.6329999999999991</v>
      </c>
      <c r="L9" s="90">
        <v>3.6269999999999998</v>
      </c>
      <c r="M9" s="90">
        <v>1.026</v>
      </c>
      <c r="N9" s="90">
        <v>0.249</v>
      </c>
      <c r="O9" s="90">
        <v>12.722</v>
      </c>
      <c r="P9" s="90">
        <v>0.81</v>
      </c>
      <c r="Q9" s="90">
        <v>19.867000000000001</v>
      </c>
      <c r="R9" s="90">
        <v>137.631</v>
      </c>
      <c r="S9" s="90">
        <v>7.2279999999999998</v>
      </c>
      <c r="T9" s="90">
        <v>10.403</v>
      </c>
      <c r="U9" s="90">
        <v>21.972000000000001</v>
      </c>
      <c r="V9" s="90">
        <v>15.536</v>
      </c>
      <c r="W9" s="90">
        <v>21.292000000000002</v>
      </c>
      <c r="X9" s="90">
        <v>0.32600000000000001</v>
      </c>
      <c r="Y9" s="90">
        <v>0.64</v>
      </c>
      <c r="Z9" s="90">
        <v>7.1230000000000002</v>
      </c>
      <c r="AA9" s="90">
        <v>0.68100000000000005</v>
      </c>
      <c r="AB9" s="90">
        <v>2.1720000000000002</v>
      </c>
      <c r="AC9" s="90">
        <v>1.2949999999999999</v>
      </c>
      <c r="AD9" s="90">
        <v>1.1399999999999999</v>
      </c>
      <c r="AE9" s="90">
        <v>5.7629999999999999</v>
      </c>
      <c r="AF9" s="90">
        <v>23.798999999999999</v>
      </c>
      <c r="AG9" s="90">
        <v>2.9409999999999998</v>
      </c>
      <c r="AH9" s="90">
        <v>3.4820000000000002</v>
      </c>
      <c r="AI9" s="90">
        <v>10.526999999999999</v>
      </c>
      <c r="AJ9" s="90">
        <v>4.2779999999999996</v>
      </c>
      <c r="AK9" s="90">
        <v>12.433</v>
      </c>
      <c r="AL9" s="90">
        <v>3.22</v>
      </c>
      <c r="AM9" s="90">
        <v>63.238</v>
      </c>
      <c r="AN9" s="90">
        <v>14.465999999999999</v>
      </c>
      <c r="AO9" s="90">
        <v>7.4610000000000003</v>
      </c>
      <c r="AP9" s="90">
        <v>1.9710000000000001</v>
      </c>
      <c r="AQ9" s="90">
        <v>3.419</v>
      </c>
      <c r="AR9" s="90">
        <v>7.819</v>
      </c>
      <c r="AS9" s="90">
        <v>0.27500000000000002</v>
      </c>
      <c r="AT9" s="90">
        <v>9.6180000000000003</v>
      </c>
      <c r="AU9" s="90">
        <v>18.061</v>
      </c>
      <c r="AV9" s="90">
        <v>0.95599999999999996</v>
      </c>
      <c r="AW9" s="90">
        <v>1.4159999999999999</v>
      </c>
      <c r="AX9" s="90">
        <v>0.879</v>
      </c>
      <c r="AY9" s="90">
        <v>5.0049999999999999</v>
      </c>
      <c r="AZ9" s="90">
        <v>0.51400000000000001</v>
      </c>
      <c r="BA9" s="90">
        <v>4.1760000000000002</v>
      </c>
      <c r="BB9" s="90">
        <v>1.288</v>
      </c>
      <c r="BC9" s="90">
        <v>0.86499999999999999</v>
      </c>
      <c r="BD9" s="90">
        <v>17.869</v>
      </c>
      <c r="BE9" s="90">
        <v>2.2440000000000002</v>
      </c>
      <c r="BF9" s="90">
        <v>4.2190000000000003</v>
      </c>
      <c r="BG9" s="90">
        <v>2.6059999999999999</v>
      </c>
      <c r="BH9" s="90">
        <v>1.639</v>
      </c>
      <c r="BI9" s="90">
        <v>0.82799999999999996</v>
      </c>
      <c r="BJ9" s="90">
        <v>0.98299999999999998</v>
      </c>
      <c r="BK9" s="90">
        <v>6.6000000000000003E-2</v>
      </c>
      <c r="BL9" s="90">
        <v>2.5339999999999998</v>
      </c>
      <c r="BM9" s="90">
        <v>1.262</v>
      </c>
      <c r="BN9" s="90">
        <v>1.5389999999999999</v>
      </c>
      <c r="BO9" s="90">
        <v>1.46</v>
      </c>
      <c r="BP9" s="90">
        <v>4.1559999999999997</v>
      </c>
      <c r="BQ9" s="90">
        <v>1.145</v>
      </c>
      <c r="BR9" s="90">
        <v>20.946999999999999</v>
      </c>
      <c r="BS9" s="90">
        <v>17.172999999999998</v>
      </c>
      <c r="BT9" s="90">
        <v>11.087999999999999</v>
      </c>
      <c r="BU9" s="90">
        <v>22.169</v>
      </c>
      <c r="BV9" s="90">
        <v>1.365</v>
      </c>
      <c r="BW9" s="90">
        <v>1.381</v>
      </c>
      <c r="BX9" s="90">
        <v>1.901</v>
      </c>
      <c r="BY9" s="90">
        <v>7.133</v>
      </c>
      <c r="BZ9" s="90">
        <v>8.8510000000000009</v>
      </c>
      <c r="CA9" s="90">
        <v>0.16500000000000001</v>
      </c>
      <c r="CB9" s="90">
        <v>2.218</v>
      </c>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c r="SZ9" s="21"/>
      <c r="TA9" s="21"/>
      <c r="TB9" s="21"/>
      <c r="TC9" s="21"/>
      <c r="TD9" s="21"/>
      <c r="TE9" s="21"/>
      <c r="TF9" s="21"/>
      <c r="TG9" s="21"/>
      <c r="TH9" s="21"/>
      <c r="TI9" s="21"/>
      <c r="TJ9" s="21"/>
      <c r="TK9" s="21"/>
      <c r="TL9" s="21"/>
      <c r="TM9" s="21"/>
      <c r="TN9" s="21"/>
      <c r="TO9" s="21"/>
      <c r="TP9" s="21"/>
      <c r="TQ9" s="21"/>
      <c r="TR9" s="21"/>
    </row>
    <row r="10" spans="1:538" ht="14.25" customHeight="1" x14ac:dyDescent="0.2">
      <c r="A10" s="21" t="s">
        <v>9</v>
      </c>
      <c r="B10" s="21" t="s">
        <v>86</v>
      </c>
      <c r="C10" s="31"/>
      <c r="D10" s="90">
        <v>14.79</v>
      </c>
      <c r="E10" s="90">
        <v>6.0999999999999999E-2</v>
      </c>
      <c r="F10" s="90">
        <v>0.03</v>
      </c>
      <c r="G10" s="90">
        <v>1.1259999999999999</v>
      </c>
      <c r="H10" s="90">
        <v>0</v>
      </c>
      <c r="I10" s="90">
        <v>3.621</v>
      </c>
      <c r="J10" s="90">
        <v>1.2829999999999999</v>
      </c>
      <c r="K10" s="90">
        <v>0.62</v>
      </c>
      <c r="L10" s="90">
        <v>0.46800000000000003</v>
      </c>
      <c r="M10" s="90">
        <v>0.16200000000000001</v>
      </c>
      <c r="N10" s="90">
        <v>8.5999999999999993E-2</v>
      </c>
      <c r="O10" s="90">
        <v>0.32800000000000001</v>
      </c>
      <c r="P10" s="90">
        <v>0.221</v>
      </c>
      <c r="Q10" s="90">
        <v>0.06</v>
      </c>
      <c r="R10" s="90">
        <v>35.807000000000002</v>
      </c>
      <c r="S10" s="90">
        <v>0.39100000000000001</v>
      </c>
      <c r="T10" s="90">
        <v>1.069</v>
      </c>
      <c r="U10" s="90">
        <v>49.890999999999998</v>
      </c>
      <c r="V10" s="90">
        <v>0.497</v>
      </c>
      <c r="W10" s="90">
        <v>0.82499999999999996</v>
      </c>
      <c r="X10" s="90">
        <v>0.11600000000000001</v>
      </c>
      <c r="Y10" s="90">
        <v>0.224</v>
      </c>
      <c r="Z10" s="90">
        <v>0.61799999999999999</v>
      </c>
      <c r="AA10" s="90">
        <v>0.107</v>
      </c>
      <c r="AB10" s="90">
        <v>0.1</v>
      </c>
      <c r="AC10" s="90">
        <v>0.38</v>
      </c>
      <c r="AD10" s="90">
        <v>0.65900000000000003</v>
      </c>
      <c r="AE10" s="90">
        <v>0.34799999999999998</v>
      </c>
      <c r="AF10" s="90">
        <v>8.9390000000000001</v>
      </c>
      <c r="AG10" s="90">
        <v>0.56699999999999995</v>
      </c>
      <c r="AH10" s="90">
        <v>0.38500000000000001</v>
      </c>
      <c r="AI10" s="90">
        <v>72.424999999999997</v>
      </c>
      <c r="AJ10" s="90">
        <v>57.968000000000004</v>
      </c>
      <c r="AK10" s="90">
        <v>68.784999999999997</v>
      </c>
      <c r="AL10" s="90">
        <v>0.52900000000000003</v>
      </c>
      <c r="AM10" s="90">
        <v>6.3540000000000001</v>
      </c>
      <c r="AN10" s="90">
        <v>2.3879999999999999</v>
      </c>
      <c r="AO10" s="90">
        <v>0.71399999999999997</v>
      </c>
      <c r="AP10" s="90">
        <v>0.129</v>
      </c>
      <c r="AQ10" s="90">
        <v>0.16200000000000001</v>
      </c>
      <c r="AR10" s="90">
        <v>4.1070000000000002</v>
      </c>
      <c r="AS10" s="90">
        <v>9.8000000000000004E-2</v>
      </c>
      <c r="AT10" s="90">
        <v>0.54500000000000004</v>
      </c>
      <c r="AU10" s="90">
        <v>0.98599999999999999</v>
      </c>
      <c r="AV10" s="90">
        <v>0.21299999999999999</v>
      </c>
      <c r="AW10" s="90">
        <v>0.121</v>
      </c>
      <c r="AX10" s="90">
        <v>2.2570000000000001</v>
      </c>
      <c r="AY10" s="90">
        <v>0.64600000000000002</v>
      </c>
      <c r="AZ10" s="90">
        <v>0.129</v>
      </c>
      <c r="BA10" s="90">
        <v>0.57299999999999995</v>
      </c>
      <c r="BB10" s="90">
        <v>0.23599999999999999</v>
      </c>
      <c r="BC10" s="90">
        <v>0.27900000000000003</v>
      </c>
      <c r="BD10" s="90">
        <v>30.582000000000001</v>
      </c>
      <c r="BE10" s="90">
        <v>0.61</v>
      </c>
      <c r="BF10" s="90">
        <v>2.448</v>
      </c>
      <c r="BG10" s="90">
        <v>3.3069999999999999</v>
      </c>
      <c r="BH10" s="90">
        <v>0.36</v>
      </c>
      <c r="BI10" s="90">
        <v>0.23300000000000001</v>
      </c>
      <c r="BJ10" s="90">
        <v>0.16200000000000001</v>
      </c>
      <c r="BK10" s="90">
        <v>2.1000000000000001E-2</v>
      </c>
      <c r="BL10" s="90">
        <v>0.376</v>
      </c>
      <c r="BM10" s="90">
        <v>0.39400000000000002</v>
      </c>
      <c r="BN10" s="90">
        <v>0.08</v>
      </c>
      <c r="BO10" s="90">
        <v>6.4000000000000001E-2</v>
      </c>
      <c r="BP10" s="90">
        <v>5.0910000000000002</v>
      </c>
      <c r="BQ10" s="90">
        <v>0.193</v>
      </c>
      <c r="BR10" s="90">
        <v>26.558</v>
      </c>
      <c r="BS10" s="90">
        <v>4.4450000000000003</v>
      </c>
      <c r="BT10" s="90">
        <v>1.8859999999999999</v>
      </c>
      <c r="BU10" s="90">
        <v>2.899</v>
      </c>
      <c r="BV10" s="90">
        <v>0.33</v>
      </c>
      <c r="BW10" s="90">
        <v>0.14299999999999999</v>
      </c>
      <c r="BX10" s="90">
        <v>0.152</v>
      </c>
      <c r="BY10" s="90">
        <v>0.56399999999999995</v>
      </c>
      <c r="BZ10" s="90">
        <v>0.30099999999999999</v>
      </c>
      <c r="CA10" s="90">
        <v>0.03</v>
      </c>
      <c r="CB10" s="90">
        <v>0.43099999999999999</v>
      </c>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row>
    <row r="11" spans="1:538" ht="14.25" customHeight="1" x14ac:dyDescent="0.2">
      <c r="A11" s="21" t="s">
        <v>10</v>
      </c>
      <c r="B11" s="21" t="s">
        <v>87</v>
      </c>
      <c r="C11" s="34"/>
      <c r="D11" s="90">
        <v>0.2</v>
      </c>
      <c r="E11" s="90">
        <v>2E-3</v>
      </c>
      <c r="F11" s="90">
        <v>1E-3</v>
      </c>
      <c r="G11" s="90">
        <v>12.224</v>
      </c>
      <c r="H11" s="90">
        <v>7.0000000000000001E-3</v>
      </c>
      <c r="I11" s="90">
        <v>0</v>
      </c>
      <c r="J11" s="90">
        <v>0.125</v>
      </c>
      <c r="K11" s="90">
        <v>0.03</v>
      </c>
      <c r="L11" s="90">
        <v>1.4999999999999999E-2</v>
      </c>
      <c r="M11" s="90">
        <v>4.0000000000000001E-3</v>
      </c>
      <c r="N11" s="90">
        <v>3.0000000000000001E-3</v>
      </c>
      <c r="O11" s="90">
        <v>4.2999999999999997E-2</v>
      </c>
      <c r="P11" s="90">
        <v>6.0000000000000001E-3</v>
      </c>
      <c r="Q11" s="90">
        <v>6.4000000000000001E-2</v>
      </c>
      <c r="R11" s="90">
        <v>0.42899999999999999</v>
      </c>
      <c r="S11" s="90">
        <v>2.5000000000000001E-2</v>
      </c>
      <c r="T11" s="90">
        <v>3.6999999999999998E-2</v>
      </c>
      <c r="U11" s="90">
        <v>6.7000000000000004E-2</v>
      </c>
      <c r="V11" s="90">
        <v>0.05</v>
      </c>
      <c r="W11" s="90">
        <v>0.10299999999999999</v>
      </c>
      <c r="X11" s="90">
        <v>5.0000000000000001E-3</v>
      </c>
      <c r="Y11" s="90">
        <v>1.4E-2</v>
      </c>
      <c r="Z11" s="90">
        <v>7.9000000000000001E-2</v>
      </c>
      <c r="AA11" s="90">
        <v>7.0000000000000001E-3</v>
      </c>
      <c r="AB11" s="90">
        <v>1.4E-2</v>
      </c>
      <c r="AC11" s="90">
        <v>8.9999999999999993E-3</v>
      </c>
      <c r="AD11" s="90">
        <v>1.0999999999999999E-2</v>
      </c>
      <c r="AE11" s="90">
        <v>3.9E-2</v>
      </c>
      <c r="AF11" s="90">
        <v>0.45600000000000002</v>
      </c>
      <c r="AG11" s="90">
        <v>3.6999999999999998E-2</v>
      </c>
      <c r="AH11" s="90">
        <v>1.7999999999999999E-2</v>
      </c>
      <c r="AI11" s="90">
        <v>0.51800000000000002</v>
      </c>
      <c r="AJ11" s="90">
        <v>2.395</v>
      </c>
      <c r="AK11" s="90">
        <v>0.48599999999999999</v>
      </c>
      <c r="AL11" s="90">
        <v>2.7E-2</v>
      </c>
      <c r="AM11" s="90">
        <v>0.32200000000000001</v>
      </c>
      <c r="AN11" s="90">
        <v>0.105</v>
      </c>
      <c r="AO11" s="90">
        <v>0.05</v>
      </c>
      <c r="AP11" s="90">
        <v>1.2E-2</v>
      </c>
      <c r="AQ11" s="90">
        <v>1.4999999999999999E-2</v>
      </c>
      <c r="AR11" s="90">
        <v>0.23200000000000001</v>
      </c>
      <c r="AS11" s="90">
        <v>4.0000000000000001E-3</v>
      </c>
      <c r="AT11" s="90">
        <v>4.1000000000000002E-2</v>
      </c>
      <c r="AU11" s="90">
        <v>7.0999999999999994E-2</v>
      </c>
      <c r="AV11" s="90">
        <v>6.0000000000000001E-3</v>
      </c>
      <c r="AW11" s="90">
        <v>6.0000000000000001E-3</v>
      </c>
      <c r="AX11" s="90">
        <v>8.4000000000000005E-2</v>
      </c>
      <c r="AY11" s="90">
        <v>3.6999999999999998E-2</v>
      </c>
      <c r="AZ11" s="90">
        <v>8.0000000000000002E-3</v>
      </c>
      <c r="BA11" s="90">
        <v>3.6999999999999998E-2</v>
      </c>
      <c r="BB11" s="90">
        <v>1.7999999999999999E-2</v>
      </c>
      <c r="BC11" s="90">
        <v>0.01</v>
      </c>
      <c r="BD11" s="90">
        <v>0.44400000000000001</v>
      </c>
      <c r="BE11" s="90">
        <v>2.9000000000000001E-2</v>
      </c>
      <c r="BF11" s="90">
        <v>0.129</v>
      </c>
      <c r="BG11" s="90">
        <v>9.6890000000000001</v>
      </c>
      <c r="BH11" s="90">
        <v>1.6E-2</v>
      </c>
      <c r="BI11" s="90">
        <v>8.9999999999999993E-3</v>
      </c>
      <c r="BJ11" s="90">
        <v>2.3E-2</v>
      </c>
      <c r="BK11" s="90">
        <v>3.0000000000000001E-3</v>
      </c>
      <c r="BL11" s="90">
        <v>1.4E-2</v>
      </c>
      <c r="BM11" s="90">
        <v>0.03</v>
      </c>
      <c r="BN11" s="90">
        <v>0.01</v>
      </c>
      <c r="BO11" s="90">
        <v>6.0000000000000001E-3</v>
      </c>
      <c r="BP11" s="90">
        <v>1.9E-2</v>
      </c>
      <c r="BQ11" s="90">
        <v>8.9999999999999993E-3</v>
      </c>
      <c r="BR11" s="90">
        <v>1.0429999999999999</v>
      </c>
      <c r="BS11" s="90">
        <v>0.121</v>
      </c>
      <c r="BT11" s="90">
        <v>6.7000000000000004E-2</v>
      </c>
      <c r="BU11" s="90">
        <v>0.11</v>
      </c>
      <c r="BV11" s="90">
        <v>1.2999999999999999E-2</v>
      </c>
      <c r="BW11" s="90">
        <v>0.01</v>
      </c>
      <c r="BX11" s="90">
        <v>8.9999999999999993E-3</v>
      </c>
      <c r="BY11" s="90">
        <v>0.03</v>
      </c>
      <c r="BZ11" s="90">
        <v>6.0999999999999999E-2</v>
      </c>
      <c r="CA11" s="90">
        <v>2E-3</v>
      </c>
      <c r="CB11" s="90">
        <v>1.7000000000000001E-2</v>
      </c>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row>
    <row r="12" spans="1:538" ht="14.25" customHeight="1" x14ac:dyDescent="0.2">
      <c r="A12" s="21" t="s">
        <v>11</v>
      </c>
      <c r="B12" s="21" t="s">
        <v>88</v>
      </c>
      <c r="C12" s="30"/>
      <c r="D12" s="90">
        <v>1342.807</v>
      </c>
      <c r="E12" s="90">
        <v>1.2669999999999999</v>
      </c>
      <c r="F12" s="90">
        <v>10.266999999999999</v>
      </c>
      <c r="G12" s="90">
        <v>1.97</v>
      </c>
      <c r="H12" s="90">
        <v>0.80200000000000005</v>
      </c>
      <c r="I12" s="90">
        <v>0.51700000000000002</v>
      </c>
      <c r="J12" s="90">
        <v>0</v>
      </c>
      <c r="K12" s="90">
        <v>50.871000000000002</v>
      </c>
      <c r="L12" s="90">
        <v>1.806</v>
      </c>
      <c r="M12" s="90">
        <v>15.087999999999999</v>
      </c>
      <c r="N12" s="90">
        <v>0.78700000000000003</v>
      </c>
      <c r="O12" s="90">
        <v>28.507999999999999</v>
      </c>
      <c r="P12" s="90">
        <v>1.365</v>
      </c>
      <c r="Q12" s="90">
        <v>7.6120000000000001</v>
      </c>
      <c r="R12" s="90">
        <v>68.305000000000007</v>
      </c>
      <c r="S12" s="90">
        <v>187.03299999999999</v>
      </c>
      <c r="T12" s="90">
        <v>16.777999999999999</v>
      </c>
      <c r="U12" s="90">
        <v>6.9039999999999999</v>
      </c>
      <c r="V12" s="90">
        <v>13.670999999999999</v>
      </c>
      <c r="W12" s="90">
        <v>21.536999999999999</v>
      </c>
      <c r="X12" s="90">
        <v>1.2949999999999999</v>
      </c>
      <c r="Y12" s="90">
        <v>3.0289999999999999</v>
      </c>
      <c r="Z12" s="90">
        <v>8.7840000000000007</v>
      </c>
      <c r="AA12" s="90">
        <v>1.429</v>
      </c>
      <c r="AB12" s="90">
        <v>1.0720000000000001</v>
      </c>
      <c r="AC12" s="90">
        <v>2.3570000000000002</v>
      </c>
      <c r="AD12" s="90">
        <v>4.899</v>
      </c>
      <c r="AE12" s="90">
        <v>4.1929999999999996</v>
      </c>
      <c r="AF12" s="90">
        <v>16.928999999999998</v>
      </c>
      <c r="AG12" s="90">
        <v>2.0739999999999998</v>
      </c>
      <c r="AH12" s="90">
        <v>75.572999999999993</v>
      </c>
      <c r="AI12" s="90">
        <v>16.456</v>
      </c>
      <c r="AJ12" s="90">
        <v>9.3260000000000005</v>
      </c>
      <c r="AK12" s="90">
        <v>32.655999999999999</v>
      </c>
      <c r="AL12" s="90">
        <v>7.0679999999999996</v>
      </c>
      <c r="AM12" s="90">
        <v>203.398</v>
      </c>
      <c r="AN12" s="90">
        <v>25.759</v>
      </c>
      <c r="AO12" s="90">
        <v>9.27</v>
      </c>
      <c r="AP12" s="90">
        <v>1.889</v>
      </c>
      <c r="AQ12" s="90">
        <v>13.192</v>
      </c>
      <c r="AR12" s="90">
        <v>13.500999999999999</v>
      </c>
      <c r="AS12" s="90">
        <v>1.9419999999999999</v>
      </c>
      <c r="AT12" s="90">
        <v>191.976</v>
      </c>
      <c r="AU12" s="90">
        <v>873.54</v>
      </c>
      <c r="AV12" s="90">
        <v>4.3920000000000003</v>
      </c>
      <c r="AW12" s="90">
        <v>3.4060000000000001</v>
      </c>
      <c r="AX12" s="90">
        <v>3.569</v>
      </c>
      <c r="AY12" s="90">
        <v>15.61</v>
      </c>
      <c r="AZ12" s="90">
        <v>2.83</v>
      </c>
      <c r="BA12" s="90">
        <v>17.027999999999999</v>
      </c>
      <c r="BB12" s="90">
        <v>9.6639999999999997</v>
      </c>
      <c r="BC12" s="90">
        <v>10.475</v>
      </c>
      <c r="BD12" s="90">
        <v>34.82</v>
      </c>
      <c r="BE12" s="90">
        <v>12.313000000000001</v>
      </c>
      <c r="BF12" s="90">
        <v>41.924999999999997</v>
      </c>
      <c r="BG12" s="90">
        <v>8.1029999999999998</v>
      </c>
      <c r="BH12" s="90">
        <v>6.181</v>
      </c>
      <c r="BI12" s="90">
        <v>3.625</v>
      </c>
      <c r="BJ12" s="90">
        <v>4.4240000000000004</v>
      </c>
      <c r="BK12" s="90">
        <v>0.48399999999999999</v>
      </c>
      <c r="BL12" s="90">
        <v>5.2439999999999998</v>
      </c>
      <c r="BM12" s="90">
        <v>9.7140000000000004</v>
      </c>
      <c r="BN12" s="90">
        <v>4.8849999999999998</v>
      </c>
      <c r="BO12" s="90">
        <v>1.3169999999999999</v>
      </c>
      <c r="BP12" s="90">
        <v>10.419</v>
      </c>
      <c r="BQ12" s="90">
        <v>3.9860000000000002</v>
      </c>
      <c r="BR12" s="90">
        <v>111.67700000000001</v>
      </c>
      <c r="BS12" s="90">
        <v>52.113</v>
      </c>
      <c r="BT12" s="90">
        <v>236.768</v>
      </c>
      <c r="BU12" s="90">
        <v>534.52499999999998</v>
      </c>
      <c r="BV12" s="90">
        <v>13.555999999999999</v>
      </c>
      <c r="BW12" s="90">
        <v>18.98</v>
      </c>
      <c r="BX12" s="90">
        <v>5.7690000000000001</v>
      </c>
      <c r="BY12" s="90">
        <v>65.631</v>
      </c>
      <c r="BZ12" s="90">
        <v>3.9220000000000002</v>
      </c>
      <c r="CA12" s="90">
        <v>0.36899999999999999</v>
      </c>
      <c r="CB12" s="90">
        <v>28.279</v>
      </c>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c r="SZ12" s="21"/>
      <c r="TA12" s="21"/>
      <c r="TB12" s="21"/>
      <c r="TC12" s="21"/>
      <c r="TD12" s="21"/>
      <c r="TE12" s="21"/>
      <c r="TF12" s="21"/>
      <c r="TG12" s="21"/>
      <c r="TH12" s="21"/>
      <c r="TI12" s="21"/>
      <c r="TJ12" s="21"/>
      <c r="TK12" s="21"/>
      <c r="TL12" s="21"/>
      <c r="TM12" s="21"/>
      <c r="TN12" s="21"/>
      <c r="TO12" s="21"/>
      <c r="TP12" s="21"/>
      <c r="TQ12" s="21"/>
      <c r="TR12" s="21"/>
    </row>
    <row r="13" spans="1:538" ht="14.25" customHeight="1" x14ac:dyDescent="0.2">
      <c r="A13" s="21" t="s">
        <v>12</v>
      </c>
      <c r="B13" s="21" t="s">
        <v>89</v>
      </c>
      <c r="C13" s="30"/>
      <c r="D13" s="90">
        <v>0.73699999999999999</v>
      </c>
      <c r="E13" s="90">
        <v>1.7000000000000001E-2</v>
      </c>
      <c r="F13" s="90">
        <v>0.01</v>
      </c>
      <c r="G13" s="90">
        <v>0.34899999999999998</v>
      </c>
      <c r="H13" s="90">
        <v>5.3999999999999999E-2</v>
      </c>
      <c r="I13" s="90">
        <v>7.0999999999999994E-2</v>
      </c>
      <c r="J13" s="90">
        <v>4.1399999999999997</v>
      </c>
      <c r="K13" s="90">
        <v>0</v>
      </c>
      <c r="L13" s="90">
        <v>0.107</v>
      </c>
      <c r="M13" s="90">
        <v>0.126</v>
      </c>
      <c r="N13" s="90">
        <v>0.10199999999999999</v>
      </c>
      <c r="O13" s="90">
        <v>0.154</v>
      </c>
      <c r="P13" s="90">
        <v>0.16800000000000001</v>
      </c>
      <c r="Q13" s="90">
        <v>2.7E-2</v>
      </c>
      <c r="R13" s="90">
        <v>1.605</v>
      </c>
      <c r="S13" s="90">
        <v>0.24299999999999999</v>
      </c>
      <c r="T13" s="90">
        <v>0.32400000000000001</v>
      </c>
      <c r="U13" s="90">
        <v>0.23799999999999999</v>
      </c>
      <c r="V13" s="90">
        <v>0.25600000000000001</v>
      </c>
      <c r="W13" s="90">
        <v>1.0149999999999999</v>
      </c>
      <c r="X13" s="90">
        <v>0.28100000000000003</v>
      </c>
      <c r="Y13" s="90">
        <v>0.46300000000000002</v>
      </c>
      <c r="Z13" s="90">
        <v>1.2529999999999999</v>
      </c>
      <c r="AA13" s="90">
        <v>0.14299999999999999</v>
      </c>
      <c r="AB13" s="90">
        <v>0.41099999999999998</v>
      </c>
      <c r="AC13" s="90">
        <v>0.152</v>
      </c>
      <c r="AD13" s="90">
        <v>0.307</v>
      </c>
      <c r="AE13" s="90">
        <v>0.91200000000000003</v>
      </c>
      <c r="AF13" s="90">
        <v>0.82599999999999996</v>
      </c>
      <c r="AG13" s="90">
        <v>0.125</v>
      </c>
      <c r="AH13" s="90">
        <v>0.48199999999999998</v>
      </c>
      <c r="AI13" s="90">
        <v>1.6830000000000001</v>
      </c>
      <c r="AJ13" s="90">
        <v>0.77400000000000002</v>
      </c>
      <c r="AK13" s="90">
        <v>1.7470000000000001</v>
      </c>
      <c r="AL13" s="90">
        <v>1.9730000000000001</v>
      </c>
      <c r="AM13" s="90">
        <v>18.728000000000002</v>
      </c>
      <c r="AN13" s="90">
        <v>6.1150000000000002</v>
      </c>
      <c r="AO13" s="90">
        <v>2.4569999999999999</v>
      </c>
      <c r="AP13" s="90">
        <v>1.0029999999999999</v>
      </c>
      <c r="AQ13" s="90">
        <v>2.8149999999999999</v>
      </c>
      <c r="AR13" s="90">
        <v>1.595</v>
      </c>
      <c r="AS13" s="90">
        <v>0.32600000000000001</v>
      </c>
      <c r="AT13" s="90">
        <v>12.388999999999999</v>
      </c>
      <c r="AU13" s="90">
        <v>210.36500000000001</v>
      </c>
      <c r="AV13" s="90">
        <v>1.1679999999999999</v>
      </c>
      <c r="AW13" s="90">
        <v>0.998</v>
      </c>
      <c r="AX13" s="90">
        <v>0.84499999999999997</v>
      </c>
      <c r="AY13" s="90">
        <v>4.2240000000000002</v>
      </c>
      <c r="AZ13" s="90">
        <v>0.63800000000000001</v>
      </c>
      <c r="BA13" s="90">
        <v>4.9569999999999999</v>
      </c>
      <c r="BB13" s="90">
        <v>3.4969999999999999</v>
      </c>
      <c r="BC13" s="90">
        <v>4.0010000000000003</v>
      </c>
      <c r="BD13" s="90">
        <v>4.4749999999999996</v>
      </c>
      <c r="BE13" s="90">
        <v>3.0110000000000001</v>
      </c>
      <c r="BF13" s="90">
        <v>5.9509999999999996</v>
      </c>
      <c r="BG13" s="90">
        <v>2.4620000000000002</v>
      </c>
      <c r="BH13" s="90">
        <v>1.008</v>
      </c>
      <c r="BI13" s="90">
        <v>2.2280000000000002</v>
      </c>
      <c r="BJ13" s="90">
        <v>0.69399999999999995</v>
      </c>
      <c r="BK13" s="90">
        <v>9.0999999999999998E-2</v>
      </c>
      <c r="BL13" s="90">
        <v>1.3360000000000001</v>
      </c>
      <c r="BM13" s="90">
        <v>2.8879999999999999</v>
      </c>
      <c r="BN13" s="90">
        <v>2.0270000000000001</v>
      </c>
      <c r="BO13" s="90">
        <v>0.94099999999999995</v>
      </c>
      <c r="BP13" s="90">
        <v>1.863</v>
      </c>
      <c r="BQ13" s="90">
        <v>1.667</v>
      </c>
      <c r="BR13" s="90">
        <v>18.379000000000001</v>
      </c>
      <c r="BS13" s="90">
        <v>19.818999999999999</v>
      </c>
      <c r="BT13" s="90">
        <v>10.678000000000001</v>
      </c>
      <c r="BU13" s="90">
        <v>23.196000000000002</v>
      </c>
      <c r="BV13" s="90">
        <v>4.9359999999999999</v>
      </c>
      <c r="BW13" s="90">
        <v>0.94399999999999995</v>
      </c>
      <c r="BX13" s="90">
        <v>10.138</v>
      </c>
      <c r="BY13" s="90">
        <v>127.886</v>
      </c>
      <c r="BZ13" s="90">
        <v>2.621</v>
      </c>
      <c r="CA13" s="90">
        <v>5.1999999999999998E-2</v>
      </c>
      <c r="CB13" s="90">
        <v>8.51</v>
      </c>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row>
    <row r="14" spans="1:538" ht="14.25" customHeight="1" x14ac:dyDescent="0.2">
      <c r="A14" s="21" t="s">
        <v>13</v>
      </c>
      <c r="B14" s="21" t="s">
        <v>90</v>
      </c>
      <c r="C14" s="30"/>
      <c r="D14" s="90">
        <v>12.227</v>
      </c>
      <c r="E14" s="90">
        <v>0</v>
      </c>
      <c r="F14" s="90">
        <v>1E-3</v>
      </c>
      <c r="G14" s="90">
        <v>7.0000000000000001E-3</v>
      </c>
      <c r="H14" s="90">
        <v>0</v>
      </c>
      <c r="I14" s="90">
        <v>0</v>
      </c>
      <c r="J14" s="90">
        <v>0.73499999999999999</v>
      </c>
      <c r="K14" s="90">
        <v>2E-3</v>
      </c>
      <c r="L14" s="90">
        <v>0</v>
      </c>
      <c r="M14" s="90">
        <v>8.0000000000000002E-3</v>
      </c>
      <c r="N14" s="90">
        <v>0</v>
      </c>
      <c r="O14" s="90">
        <v>1E-3</v>
      </c>
      <c r="P14" s="90">
        <v>1E-3</v>
      </c>
      <c r="Q14" s="90">
        <v>0</v>
      </c>
      <c r="R14" s="90">
        <v>1.2999999999999999E-2</v>
      </c>
      <c r="S14" s="90">
        <v>2.1999999999999999E-2</v>
      </c>
      <c r="T14" s="90">
        <v>4.0000000000000001E-3</v>
      </c>
      <c r="U14" s="90">
        <v>4.0000000000000001E-3</v>
      </c>
      <c r="V14" s="90">
        <v>3.0000000000000001E-3</v>
      </c>
      <c r="W14" s="90">
        <v>7.0000000000000001E-3</v>
      </c>
      <c r="X14" s="90">
        <v>0</v>
      </c>
      <c r="Y14" s="90">
        <v>1E-3</v>
      </c>
      <c r="Z14" s="90">
        <v>3.0000000000000001E-3</v>
      </c>
      <c r="AA14" s="90">
        <v>0</v>
      </c>
      <c r="AB14" s="90">
        <v>0</v>
      </c>
      <c r="AC14" s="90">
        <v>3.0000000000000001E-3</v>
      </c>
      <c r="AD14" s="90">
        <v>2E-3</v>
      </c>
      <c r="AE14" s="90">
        <v>4.0000000000000001E-3</v>
      </c>
      <c r="AF14" s="90">
        <v>5.0000000000000001E-3</v>
      </c>
      <c r="AG14" s="90">
        <v>3.0000000000000001E-3</v>
      </c>
      <c r="AH14" s="90">
        <v>6.0000000000000001E-3</v>
      </c>
      <c r="AI14" s="90">
        <v>0.01</v>
      </c>
      <c r="AJ14" s="90">
        <v>6.0000000000000001E-3</v>
      </c>
      <c r="AK14" s="90">
        <v>2.7E-2</v>
      </c>
      <c r="AL14" s="90">
        <v>7.0000000000000001E-3</v>
      </c>
      <c r="AM14" s="90">
        <v>7.9000000000000001E-2</v>
      </c>
      <c r="AN14" s="90">
        <v>3.5000000000000003E-2</v>
      </c>
      <c r="AO14" s="90">
        <v>0.01</v>
      </c>
      <c r="AP14" s="90">
        <v>1E-3</v>
      </c>
      <c r="AQ14" s="90">
        <v>2E-3</v>
      </c>
      <c r="AR14" s="90">
        <v>2.9000000000000001E-2</v>
      </c>
      <c r="AS14" s="90">
        <v>1E-3</v>
      </c>
      <c r="AT14" s="90">
        <v>2.5999999999999999E-2</v>
      </c>
      <c r="AU14" s="90">
        <v>9.6000000000000002E-2</v>
      </c>
      <c r="AV14" s="90">
        <v>1E-3</v>
      </c>
      <c r="AW14" s="90">
        <v>1E-3</v>
      </c>
      <c r="AX14" s="90">
        <v>3.0000000000000001E-3</v>
      </c>
      <c r="AY14" s="90">
        <v>0.01</v>
      </c>
      <c r="AZ14" s="90">
        <v>2E-3</v>
      </c>
      <c r="BA14" s="90">
        <v>7.0000000000000001E-3</v>
      </c>
      <c r="BB14" s="90">
        <v>3.0000000000000001E-3</v>
      </c>
      <c r="BC14" s="90">
        <v>3.0000000000000001E-3</v>
      </c>
      <c r="BD14" s="90">
        <v>2.4E-2</v>
      </c>
      <c r="BE14" s="90">
        <v>6.0000000000000001E-3</v>
      </c>
      <c r="BF14" s="90">
        <v>1.2999999999999999E-2</v>
      </c>
      <c r="BG14" s="90">
        <v>3.0000000000000001E-3</v>
      </c>
      <c r="BH14" s="90">
        <v>7.0000000000000001E-3</v>
      </c>
      <c r="BI14" s="90">
        <v>2E-3</v>
      </c>
      <c r="BJ14" s="90">
        <v>2E-3</v>
      </c>
      <c r="BK14" s="90">
        <v>0</v>
      </c>
      <c r="BL14" s="90">
        <v>7.0000000000000001E-3</v>
      </c>
      <c r="BM14" s="90">
        <v>3.0000000000000001E-3</v>
      </c>
      <c r="BN14" s="90">
        <v>1E-3</v>
      </c>
      <c r="BO14" s="90">
        <v>1E-3</v>
      </c>
      <c r="BP14" s="90">
        <v>9.1999999999999998E-2</v>
      </c>
      <c r="BQ14" s="90">
        <v>4.4999999999999998E-2</v>
      </c>
      <c r="BR14" s="90">
        <v>5.8999999999999997E-2</v>
      </c>
      <c r="BS14" s="90">
        <v>2.1000000000000001E-2</v>
      </c>
      <c r="BT14" s="90">
        <v>4.8000000000000001E-2</v>
      </c>
      <c r="BU14" s="90">
        <v>8.3000000000000004E-2</v>
      </c>
      <c r="BV14" s="90">
        <v>6.0000000000000001E-3</v>
      </c>
      <c r="BW14" s="90">
        <v>4.0000000000000001E-3</v>
      </c>
      <c r="BX14" s="90">
        <v>4.0000000000000001E-3</v>
      </c>
      <c r="BY14" s="90">
        <v>0.01</v>
      </c>
      <c r="BZ14" s="90">
        <v>6.0000000000000001E-3</v>
      </c>
      <c r="CA14" s="90">
        <v>0</v>
      </c>
      <c r="CB14" s="90">
        <v>2.5999999999999999E-2</v>
      </c>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c r="SZ14" s="21"/>
      <c r="TA14" s="21"/>
      <c r="TB14" s="21"/>
      <c r="TC14" s="21"/>
      <c r="TD14" s="21"/>
      <c r="TE14" s="21"/>
      <c r="TF14" s="21"/>
      <c r="TG14" s="21"/>
      <c r="TH14" s="21"/>
      <c r="TI14" s="21"/>
      <c r="TJ14" s="21"/>
      <c r="TK14" s="21"/>
      <c r="TL14" s="21"/>
      <c r="TM14" s="21"/>
      <c r="TN14" s="21"/>
      <c r="TO14" s="21"/>
      <c r="TP14" s="21"/>
      <c r="TQ14" s="21"/>
      <c r="TR14" s="21"/>
    </row>
    <row r="15" spans="1:538" ht="14.25" customHeight="1" x14ac:dyDescent="0.2">
      <c r="A15" s="21" t="s">
        <v>14</v>
      </c>
      <c r="B15" s="21" t="s">
        <v>91</v>
      </c>
      <c r="C15" s="30"/>
      <c r="D15" s="90">
        <v>2.5179999999999998</v>
      </c>
      <c r="E15" s="90">
        <v>2.5000000000000001E-2</v>
      </c>
      <c r="F15" s="90">
        <v>0.67900000000000005</v>
      </c>
      <c r="G15" s="90">
        <v>0.46700000000000003</v>
      </c>
      <c r="H15" s="90">
        <v>0.1</v>
      </c>
      <c r="I15" s="90">
        <v>0.184</v>
      </c>
      <c r="J15" s="90">
        <v>3.1509999999999998</v>
      </c>
      <c r="K15" s="90">
        <v>1.0580000000000001</v>
      </c>
      <c r="L15" s="90">
        <v>0.128</v>
      </c>
      <c r="M15" s="90">
        <v>0</v>
      </c>
      <c r="N15" s="90">
        <v>2.0499999999999998</v>
      </c>
      <c r="O15" s="90">
        <v>2.4620000000000002</v>
      </c>
      <c r="P15" s="90">
        <v>2.0369999999999999</v>
      </c>
      <c r="Q15" s="90">
        <v>4.2999999999999997E-2</v>
      </c>
      <c r="R15" s="90">
        <v>3.819</v>
      </c>
      <c r="S15" s="90">
        <v>1.34</v>
      </c>
      <c r="T15" s="90">
        <v>6.5540000000000003</v>
      </c>
      <c r="U15" s="90">
        <v>3.0710000000000002</v>
      </c>
      <c r="V15" s="90">
        <v>1.1659999999999999</v>
      </c>
      <c r="W15" s="90">
        <v>3.5179999999999998</v>
      </c>
      <c r="X15" s="90">
        <v>0.187</v>
      </c>
      <c r="Y15" s="90">
        <v>10.956</v>
      </c>
      <c r="Z15" s="90">
        <v>8.8239999999999998</v>
      </c>
      <c r="AA15" s="90">
        <v>4.867</v>
      </c>
      <c r="AB15" s="90">
        <v>0.70399999999999996</v>
      </c>
      <c r="AC15" s="90">
        <v>1.54</v>
      </c>
      <c r="AD15" s="90">
        <v>1.8919999999999999</v>
      </c>
      <c r="AE15" s="90">
        <v>0.88900000000000001</v>
      </c>
      <c r="AF15" s="90">
        <v>2.0030000000000001</v>
      </c>
      <c r="AG15" s="90">
        <v>0.25</v>
      </c>
      <c r="AH15" s="90">
        <v>2.972</v>
      </c>
      <c r="AI15" s="90">
        <v>10.843999999999999</v>
      </c>
      <c r="AJ15" s="90">
        <v>7.6920000000000002</v>
      </c>
      <c r="AK15" s="90">
        <v>10.474</v>
      </c>
      <c r="AL15" s="90">
        <v>3.758</v>
      </c>
      <c r="AM15" s="90">
        <v>26.398</v>
      </c>
      <c r="AN15" s="90">
        <v>13.183</v>
      </c>
      <c r="AO15" s="90">
        <v>1.9379999999999999</v>
      </c>
      <c r="AP15" s="90">
        <v>1.774</v>
      </c>
      <c r="AQ15" s="90">
        <v>0.64800000000000002</v>
      </c>
      <c r="AR15" s="90">
        <v>5.1189999999999998</v>
      </c>
      <c r="AS15" s="90">
        <v>0.56499999999999995</v>
      </c>
      <c r="AT15" s="90">
        <v>2.7949999999999999</v>
      </c>
      <c r="AU15" s="90">
        <v>3.2250000000000001</v>
      </c>
      <c r="AV15" s="90">
        <v>9.1300000000000008</v>
      </c>
      <c r="AW15" s="90">
        <v>1.0029999999999999</v>
      </c>
      <c r="AX15" s="90">
        <v>4.1950000000000003</v>
      </c>
      <c r="AY15" s="90">
        <v>4.4169999999999998</v>
      </c>
      <c r="AZ15" s="90">
        <v>2.3759999999999999</v>
      </c>
      <c r="BA15" s="90">
        <v>2.4809999999999999</v>
      </c>
      <c r="BB15" s="90">
        <v>1.484</v>
      </c>
      <c r="BC15" s="90">
        <v>1.256</v>
      </c>
      <c r="BD15" s="90">
        <v>16.734999999999999</v>
      </c>
      <c r="BE15" s="90">
        <v>3.1869999999999998</v>
      </c>
      <c r="BF15" s="90">
        <v>17.844000000000001</v>
      </c>
      <c r="BG15" s="90">
        <v>3.839</v>
      </c>
      <c r="BH15" s="90">
        <v>0.98199999999999998</v>
      </c>
      <c r="BI15" s="90">
        <v>1.284</v>
      </c>
      <c r="BJ15" s="90">
        <v>0.95</v>
      </c>
      <c r="BK15" s="90">
        <v>0.129</v>
      </c>
      <c r="BL15" s="90">
        <v>4.5789999999999997</v>
      </c>
      <c r="BM15" s="90">
        <v>2.867</v>
      </c>
      <c r="BN15" s="90">
        <v>0.41299999999999998</v>
      </c>
      <c r="BO15" s="90">
        <v>9.3780000000000001</v>
      </c>
      <c r="BP15" s="90">
        <v>78.466999999999999</v>
      </c>
      <c r="BQ15" s="90">
        <v>1.78</v>
      </c>
      <c r="BR15" s="90">
        <v>25.968</v>
      </c>
      <c r="BS15" s="90">
        <v>13.858000000000001</v>
      </c>
      <c r="BT15" s="90">
        <v>16.07</v>
      </c>
      <c r="BU15" s="90">
        <v>23.349</v>
      </c>
      <c r="BV15" s="90">
        <v>1.1020000000000001</v>
      </c>
      <c r="BW15" s="90">
        <v>0.83</v>
      </c>
      <c r="BX15" s="90">
        <v>0.34399999999999997</v>
      </c>
      <c r="BY15" s="90">
        <v>1.371</v>
      </c>
      <c r="BZ15" s="90">
        <v>1.167</v>
      </c>
      <c r="CA15" s="90">
        <v>1.175</v>
      </c>
      <c r="CB15" s="90">
        <v>6.8879999999999999</v>
      </c>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c r="SZ15" s="21"/>
      <c r="TA15" s="21"/>
      <c r="TB15" s="21"/>
      <c r="TC15" s="21"/>
      <c r="TD15" s="21"/>
      <c r="TE15" s="21"/>
      <c r="TF15" s="21"/>
      <c r="TG15" s="21"/>
      <c r="TH15" s="21"/>
      <c r="TI15" s="21"/>
      <c r="TJ15" s="21"/>
      <c r="TK15" s="21"/>
      <c r="TL15" s="21"/>
      <c r="TM15" s="21"/>
      <c r="TN15" s="21"/>
      <c r="TO15" s="21"/>
      <c r="TP15" s="21"/>
      <c r="TQ15" s="21"/>
      <c r="TR15" s="21"/>
    </row>
    <row r="16" spans="1:538" ht="14.25" customHeight="1" x14ac:dyDescent="0.2">
      <c r="A16" s="21" t="s">
        <v>15</v>
      </c>
      <c r="B16" s="21" t="s">
        <v>92</v>
      </c>
      <c r="C16" s="30"/>
      <c r="D16" s="90">
        <v>23.013000000000002</v>
      </c>
      <c r="E16" s="90">
        <v>0.08</v>
      </c>
      <c r="F16" s="90">
        <v>0.185</v>
      </c>
      <c r="G16" s="90">
        <v>2.1469999999999998</v>
      </c>
      <c r="H16" s="90">
        <v>0.67200000000000004</v>
      </c>
      <c r="I16" s="90">
        <v>0.60899999999999999</v>
      </c>
      <c r="J16" s="90">
        <v>19.97</v>
      </c>
      <c r="K16" s="90">
        <v>21.077000000000002</v>
      </c>
      <c r="L16" s="90">
        <v>0.36299999999999999</v>
      </c>
      <c r="M16" s="90">
        <v>8.2590000000000003</v>
      </c>
      <c r="N16" s="90">
        <v>0</v>
      </c>
      <c r="O16" s="90">
        <v>6.5659999999999998</v>
      </c>
      <c r="P16" s="90">
        <v>1.4019999999999999</v>
      </c>
      <c r="Q16" s="90">
        <v>0.20399999999999999</v>
      </c>
      <c r="R16" s="90">
        <v>15.856</v>
      </c>
      <c r="S16" s="90">
        <v>5.0579999999999998</v>
      </c>
      <c r="T16" s="90">
        <v>12.41</v>
      </c>
      <c r="U16" s="90">
        <v>12.967000000000001</v>
      </c>
      <c r="V16" s="90">
        <v>0.66500000000000004</v>
      </c>
      <c r="W16" s="90">
        <v>19.885999999999999</v>
      </c>
      <c r="X16" s="90">
        <v>1.498</v>
      </c>
      <c r="Y16" s="90">
        <v>1.9630000000000001</v>
      </c>
      <c r="Z16" s="90">
        <v>11.541</v>
      </c>
      <c r="AA16" s="90">
        <v>0.66100000000000003</v>
      </c>
      <c r="AB16" s="90">
        <v>1.167</v>
      </c>
      <c r="AC16" s="90">
        <v>20.381</v>
      </c>
      <c r="AD16" s="90">
        <v>11.897</v>
      </c>
      <c r="AE16" s="90">
        <v>2.927</v>
      </c>
      <c r="AF16" s="90">
        <v>8.7910000000000004</v>
      </c>
      <c r="AG16" s="90">
        <v>0.95899999999999996</v>
      </c>
      <c r="AH16" s="90">
        <v>1.5</v>
      </c>
      <c r="AI16" s="90">
        <v>332.6</v>
      </c>
      <c r="AJ16" s="90">
        <v>31.936</v>
      </c>
      <c r="AK16" s="90">
        <v>125</v>
      </c>
      <c r="AL16" s="90">
        <v>5.335</v>
      </c>
      <c r="AM16" s="90">
        <v>40.030999999999999</v>
      </c>
      <c r="AN16" s="90">
        <v>64.247</v>
      </c>
      <c r="AO16" s="90">
        <v>9.3480000000000008</v>
      </c>
      <c r="AP16" s="90">
        <v>0.76500000000000001</v>
      </c>
      <c r="AQ16" s="90">
        <v>3.2040000000000002</v>
      </c>
      <c r="AR16" s="90">
        <v>34.845999999999997</v>
      </c>
      <c r="AS16" s="90">
        <v>0.83899999999999997</v>
      </c>
      <c r="AT16" s="90">
        <v>13.882999999999999</v>
      </c>
      <c r="AU16" s="90">
        <v>14.222</v>
      </c>
      <c r="AV16" s="90">
        <v>2.87</v>
      </c>
      <c r="AW16" s="90">
        <v>1.504</v>
      </c>
      <c r="AX16" s="90">
        <v>5.9669999999999996</v>
      </c>
      <c r="AY16" s="90">
        <v>12.849</v>
      </c>
      <c r="AZ16" s="90">
        <v>4.3150000000000004</v>
      </c>
      <c r="BA16" s="90">
        <v>8.3369999999999997</v>
      </c>
      <c r="BB16" s="90">
        <v>4.1719999999999997</v>
      </c>
      <c r="BC16" s="90">
        <v>4.6509999999999998</v>
      </c>
      <c r="BD16" s="90">
        <v>321.07900000000001</v>
      </c>
      <c r="BE16" s="90">
        <v>7.4820000000000002</v>
      </c>
      <c r="BF16" s="90">
        <v>14.441000000000001</v>
      </c>
      <c r="BG16" s="90">
        <v>12.256</v>
      </c>
      <c r="BH16" s="90">
        <v>4.931</v>
      </c>
      <c r="BI16" s="90">
        <v>5.484</v>
      </c>
      <c r="BJ16" s="90">
        <v>3.2549999999999999</v>
      </c>
      <c r="BK16" s="90">
        <v>2.1139999999999999</v>
      </c>
      <c r="BL16" s="90">
        <v>6.4560000000000004</v>
      </c>
      <c r="BM16" s="90">
        <v>5.8620000000000001</v>
      </c>
      <c r="BN16" s="90">
        <v>1.4810000000000001</v>
      </c>
      <c r="BO16" s="90">
        <v>1.27</v>
      </c>
      <c r="BP16" s="90">
        <v>3.266</v>
      </c>
      <c r="BQ16" s="90">
        <v>87.507000000000005</v>
      </c>
      <c r="BR16" s="90">
        <v>42.923000000000002</v>
      </c>
      <c r="BS16" s="90">
        <v>19.428000000000001</v>
      </c>
      <c r="BT16" s="90">
        <v>8.9390000000000001</v>
      </c>
      <c r="BU16" s="90">
        <v>17.635999999999999</v>
      </c>
      <c r="BV16" s="90">
        <v>2.87</v>
      </c>
      <c r="BW16" s="90">
        <v>1.6240000000000001</v>
      </c>
      <c r="BX16" s="90">
        <v>0.79</v>
      </c>
      <c r="BY16" s="90">
        <v>4.681</v>
      </c>
      <c r="BZ16" s="90">
        <v>2.3079999999999998</v>
      </c>
      <c r="CA16" s="90">
        <v>0.72299999999999998</v>
      </c>
      <c r="CB16" s="90">
        <v>47.753999999999998</v>
      </c>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c r="SZ16" s="21"/>
      <c r="TA16" s="21"/>
      <c r="TB16" s="21"/>
      <c r="TC16" s="21"/>
      <c r="TD16" s="21"/>
      <c r="TE16" s="21"/>
      <c r="TF16" s="21"/>
      <c r="TG16" s="21"/>
      <c r="TH16" s="21"/>
      <c r="TI16" s="21"/>
      <c r="TJ16" s="21"/>
      <c r="TK16" s="21"/>
      <c r="TL16" s="21"/>
      <c r="TM16" s="21"/>
      <c r="TN16" s="21"/>
      <c r="TO16" s="21"/>
      <c r="TP16" s="21"/>
      <c r="TQ16" s="21"/>
      <c r="TR16" s="21"/>
    </row>
    <row r="17" spans="1:538" ht="14.25" customHeight="1" x14ac:dyDescent="0.2">
      <c r="A17" s="21" t="s">
        <v>16</v>
      </c>
      <c r="B17" s="21" t="s">
        <v>93</v>
      </c>
      <c r="C17" s="30"/>
      <c r="D17" s="90">
        <v>19.658999999999999</v>
      </c>
      <c r="E17" s="90">
        <v>8.4000000000000005E-2</v>
      </c>
      <c r="F17" s="90">
        <v>1.516</v>
      </c>
      <c r="G17" s="90">
        <v>6.431</v>
      </c>
      <c r="H17" s="90">
        <v>0.28100000000000003</v>
      </c>
      <c r="I17" s="90">
        <v>1.986</v>
      </c>
      <c r="J17" s="90">
        <v>151.489</v>
      </c>
      <c r="K17" s="90">
        <v>55.521999999999998</v>
      </c>
      <c r="L17" s="90">
        <v>6.3319999999999999</v>
      </c>
      <c r="M17" s="90">
        <v>5.8620000000000001</v>
      </c>
      <c r="N17" s="90">
        <v>1.5629999999999999</v>
      </c>
      <c r="O17" s="90">
        <v>0</v>
      </c>
      <c r="P17" s="90">
        <v>44.713999999999999</v>
      </c>
      <c r="Q17" s="90">
        <v>0.28199999999999997</v>
      </c>
      <c r="R17" s="90">
        <v>21.108000000000001</v>
      </c>
      <c r="S17" s="90">
        <v>23.606999999999999</v>
      </c>
      <c r="T17" s="90">
        <v>33.805</v>
      </c>
      <c r="U17" s="90">
        <v>16.939</v>
      </c>
      <c r="V17" s="90">
        <v>8.7010000000000005</v>
      </c>
      <c r="W17" s="90">
        <v>19.573</v>
      </c>
      <c r="X17" s="90">
        <v>5.4290000000000003</v>
      </c>
      <c r="Y17" s="90">
        <v>3.508</v>
      </c>
      <c r="Z17" s="90">
        <v>49.29</v>
      </c>
      <c r="AA17" s="90">
        <v>2.004</v>
      </c>
      <c r="AB17" s="90">
        <v>2.4940000000000002</v>
      </c>
      <c r="AC17" s="90">
        <v>9.3140000000000001</v>
      </c>
      <c r="AD17" s="90">
        <v>13.164</v>
      </c>
      <c r="AE17" s="90">
        <v>4.0060000000000002</v>
      </c>
      <c r="AF17" s="90">
        <v>5.8019999999999996</v>
      </c>
      <c r="AG17" s="90">
        <v>1.55</v>
      </c>
      <c r="AH17" s="90">
        <v>4.9409999999999998</v>
      </c>
      <c r="AI17" s="90">
        <v>17.172000000000001</v>
      </c>
      <c r="AJ17" s="90">
        <v>5.9640000000000004</v>
      </c>
      <c r="AK17" s="90">
        <v>26.853999999999999</v>
      </c>
      <c r="AL17" s="90">
        <v>9.0619999999999994</v>
      </c>
      <c r="AM17" s="90">
        <v>64.228999999999999</v>
      </c>
      <c r="AN17" s="90">
        <v>42.662999999999997</v>
      </c>
      <c r="AO17" s="90">
        <v>8.3979999999999997</v>
      </c>
      <c r="AP17" s="90">
        <v>4.9859999999999998</v>
      </c>
      <c r="AQ17" s="90">
        <v>3.3109999999999999</v>
      </c>
      <c r="AR17" s="90">
        <v>13.292</v>
      </c>
      <c r="AS17" s="90">
        <v>1.486</v>
      </c>
      <c r="AT17" s="90">
        <v>8.9499999999999993</v>
      </c>
      <c r="AU17" s="90">
        <v>32.441000000000003</v>
      </c>
      <c r="AV17" s="90">
        <v>83.656000000000006</v>
      </c>
      <c r="AW17" s="90">
        <v>3.0840000000000001</v>
      </c>
      <c r="AX17" s="90">
        <v>9.0210000000000008</v>
      </c>
      <c r="AY17" s="90">
        <v>26.891999999999999</v>
      </c>
      <c r="AZ17" s="90">
        <v>6.2510000000000003</v>
      </c>
      <c r="BA17" s="90">
        <v>18.454000000000001</v>
      </c>
      <c r="BB17" s="90">
        <v>8.36</v>
      </c>
      <c r="BC17" s="90">
        <v>7.8789999999999996</v>
      </c>
      <c r="BD17" s="90">
        <v>44.668999999999997</v>
      </c>
      <c r="BE17" s="90">
        <v>15.218</v>
      </c>
      <c r="BF17" s="90">
        <v>23.981999999999999</v>
      </c>
      <c r="BG17" s="90">
        <v>8.6579999999999995</v>
      </c>
      <c r="BH17" s="90">
        <v>5.7119999999999997</v>
      </c>
      <c r="BI17" s="90">
        <v>17.882999999999999</v>
      </c>
      <c r="BJ17" s="90">
        <v>7.7789999999999999</v>
      </c>
      <c r="BK17" s="90">
        <v>0.248</v>
      </c>
      <c r="BL17" s="90">
        <v>13.029</v>
      </c>
      <c r="BM17" s="90">
        <v>11.326000000000001</v>
      </c>
      <c r="BN17" s="90">
        <v>3.5150000000000001</v>
      </c>
      <c r="BO17" s="90">
        <v>1.6459999999999999</v>
      </c>
      <c r="BP17" s="90">
        <v>55.093000000000004</v>
      </c>
      <c r="BQ17" s="90">
        <v>107.67400000000001</v>
      </c>
      <c r="BR17" s="90">
        <v>61.365000000000002</v>
      </c>
      <c r="BS17" s="90">
        <v>51.039000000000001</v>
      </c>
      <c r="BT17" s="90">
        <v>68.926000000000002</v>
      </c>
      <c r="BU17" s="90">
        <v>60.237000000000002</v>
      </c>
      <c r="BV17" s="90">
        <v>9.4600000000000009</v>
      </c>
      <c r="BW17" s="90">
        <v>4.3789999999999996</v>
      </c>
      <c r="BX17" s="90">
        <v>1.294</v>
      </c>
      <c r="BY17" s="90">
        <v>8.74</v>
      </c>
      <c r="BZ17" s="90">
        <v>9.4659999999999993</v>
      </c>
      <c r="CA17" s="90">
        <v>4.2229999999999999</v>
      </c>
      <c r="CB17" s="90">
        <v>5.7759999999999998</v>
      </c>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c r="SD17" s="21"/>
      <c r="SE17" s="21"/>
      <c r="SF17" s="21"/>
      <c r="SG17" s="21"/>
      <c r="SH17" s="21"/>
      <c r="SI17" s="21"/>
      <c r="SJ17" s="21"/>
      <c r="SK17" s="21"/>
      <c r="SL17" s="21"/>
      <c r="SM17" s="21"/>
      <c r="SN17" s="21"/>
      <c r="SO17" s="21"/>
      <c r="SP17" s="21"/>
      <c r="SQ17" s="21"/>
      <c r="SR17" s="21"/>
      <c r="SS17" s="21"/>
      <c r="ST17" s="21"/>
      <c r="SU17" s="21"/>
      <c r="SV17" s="21"/>
      <c r="SW17" s="21"/>
      <c r="SX17" s="21"/>
      <c r="SY17" s="21"/>
      <c r="SZ17" s="21"/>
      <c r="TA17" s="21"/>
      <c r="TB17" s="21"/>
      <c r="TC17" s="21"/>
      <c r="TD17" s="21"/>
      <c r="TE17" s="21"/>
      <c r="TF17" s="21"/>
      <c r="TG17" s="21"/>
      <c r="TH17" s="21"/>
      <c r="TI17" s="21"/>
      <c r="TJ17" s="21"/>
      <c r="TK17" s="21"/>
      <c r="TL17" s="21"/>
      <c r="TM17" s="21"/>
      <c r="TN17" s="21"/>
      <c r="TO17" s="21"/>
      <c r="TP17" s="21"/>
      <c r="TQ17" s="21"/>
      <c r="TR17" s="21"/>
    </row>
    <row r="18" spans="1:538" ht="14.25" customHeight="1" x14ac:dyDescent="0.2">
      <c r="A18" s="21" t="s">
        <v>17</v>
      </c>
      <c r="B18" s="21" t="s">
        <v>94</v>
      </c>
      <c r="C18" s="30"/>
      <c r="D18" s="90">
        <v>15.818</v>
      </c>
      <c r="E18" s="90">
        <v>7.9000000000000001E-2</v>
      </c>
      <c r="F18" s="90">
        <v>0.122</v>
      </c>
      <c r="G18" s="90">
        <v>1.9730000000000001</v>
      </c>
      <c r="H18" s="90">
        <v>1.2330000000000001</v>
      </c>
      <c r="I18" s="90">
        <v>0.59699999999999998</v>
      </c>
      <c r="J18" s="90">
        <v>25.99</v>
      </c>
      <c r="K18" s="90">
        <v>14.099</v>
      </c>
      <c r="L18" s="90">
        <v>0.57999999999999996</v>
      </c>
      <c r="M18" s="90">
        <v>1.387</v>
      </c>
      <c r="N18" s="90">
        <v>2.13</v>
      </c>
      <c r="O18" s="90">
        <v>6.9560000000000004</v>
      </c>
      <c r="P18" s="90">
        <v>0</v>
      </c>
      <c r="Q18" s="90">
        <v>0.20599999999999999</v>
      </c>
      <c r="R18" s="90">
        <v>15.776</v>
      </c>
      <c r="S18" s="90">
        <v>1.877</v>
      </c>
      <c r="T18" s="90">
        <v>8.1709999999999994</v>
      </c>
      <c r="U18" s="90">
        <v>4.3520000000000003</v>
      </c>
      <c r="V18" s="90">
        <v>4.8330000000000002</v>
      </c>
      <c r="W18" s="90">
        <v>10.311</v>
      </c>
      <c r="X18" s="90">
        <v>4.968</v>
      </c>
      <c r="Y18" s="90">
        <v>8.3930000000000007</v>
      </c>
      <c r="Z18" s="90">
        <v>14.848000000000001</v>
      </c>
      <c r="AA18" s="90">
        <v>3.7690000000000001</v>
      </c>
      <c r="AB18" s="90">
        <v>1.9079999999999999</v>
      </c>
      <c r="AC18" s="90">
        <v>2.0030000000000001</v>
      </c>
      <c r="AD18" s="90">
        <v>6.9779999999999998</v>
      </c>
      <c r="AE18" s="90">
        <v>5.7939999999999996</v>
      </c>
      <c r="AF18" s="90">
        <v>8.9979999999999993</v>
      </c>
      <c r="AG18" s="90">
        <v>1.474</v>
      </c>
      <c r="AH18" s="90">
        <v>8.0419999999999998</v>
      </c>
      <c r="AI18" s="90">
        <v>17.260999999999999</v>
      </c>
      <c r="AJ18" s="90">
        <v>7.4580000000000002</v>
      </c>
      <c r="AK18" s="90">
        <v>28.282</v>
      </c>
      <c r="AL18" s="90">
        <v>43.621000000000002</v>
      </c>
      <c r="AM18" s="90">
        <v>193.29900000000001</v>
      </c>
      <c r="AN18" s="90">
        <v>105.794</v>
      </c>
      <c r="AO18" s="90">
        <v>19.933</v>
      </c>
      <c r="AP18" s="90">
        <v>4.1669999999999998</v>
      </c>
      <c r="AQ18" s="90">
        <v>4.43</v>
      </c>
      <c r="AR18" s="90">
        <v>14.518000000000001</v>
      </c>
      <c r="AS18" s="90">
        <v>4.55</v>
      </c>
      <c r="AT18" s="90">
        <v>24.911000000000001</v>
      </c>
      <c r="AU18" s="90">
        <v>42.628</v>
      </c>
      <c r="AV18" s="90">
        <v>255.452</v>
      </c>
      <c r="AW18" s="90">
        <v>9.7170000000000005</v>
      </c>
      <c r="AX18" s="90">
        <v>43.76</v>
      </c>
      <c r="AY18" s="90">
        <v>88.935000000000002</v>
      </c>
      <c r="AZ18" s="90">
        <v>14.727</v>
      </c>
      <c r="BA18" s="90">
        <v>128.72499999999999</v>
      </c>
      <c r="BB18" s="90">
        <v>25.045000000000002</v>
      </c>
      <c r="BC18" s="90">
        <v>27.187999999999999</v>
      </c>
      <c r="BD18" s="90">
        <v>75.168000000000006</v>
      </c>
      <c r="BE18" s="90">
        <v>39.779000000000003</v>
      </c>
      <c r="BF18" s="90">
        <v>94.38</v>
      </c>
      <c r="BG18" s="90">
        <v>18.544</v>
      </c>
      <c r="BH18" s="90">
        <v>7.0330000000000004</v>
      </c>
      <c r="BI18" s="90">
        <v>88.38</v>
      </c>
      <c r="BJ18" s="90">
        <v>8.3079999999999998</v>
      </c>
      <c r="BK18" s="90">
        <v>1.466</v>
      </c>
      <c r="BL18" s="90">
        <v>21.228000000000002</v>
      </c>
      <c r="BM18" s="90">
        <v>35.677</v>
      </c>
      <c r="BN18" s="90">
        <v>36.500999999999998</v>
      </c>
      <c r="BO18" s="90">
        <v>2.8319999999999999</v>
      </c>
      <c r="BP18" s="90">
        <v>10.500999999999999</v>
      </c>
      <c r="BQ18" s="90">
        <v>16.262</v>
      </c>
      <c r="BR18" s="90">
        <v>89.427000000000007</v>
      </c>
      <c r="BS18" s="90">
        <v>78.144999999999996</v>
      </c>
      <c r="BT18" s="90">
        <v>46.646000000000001</v>
      </c>
      <c r="BU18" s="90">
        <v>48.988999999999997</v>
      </c>
      <c r="BV18" s="90">
        <v>13.811999999999999</v>
      </c>
      <c r="BW18" s="90">
        <v>8.6709999999999994</v>
      </c>
      <c r="BX18" s="90">
        <v>5.4189999999999996</v>
      </c>
      <c r="BY18" s="90">
        <v>7.1909999999999998</v>
      </c>
      <c r="BZ18" s="90">
        <v>9.66</v>
      </c>
      <c r="CA18" s="90">
        <v>1.2450000000000001</v>
      </c>
      <c r="CB18" s="90">
        <v>4.1660000000000004</v>
      </c>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row>
    <row r="19" spans="1:538" ht="14.25" customHeight="1" x14ac:dyDescent="0.2">
      <c r="A19" s="21" t="s">
        <v>18</v>
      </c>
      <c r="B19" s="21" t="s">
        <v>95</v>
      </c>
      <c r="C19" s="30"/>
      <c r="D19" s="90">
        <v>99.566999999999993</v>
      </c>
      <c r="E19" s="90">
        <v>0.76200000000000001</v>
      </c>
      <c r="F19" s="90">
        <v>12.702999999999999</v>
      </c>
      <c r="G19" s="90">
        <v>6.5739999999999998</v>
      </c>
      <c r="H19" s="90">
        <v>1.5569999999999999</v>
      </c>
      <c r="I19" s="90">
        <v>3.0270000000000001</v>
      </c>
      <c r="J19" s="90">
        <v>25.094999999999999</v>
      </c>
      <c r="K19" s="90">
        <v>2.1720000000000002</v>
      </c>
      <c r="L19" s="90">
        <v>1.25</v>
      </c>
      <c r="M19" s="90">
        <v>1.32</v>
      </c>
      <c r="N19" s="90">
        <v>0.92900000000000005</v>
      </c>
      <c r="O19" s="90">
        <v>3.1019999999999999</v>
      </c>
      <c r="P19" s="90">
        <v>1.431</v>
      </c>
      <c r="Q19" s="90">
        <v>0</v>
      </c>
      <c r="R19" s="90">
        <v>289.88200000000001</v>
      </c>
      <c r="S19" s="90">
        <v>7.77</v>
      </c>
      <c r="T19" s="90">
        <v>8.7989999999999995</v>
      </c>
      <c r="U19" s="90">
        <v>5.6779999999999999</v>
      </c>
      <c r="V19" s="90">
        <v>4.8570000000000002</v>
      </c>
      <c r="W19" s="90">
        <v>9.2970000000000006</v>
      </c>
      <c r="X19" s="90">
        <v>0.97199999999999998</v>
      </c>
      <c r="Y19" s="90">
        <v>4.5730000000000004</v>
      </c>
      <c r="Z19" s="90">
        <v>7.7629999999999999</v>
      </c>
      <c r="AA19" s="90">
        <v>1.133</v>
      </c>
      <c r="AB19" s="90">
        <v>2.7109999999999999</v>
      </c>
      <c r="AC19" s="90">
        <v>4.3970000000000002</v>
      </c>
      <c r="AD19" s="90">
        <v>8.6869999999999994</v>
      </c>
      <c r="AE19" s="90">
        <v>23.695</v>
      </c>
      <c r="AF19" s="90">
        <v>38.176000000000002</v>
      </c>
      <c r="AG19" s="90">
        <v>1.8640000000000001</v>
      </c>
      <c r="AH19" s="90">
        <v>12.502000000000001</v>
      </c>
      <c r="AI19" s="90">
        <v>34.604999999999997</v>
      </c>
      <c r="AJ19" s="90">
        <v>46.569000000000003</v>
      </c>
      <c r="AK19" s="90">
        <v>65.278999999999996</v>
      </c>
      <c r="AL19" s="90">
        <v>20.074999999999999</v>
      </c>
      <c r="AM19" s="90">
        <v>164.96899999999999</v>
      </c>
      <c r="AN19" s="90">
        <v>51.335000000000001</v>
      </c>
      <c r="AO19" s="90">
        <v>187.185</v>
      </c>
      <c r="AP19" s="90">
        <v>99.15</v>
      </c>
      <c r="AQ19" s="90">
        <v>215.73</v>
      </c>
      <c r="AR19" s="90">
        <v>64.331999999999994</v>
      </c>
      <c r="AS19" s="90">
        <v>5.8140000000000001</v>
      </c>
      <c r="AT19" s="90">
        <v>5.3849999999999998</v>
      </c>
      <c r="AU19" s="90">
        <v>13.71</v>
      </c>
      <c r="AV19" s="90">
        <v>3.0110000000000001</v>
      </c>
      <c r="AW19" s="90">
        <v>2.8460000000000001</v>
      </c>
      <c r="AX19" s="90">
        <v>4.75</v>
      </c>
      <c r="AY19" s="90">
        <v>22.707000000000001</v>
      </c>
      <c r="AZ19" s="90">
        <v>3.61</v>
      </c>
      <c r="BA19" s="90">
        <v>32.350999999999999</v>
      </c>
      <c r="BB19" s="90">
        <v>16.151</v>
      </c>
      <c r="BC19" s="90">
        <v>13.865</v>
      </c>
      <c r="BD19" s="90">
        <v>60.637999999999998</v>
      </c>
      <c r="BE19" s="90">
        <v>15.84</v>
      </c>
      <c r="BF19" s="90">
        <v>43.095999999999997</v>
      </c>
      <c r="BG19" s="90">
        <v>24.992000000000001</v>
      </c>
      <c r="BH19" s="90">
        <v>5.3929999999999998</v>
      </c>
      <c r="BI19" s="90">
        <v>8.2859999999999996</v>
      </c>
      <c r="BJ19" s="90">
        <v>3.4380000000000002</v>
      </c>
      <c r="BK19" s="90">
        <v>0.25700000000000001</v>
      </c>
      <c r="BL19" s="90">
        <v>70.671999999999997</v>
      </c>
      <c r="BM19" s="90">
        <v>23.545999999999999</v>
      </c>
      <c r="BN19" s="90">
        <v>15.772</v>
      </c>
      <c r="BO19" s="90">
        <v>0.89200000000000002</v>
      </c>
      <c r="BP19" s="90">
        <v>18.209</v>
      </c>
      <c r="BQ19" s="90">
        <v>3.7850000000000001</v>
      </c>
      <c r="BR19" s="90">
        <v>77.757000000000005</v>
      </c>
      <c r="BS19" s="90">
        <v>62.494</v>
      </c>
      <c r="BT19" s="90">
        <v>21.890999999999998</v>
      </c>
      <c r="BU19" s="90">
        <v>26.718</v>
      </c>
      <c r="BV19" s="90">
        <v>8.1839999999999993</v>
      </c>
      <c r="BW19" s="90">
        <v>2.2170000000000001</v>
      </c>
      <c r="BX19" s="90">
        <v>1.3129999999999999</v>
      </c>
      <c r="BY19" s="90">
        <v>21.565999999999999</v>
      </c>
      <c r="BZ19" s="90">
        <v>15.064</v>
      </c>
      <c r="CA19" s="90">
        <v>1.895</v>
      </c>
      <c r="CB19" s="90">
        <v>11.747999999999999</v>
      </c>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row>
    <row r="20" spans="1:538" ht="14.25" customHeight="1" x14ac:dyDescent="0.2">
      <c r="A20" s="21" t="s">
        <v>19</v>
      </c>
      <c r="B20" s="21" t="s">
        <v>96</v>
      </c>
      <c r="C20" s="30"/>
      <c r="D20" s="90">
        <v>149.209</v>
      </c>
      <c r="E20" s="90">
        <v>0.41699999999999998</v>
      </c>
      <c r="F20" s="90">
        <v>0.40200000000000002</v>
      </c>
      <c r="G20" s="90">
        <v>5.069</v>
      </c>
      <c r="H20" s="90">
        <v>7.6559999999999997</v>
      </c>
      <c r="I20" s="90">
        <v>1.631</v>
      </c>
      <c r="J20" s="90">
        <v>85.951999999999998</v>
      </c>
      <c r="K20" s="90">
        <v>10.401</v>
      </c>
      <c r="L20" s="90">
        <v>66.84</v>
      </c>
      <c r="M20" s="90">
        <v>31.827000000000002</v>
      </c>
      <c r="N20" s="90">
        <v>12.372</v>
      </c>
      <c r="O20" s="90">
        <v>103.9</v>
      </c>
      <c r="P20" s="90">
        <v>30.26</v>
      </c>
      <c r="Q20" s="90">
        <v>19.544</v>
      </c>
      <c r="R20" s="90">
        <v>0</v>
      </c>
      <c r="S20" s="90">
        <v>32.844999999999999</v>
      </c>
      <c r="T20" s="90">
        <v>438.13600000000002</v>
      </c>
      <c r="U20" s="90">
        <v>36.619999999999997</v>
      </c>
      <c r="V20" s="90">
        <v>19.335999999999999</v>
      </c>
      <c r="W20" s="90">
        <v>58.145000000000003</v>
      </c>
      <c r="X20" s="90">
        <v>9.4320000000000004</v>
      </c>
      <c r="Y20" s="90">
        <v>37.491999999999997</v>
      </c>
      <c r="Z20" s="90">
        <v>39.185000000000002</v>
      </c>
      <c r="AA20" s="90">
        <v>18.416</v>
      </c>
      <c r="AB20" s="90">
        <v>10.802</v>
      </c>
      <c r="AC20" s="90">
        <v>126.48</v>
      </c>
      <c r="AD20" s="90">
        <v>85.406000000000006</v>
      </c>
      <c r="AE20" s="90">
        <v>22.544</v>
      </c>
      <c r="AF20" s="90">
        <v>13.228999999999999</v>
      </c>
      <c r="AG20" s="90">
        <v>29.033999999999999</v>
      </c>
      <c r="AH20" s="90">
        <v>8.0340000000000007</v>
      </c>
      <c r="AI20" s="90">
        <v>109.66800000000001</v>
      </c>
      <c r="AJ20" s="90">
        <v>31.6</v>
      </c>
      <c r="AK20" s="90">
        <v>238.00800000000001</v>
      </c>
      <c r="AL20" s="90">
        <v>11.704000000000001</v>
      </c>
      <c r="AM20" s="90">
        <v>184.19</v>
      </c>
      <c r="AN20" s="90">
        <v>34.685000000000002</v>
      </c>
      <c r="AO20" s="90">
        <v>10.885999999999999</v>
      </c>
      <c r="AP20" s="90">
        <v>4.3540000000000001</v>
      </c>
      <c r="AQ20" s="90">
        <v>5.5620000000000003</v>
      </c>
      <c r="AR20" s="90">
        <v>11.929</v>
      </c>
      <c r="AS20" s="90">
        <v>1.2789999999999999</v>
      </c>
      <c r="AT20" s="90">
        <v>8.8119999999999994</v>
      </c>
      <c r="AU20" s="90">
        <v>22.001999999999999</v>
      </c>
      <c r="AV20" s="90">
        <v>30.73</v>
      </c>
      <c r="AW20" s="90">
        <v>4.4550000000000001</v>
      </c>
      <c r="AX20" s="90">
        <v>6.0609999999999999</v>
      </c>
      <c r="AY20" s="90">
        <v>11.641999999999999</v>
      </c>
      <c r="AZ20" s="90">
        <v>2.327</v>
      </c>
      <c r="BA20" s="90">
        <v>9.3439999999999994</v>
      </c>
      <c r="BB20" s="90">
        <v>3.556</v>
      </c>
      <c r="BC20" s="90">
        <v>4.2569999999999997</v>
      </c>
      <c r="BD20" s="90">
        <v>187.702</v>
      </c>
      <c r="BE20" s="90">
        <v>8.7029999999999994</v>
      </c>
      <c r="BF20" s="90">
        <v>21.126000000000001</v>
      </c>
      <c r="BG20" s="90">
        <v>15.395</v>
      </c>
      <c r="BH20" s="90">
        <v>115.31399999999999</v>
      </c>
      <c r="BI20" s="90">
        <v>8.5990000000000002</v>
      </c>
      <c r="BJ20" s="90">
        <v>6.0069999999999997</v>
      </c>
      <c r="BK20" s="90">
        <v>0.33500000000000002</v>
      </c>
      <c r="BL20" s="90">
        <v>6.5880000000000001</v>
      </c>
      <c r="BM20" s="90">
        <v>6.4290000000000003</v>
      </c>
      <c r="BN20" s="90">
        <v>2.032</v>
      </c>
      <c r="BO20" s="90">
        <v>1.135</v>
      </c>
      <c r="BP20" s="90">
        <v>45.936999999999998</v>
      </c>
      <c r="BQ20" s="90">
        <v>8.1050000000000004</v>
      </c>
      <c r="BR20" s="90">
        <v>69.861000000000004</v>
      </c>
      <c r="BS20" s="90">
        <v>60.640999999999998</v>
      </c>
      <c r="BT20" s="90">
        <v>36.450000000000003</v>
      </c>
      <c r="BU20" s="90">
        <v>31.568000000000001</v>
      </c>
      <c r="BV20" s="90">
        <v>9.798</v>
      </c>
      <c r="BW20" s="90">
        <v>4.0940000000000003</v>
      </c>
      <c r="BX20" s="90">
        <v>2.4529999999999998</v>
      </c>
      <c r="BY20" s="90">
        <v>6.0629999999999997</v>
      </c>
      <c r="BZ20" s="90">
        <v>3.4689999999999999</v>
      </c>
      <c r="CA20" s="90">
        <v>5.5860000000000003</v>
      </c>
      <c r="CB20" s="90">
        <v>13.567</v>
      </c>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row>
    <row r="21" spans="1:538" ht="14.25" customHeight="1" x14ac:dyDescent="0.2">
      <c r="A21" s="21" t="s">
        <v>20</v>
      </c>
      <c r="B21" s="21" t="s">
        <v>97</v>
      </c>
      <c r="C21" s="30"/>
      <c r="D21" s="90">
        <v>6.625</v>
      </c>
      <c r="E21" s="90">
        <v>5.0000000000000001E-3</v>
      </c>
      <c r="F21" s="90">
        <v>0.01</v>
      </c>
      <c r="G21" s="90">
        <v>0.121</v>
      </c>
      <c r="H21" s="90">
        <v>0.03</v>
      </c>
      <c r="I21" s="90">
        <v>4.9000000000000002E-2</v>
      </c>
      <c r="J21" s="90">
        <v>5.1360000000000001</v>
      </c>
      <c r="K21" s="90">
        <v>5.12</v>
      </c>
      <c r="L21" s="90">
        <v>2.1680000000000001</v>
      </c>
      <c r="M21" s="90">
        <v>0.91400000000000003</v>
      </c>
      <c r="N21" s="90">
        <v>8.2000000000000003E-2</v>
      </c>
      <c r="O21" s="90">
        <v>1.2949999999999999</v>
      </c>
      <c r="P21" s="90">
        <v>0.14199999999999999</v>
      </c>
      <c r="Q21" s="90">
        <v>1.7000000000000001E-2</v>
      </c>
      <c r="R21" s="90">
        <v>21.379000000000001</v>
      </c>
      <c r="S21" s="90">
        <v>0</v>
      </c>
      <c r="T21" s="90">
        <v>2.7919999999999998</v>
      </c>
      <c r="U21" s="90">
        <v>0.188</v>
      </c>
      <c r="V21" s="90">
        <v>8.1000000000000003E-2</v>
      </c>
      <c r="W21" s="90">
        <v>0.36899999999999999</v>
      </c>
      <c r="X21" s="90">
        <v>0.79600000000000004</v>
      </c>
      <c r="Y21" s="90">
        <v>0.27</v>
      </c>
      <c r="Z21" s="90">
        <v>0.44500000000000001</v>
      </c>
      <c r="AA21" s="90">
        <v>0.12</v>
      </c>
      <c r="AB21" s="90">
        <v>7.0000000000000007E-2</v>
      </c>
      <c r="AC21" s="90">
        <v>0.33600000000000002</v>
      </c>
      <c r="AD21" s="90">
        <v>1.8720000000000001</v>
      </c>
      <c r="AE21" s="90">
        <v>0.154</v>
      </c>
      <c r="AF21" s="90">
        <v>0.46400000000000002</v>
      </c>
      <c r="AG21" s="90">
        <v>0.16800000000000001</v>
      </c>
      <c r="AH21" s="90">
        <v>9.4E-2</v>
      </c>
      <c r="AI21" s="90">
        <v>3.073</v>
      </c>
      <c r="AJ21" s="90">
        <v>2.0960000000000001</v>
      </c>
      <c r="AK21" s="90">
        <v>14.831</v>
      </c>
      <c r="AL21" s="90">
        <v>0.27800000000000002</v>
      </c>
      <c r="AM21" s="90">
        <v>2.8370000000000002</v>
      </c>
      <c r="AN21" s="90">
        <v>25.683</v>
      </c>
      <c r="AO21" s="90">
        <v>0.314</v>
      </c>
      <c r="AP21" s="90">
        <v>5.0999999999999997E-2</v>
      </c>
      <c r="AQ21" s="90">
        <v>7.6999999999999999E-2</v>
      </c>
      <c r="AR21" s="90">
        <v>0.45500000000000002</v>
      </c>
      <c r="AS21" s="90">
        <v>0.122</v>
      </c>
      <c r="AT21" s="90">
        <v>0.25800000000000001</v>
      </c>
      <c r="AU21" s="90">
        <v>1.3340000000000001</v>
      </c>
      <c r="AV21" s="90">
        <v>0.22700000000000001</v>
      </c>
      <c r="AW21" s="90">
        <v>6.5000000000000002E-2</v>
      </c>
      <c r="AX21" s="90">
        <v>0.309</v>
      </c>
      <c r="AY21" s="90">
        <v>0.60099999999999998</v>
      </c>
      <c r="AZ21" s="90">
        <v>0.14399999999999999</v>
      </c>
      <c r="BA21" s="90">
        <v>0.313</v>
      </c>
      <c r="BB21" s="90">
        <v>0.14899999999999999</v>
      </c>
      <c r="BC21" s="90">
        <v>0.20799999999999999</v>
      </c>
      <c r="BD21" s="90">
        <v>6.9329999999999998</v>
      </c>
      <c r="BE21" s="90">
        <v>0.501</v>
      </c>
      <c r="BF21" s="90">
        <v>4.8600000000000003</v>
      </c>
      <c r="BG21" s="90">
        <v>0.53900000000000003</v>
      </c>
      <c r="BH21" s="90">
        <v>4.3730000000000002</v>
      </c>
      <c r="BI21" s="90">
        <v>0.158</v>
      </c>
      <c r="BJ21" s="90">
        <v>0.23100000000000001</v>
      </c>
      <c r="BK21" s="90">
        <v>2.891</v>
      </c>
      <c r="BL21" s="90">
        <v>0.13100000000000001</v>
      </c>
      <c r="BM21" s="90">
        <v>0.40699999999999997</v>
      </c>
      <c r="BN21" s="90">
        <v>8.2000000000000003E-2</v>
      </c>
      <c r="BO21" s="90">
        <v>5.2999999999999999E-2</v>
      </c>
      <c r="BP21" s="90">
        <v>0.36799999999999999</v>
      </c>
      <c r="BQ21" s="90">
        <v>0.158</v>
      </c>
      <c r="BR21" s="90">
        <v>5.4720000000000004</v>
      </c>
      <c r="BS21" s="90">
        <v>1.0760000000000001</v>
      </c>
      <c r="BT21" s="90">
        <v>191.71799999999999</v>
      </c>
      <c r="BU21" s="90">
        <v>9.3529999999999998</v>
      </c>
      <c r="BV21" s="90">
        <v>0.113</v>
      </c>
      <c r="BW21" s="90">
        <v>0.106</v>
      </c>
      <c r="BX21" s="90">
        <v>6.0999999999999999E-2</v>
      </c>
      <c r="BY21" s="90">
        <v>0.57499999999999996</v>
      </c>
      <c r="BZ21" s="90">
        <v>0.113</v>
      </c>
      <c r="CA21" s="90">
        <v>5.6000000000000001E-2</v>
      </c>
      <c r="CB21" s="90">
        <v>0.16600000000000001</v>
      </c>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row>
    <row r="22" spans="1:538" ht="14.25" customHeight="1" x14ac:dyDescent="0.2">
      <c r="A22" s="21" t="s">
        <v>21</v>
      </c>
      <c r="B22" s="21" t="s">
        <v>98</v>
      </c>
      <c r="C22" s="30"/>
      <c r="D22" s="90">
        <v>28.024000000000001</v>
      </c>
      <c r="E22" s="90">
        <v>0.14399999999999999</v>
      </c>
      <c r="F22" s="90">
        <v>0.152</v>
      </c>
      <c r="G22" s="90">
        <v>7.2610000000000001</v>
      </c>
      <c r="H22" s="90">
        <v>1.1910000000000001</v>
      </c>
      <c r="I22" s="90">
        <v>3.8450000000000002</v>
      </c>
      <c r="J22" s="90">
        <v>71.070999999999998</v>
      </c>
      <c r="K22" s="90">
        <v>14.118</v>
      </c>
      <c r="L22" s="90">
        <v>5.4859999999999998</v>
      </c>
      <c r="M22" s="90">
        <v>2.94</v>
      </c>
      <c r="N22" s="90">
        <v>28.946000000000002</v>
      </c>
      <c r="O22" s="90">
        <v>49.107999999999997</v>
      </c>
      <c r="P22" s="90">
        <v>5.7439999999999998</v>
      </c>
      <c r="Q22" s="90">
        <v>0.38400000000000001</v>
      </c>
      <c r="R22" s="90">
        <v>50.622</v>
      </c>
      <c r="S22" s="90">
        <v>11.132</v>
      </c>
      <c r="T22" s="90">
        <v>0</v>
      </c>
      <c r="U22" s="90">
        <v>66.897000000000006</v>
      </c>
      <c r="V22" s="90">
        <v>7.9640000000000004</v>
      </c>
      <c r="W22" s="90">
        <v>32.136000000000003</v>
      </c>
      <c r="X22" s="90">
        <v>2.601</v>
      </c>
      <c r="Y22" s="90">
        <v>16.585000000000001</v>
      </c>
      <c r="Z22" s="90">
        <v>54.469000000000001</v>
      </c>
      <c r="AA22" s="90">
        <v>31.841000000000001</v>
      </c>
      <c r="AB22" s="90">
        <v>7.5529999999999999</v>
      </c>
      <c r="AC22" s="90">
        <v>19.747</v>
      </c>
      <c r="AD22" s="90">
        <v>31.015000000000001</v>
      </c>
      <c r="AE22" s="90">
        <v>14.951000000000001</v>
      </c>
      <c r="AF22" s="90">
        <v>11.502000000000001</v>
      </c>
      <c r="AG22" s="90">
        <v>0.93200000000000005</v>
      </c>
      <c r="AH22" s="90">
        <v>5.4450000000000003</v>
      </c>
      <c r="AI22" s="90">
        <v>144.34800000000001</v>
      </c>
      <c r="AJ22" s="90">
        <v>40.389000000000003</v>
      </c>
      <c r="AK22" s="90">
        <v>257.66899999999998</v>
      </c>
      <c r="AL22" s="90">
        <v>10.638999999999999</v>
      </c>
      <c r="AM22" s="90">
        <v>47.531999999999996</v>
      </c>
      <c r="AN22" s="90">
        <v>40.017000000000003</v>
      </c>
      <c r="AO22" s="90">
        <v>12.584</v>
      </c>
      <c r="AP22" s="90">
        <v>1.6459999999999999</v>
      </c>
      <c r="AQ22" s="90">
        <v>3.45</v>
      </c>
      <c r="AR22" s="90">
        <v>16.631</v>
      </c>
      <c r="AS22" s="90">
        <v>1.6819999999999999</v>
      </c>
      <c r="AT22" s="90">
        <v>6.6840000000000002</v>
      </c>
      <c r="AU22" s="90">
        <v>15.457000000000001</v>
      </c>
      <c r="AV22" s="90">
        <v>20.317</v>
      </c>
      <c r="AW22" s="90">
        <v>1.488</v>
      </c>
      <c r="AX22" s="90">
        <v>7.6310000000000002</v>
      </c>
      <c r="AY22" s="90">
        <v>13.384</v>
      </c>
      <c r="AZ22" s="90">
        <v>2.2709999999999999</v>
      </c>
      <c r="BA22" s="90">
        <v>8.36</v>
      </c>
      <c r="BB22" s="90">
        <v>3.8050000000000002</v>
      </c>
      <c r="BC22" s="90">
        <v>4.4729999999999999</v>
      </c>
      <c r="BD22" s="90">
        <v>171.60400000000001</v>
      </c>
      <c r="BE22" s="90">
        <v>13.052</v>
      </c>
      <c r="BF22" s="90">
        <v>22.056000000000001</v>
      </c>
      <c r="BG22" s="90">
        <v>11.260999999999999</v>
      </c>
      <c r="BH22" s="90">
        <v>8.19</v>
      </c>
      <c r="BI22" s="90">
        <v>4.1539999999999999</v>
      </c>
      <c r="BJ22" s="90">
        <v>5.4119999999999999</v>
      </c>
      <c r="BK22" s="90">
        <v>0.219</v>
      </c>
      <c r="BL22" s="90">
        <v>4.0579999999999998</v>
      </c>
      <c r="BM22" s="90">
        <v>7.556</v>
      </c>
      <c r="BN22" s="90">
        <v>1.1459999999999999</v>
      </c>
      <c r="BO22" s="90">
        <v>0.626</v>
      </c>
      <c r="BP22" s="90">
        <v>20.800999999999998</v>
      </c>
      <c r="BQ22" s="90">
        <v>12.111000000000001</v>
      </c>
      <c r="BR22" s="90">
        <v>40.470999999999997</v>
      </c>
      <c r="BS22" s="90">
        <v>24.346</v>
      </c>
      <c r="BT22" s="90">
        <v>19.326000000000001</v>
      </c>
      <c r="BU22" s="90">
        <v>46.322000000000003</v>
      </c>
      <c r="BV22" s="90">
        <v>4.5209999999999999</v>
      </c>
      <c r="BW22" s="90">
        <v>2.8679999999999999</v>
      </c>
      <c r="BX22" s="90">
        <v>0.72799999999999998</v>
      </c>
      <c r="BY22" s="90">
        <v>5.218</v>
      </c>
      <c r="BZ22" s="90">
        <v>5.5010000000000003</v>
      </c>
      <c r="CA22" s="90">
        <v>12.333</v>
      </c>
      <c r="CB22" s="90">
        <v>10.202999999999999</v>
      </c>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row>
    <row r="23" spans="1:538" ht="14.25" customHeight="1" x14ac:dyDescent="0.2">
      <c r="A23" s="21" t="s">
        <v>22</v>
      </c>
      <c r="B23" s="21" t="s">
        <v>99</v>
      </c>
      <c r="C23" s="30"/>
      <c r="D23" s="90">
        <v>15.205</v>
      </c>
      <c r="E23" s="90">
        <v>0.35599999999999998</v>
      </c>
      <c r="F23" s="90">
        <v>0.217</v>
      </c>
      <c r="G23" s="90">
        <v>5.14</v>
      </c>
      <c r="H23" s="90">
        <v>0.254</v>
      </c>
      <c r="I23" s="90">
        <v>2.9039999999999999</v>
      </c>
      <c r="J23" s="90">
        <v>13.148999999999999</v>
      </c>
      <c r="K23" s="90">
        <v>27.664000000000001</v>
      </c>
      <c r="L23" s="90">
        <v>3.78</v>
      </c>
      <c r="M23" s="90">
        <v>0.35599999999999998</v>
      </c>
      <c r="N23" s="90">
        <v>0.73099999999999998</v>
      </c>
      <c r="O23" s="90">
        <v>0.91300000000000003</v>
      </c>
      <c r="P23" s="90">
        <v>0.623</v>
      </c>
      <c r="Q23" s="90">
        <v>0.188</v>
      </c>
      <c r="R23" s="90">
        <v>5.7729999999999997</v>
      </c>
      <c r="S23" s="90">
        <v>8.0350000000000001</v>
      </c>
      <c r="T23" s="90">
        <v>3.2629999999999999</v>
      </c>
      <c r="U23" s="90">
        <v>0</v>
      </c>
      <c r="V23" s="90">
        <v>3.0779999999999998</v>
      </c>
      <c r="W23" s="90">
        <v>12.157999999999999</v>
      </c>
      <c r="X23" s="90">
        <v>3.4350000000000001</v>
      </c>
      <c r="Y23" s="90">
        <v>3.343</v>
      </c>
      <c r="Z23" s="90">
        <v>7.9379999999999997</v>
      </c>
      <c r="AA23" s="90">
        <v>0.46899999999999997</v>
      </c>
      <c r="AB23" s="90">
        <v>0.72399999999999998</v>
      </c>
      <c r="AC23" s="90">
        <v>1.0669999999999999</v>
      </c>
      <c r="AD23" s="90">
        <v>17.372</v>
      </c>
      <c r="AE23" s="90">
        <v>2.7509999999999999</v>
      </c>
      <c r="AF23" s="90">
        <v>40.688000000000002</v>
      </c>
      <c r="AG23" s="90">
        <v>2.5550000000000002</v>
      </c>
      <c r="AH23" s="90">
        <v>6.008</v>
      </c>
      <c r="AI23" s="90">
        <v>794.75800000000004</v>
      </c>
      <c r="AJ23" s="90">
        <v>217.47300000000001</v>
      </c>
      <c r="AK23" s="90">
        <v>461.274</v>
      </c>
      <c r="AL23" s="90">
        <v>7.0220000000000002</v>
      </c>
      <c r="AM23" s="90">
        <v>38.924999999999997</v>
      </c>
      <c r="AN23" s="90">
        <v>26.670999999999999</v>
      </c>
      <c r="AO23" s="90">
        <v>4.8339999999999996</v>
      </c>
      <c r="AP23" s="90">
        <v>0.92500000000000004</v>
      </c>
      <c r="AQ23" s="90">
        <v>1.6060000000000001</v>
      </c>
      <c r="AR23" s="90">
        <v>22.109000000000002</v>
      </c>
      <c r="AS23" s="90">
        <v>0.83399999999999996</v>
      </c>
      <c r="AT23" s="90">
        <v>8.1129999999999995</v>
      </c>
      <c r="AU23" s="90">
        <v>16.228000000000002</v>
      </c>
      <c r="AV23" s="90">
        <v>0.998</v>
      </c>
      <c r="AW23" s="90">
        <v>2.7469999999999999</v>
      </c>
      <c r="AX23" s="90">
        <v>12.496</v>
      </c>
      <c r="AY23" s="90">
        <v>5.8360000000000003</v>
      </c>
      <c r="AZ23" s="90">
        <v>1.0640000000000001</v>
      </c>
      <c r="BA23" s="90">
        <v>5.516</v>
      </c>
      <c r="BB23" s="90">
        <v>2.4300000000000002</v>
      </c>
      <c r="BC23" s="90">
        <v>2.7879999999999998</v>
      </c>
      <c r="BD23" s="90">
        <v>388.94099999999997</v>
      </c>
      <c r="BE23" s="90">
        <v>6.0369999999999999</v>
      </c>
      <c r="BF23" s="90">
        <v>15.385</v>
      </c>
      <c r="BG23" s="90">
        <v>27.145</v>
      </c>
      <c r="BH23" s="90">
        <v>1.2989999999999999</v>
      </c>
      <c r="BI23" s="90">
        <v>2.117</v>
      </c>
      <c r="BJ23" s="90">
        <v>1.333</v>
      </c>
      <c r="BK23" s="90">
        <v>0.23100000000000001</v>
      </c>
      <c r="BL23" s="90">
        <v>4.74</v>
      </c>
      <c r="BM23" s="90">
        <v>4.1180000000000003</v>
      </c>
      <c r="BN23" s="90">
        <v>0.75800000000000001</v>
      </c>
      <c r="BO23" s="90">
        <v>0.61199999999999999</v>
      </c>
      <c r="BP23" s="90">
        <v>71.646000000000001</v>
      </c>
      <c r="BQ23" s="90">
        <v>1.242</v>
      </c>
      <c r="BR23" s="90">
        <v>121.41500000000001</v>
      </c>
      <c r="BS23" s="90">
        <v>61.253</v>
      </c>
      <c r="BT23" s="90">
        <v>28.832999999999998</v>
      </c>
      <c r="BU23" s="90">
        <v>29.550999999999998</v>
      </c>
      <c r="BV23" s="90">
        <v>7.1959999999999997</v>
      </c>
      <c r="BW23" s="90">
        <v>2.2839999999999998</v>
      </c>
      <c r="BX23" s="90">
        <v>1.6830000000000001</v>
      </c>
      <c r="BY23" s="90">
        <v>8.8170000000000002</v>
      </c>
      <c r="BZ23" s="90">
        <v>3.222</v>
      </c>
      <c r="CA23" s="90">
        <v>0.218</v>
      </c>
      <c r="CB23" s="90">
        <v>10.74</v>
      </c>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row>
    <row r="24" spans="1:538" ht="14.25" customHeight="1" x14ac:dyDescent="0.2">
      <c r="A24" s="21" t="s">
        <v>23</v>
      </c>
      <c r="B24" s="21" t="s">
        <v>100</v>
      </c>
      <c r="C24" s="30"/>
      <c r="D24" s="90">
        <v>11.369</v>
      </c>
      <c r="E24" s="90">
        <v>0.38900000000000001</v>
      </c>
      <c r="F24" s="90">
        <v>0.186</v>
      </c>
      <c r="G24" s="90">
        <v>4.9669999999999996</v>
      </c>
      <c r="H24" s="90">
        <v>0.747</v>
      </c>
      <c r="I24" s="90">
        <v>1.865</v>
      </c>
      <c r="J24" s="90">
        <v>14.038</v>
      </c>
      <c r="K24" s="90">
        <v>1.929</v>
      </c>
      <c r="L24" s="90">
        <v>1.125</v>
      </c>
      <c r="M24" s="90">
        <v>2.2839999999999998</v>
      </c>
      <c r="N24" s="90">
        <v>1.7130000000000001</v>
      </c>
      <c r="O24" s="90">
        <v>1.528</v>
      </c>
      <c r="P24" s="90">
        <v>0.68300000000000005</v>
      </c>
      <c r="Q24" s="90">
        <v>0.28000000000000003</v>
      </c>
      <c r="R24" s="90">
        <v>20.088000000000001</v>
      </c>
      <c r="S24" s="90">
        <v>1.31</v>
      </c>
      <c r="T24" s="90">
        <v>4.2060000000000004</v>
      </c>
      <c r="U24" s="90">
        <v>12.522</v>
      </c>
      <c r="V24" s="90">
        <v>0</v>
      </c>
      <c r="W24" s="90">
        <v>590.46900000000005</v>
      </c>
      <c r="X24" s="90">
        <v>4.4279999999999999</v>
      </c>
      <c r="Y24" s="90">
        <v>7.5529999999999999</v>
      </c>
      <c r="Z24" s="90">
        <v>147.19</v>
      </c>
      <c r="AA24" s="90">
        <v>27.071000000000002</v>
      </c>
      <c r="AB24" s="90">
        <v>9.6539999999999999</v>
      </c>
      <c r="AC24" s="90">
        <v>7.6849999999999996</v>
      </c>
      <c r="AD24" s="90">
        <v>4.4889999999999999</v>
      </c>
      <c r="AE24" s="90">
        <v>57.514000000000003</v>
      </c>
      <c r="AF24" s="90">
        <v>54.393000000000001</v>
      </c>
      <c r="AG24" s="90">
        <v>1.2889999999999999</v>
      </c>
      <c r="AH24" s="90">
        <v>12.798999999999999</v>
      </c>
      <c r="AI24" s="90">
        <v>131.762</v>
      </c>
      <c r="AJ24" s="90">
        <v>109.673</v>
      </c>
      <c r="AK24" s="90">
        <v>159.71899999999999</v>
      </c>
      <c r="AL24" s="90">
        <v>31.917000000000002</v>
      </c>
      <c r="AM24" s="90">
        <v>42.021999999999998</v>
      </c>
      <c r="AN24" s="90">
        <v>21.773</v>
      </c>
      <c r="AO24" s="90">
        <v>7.9509999999999996</v>
      </c>
      <c r="AP24" s="90">
        <v>1.2450000000000001</v>
      </c>
      <c r="AQ24" s="90">
        <v>5.0949999999999998</v>
      </c>
      <c r="AR24" s="90">
        <v>13.318</v>
      </c>
      <c r="AS24" s="90">
        <v>0.70499999999999996</v>
      </c>
      <c r="AT24" s="90">
        <v>4.2569999999999997</v>
      </c>
      <c r="AU24" s="90">
        <v>6.8810000000000002</v>
      </c>
      <c r="AV24" s="90">
        <v>1.444</v>
      </c>
      <c r="AW24" s="90">
        <v>0.439</v>
      </c>
      <c r="AX24" s="90">
        <v>5.9870000000000001</v>
      </c>
      <c r="AY24" s="90">
        <v>5.0380000000000003</v>
      </c>
      <c r="AZ24" s="90">
        <v>1.2889999999999999</v>
      </c>
      <c r="BA24" s="90">
        <v>2.9809999999999999</v>
      </c>
      <c r="BB24" s="90">
        <v>1.226</v>
      </c>
      <c r="BC24" s="90">
        <v>1.661</v>
      </c>
      <c r="BD24" s="90">
        <v>121.791</v>
      </c>
      <c r="BE24" s="90">
        <v>4.3869999999999996</v>
      </c>
      <c r="BF24" s="90">
        <v>12.303000000000001</v>
      </c>
      <c r="BG24" s="90">
        <v>28.256</v>
      </c>
      <c r="BH24" s="90">
        <v>1.1759999999999999</v>
      </c>
      <c r="BI24" s="90">
        <v>1.425</v>
      </c>
      <c r="BJ24" s="90">
        <v>0.98099999999999998</v>
      </c>
      <c r="BK24" s="90">
        <v>0.19700000000000001</v>
      </c>
      <c r="BL24" s="90">
        <v>5.5529999999999999</v>
      </c>
      <c r="BM24" s="90">
        <v>2.9129999999999998</v>
      </c>
      <c r="BN24" s="90">
        <v>0.77400000000000002</v>
      </c>
      <c r="BO24" s="90">
        <v>0.72499999999999998</v>
      </c>
      <c r="BP24" s="90">
        <v>6.7809999999999997</v>
      </c>
      <c r="BQ24" s="90">
        <v>1.099</v>
      </c>
      <c r="BR24" s="90">
        <v>58.04</v>
      </c>
      <c r="BS24" s="90">
        <v>13.234</v>
      </c>
      <c r="BT24" s="90">
        <v>6.7750000000000004</v>
      </c>
      <c r="BU24" s="90">
        <v>11.992000000000001</v>
      </c>
      <c r="BV24" s="90">
        <v>1.093</v>
      </c>
      <c r="BW24" s="90">
        <v>0.53500000000000003</v>
      </c>
      <c r="BX24" s="90">
        <v>0.73399999999999999</v>
      </c>
      <c r="BY24" s="90">
        <v>1.9570000000000001</v>
      </c>
      <c r="BZ24" s="90">
        <v>1.6140000000000001</v>
      </c>
      <c r="CA24" s="90">
        <v>1.681</v>
      </c>
      <c r="CB24" s="90">
        <v>2.2400000000000002</v>
      </c>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row>
    <row r="25" spans="1:538" ht="14.25" customHeight="1" x14ac:dyDescent="0.2">
      <c r="A25" s="21" t="s">
        <v>24</v>
      </c>
      <c r="B25" s="21" t="s">
        <v>101</v>
      </c>
      <c r="C25" s="30"/>
      <c r="D25" s="90">
        <v>95.057000000000002</v>
      </c>
      <c r="E25" s="90">
        <v>3.52</v>
      </c>
      <c r="F25" s="90">
        <v>1.6379999999999999</v>
      </c>
      <c r="G25" s="90">
        <v>39.484999999999999</v>
      </c>
      <c r="H25" s="90">
        <v>7.0140000000000002</v>
      </c>
      <c r="I25" s="90">
        <v>9.8000000000000007</v>
      </c>
      <c r="J25" s="90">
        <v>122.22499999999999</v>
      </c>
      <c r="K25" s="90">
        <v>22.881</v>
      </c>
      <c r="L25" s="90">
        <v>4.03</v>
      </c>
      <c r="M25" s="90">
        <v>4.274</v>
      </c>
      <c r="N25" s="90">
        <v>22.478000000000002</v>
      </c>
      <c r="O25" s="90">
        <v>9.5950000000000006</v>
      </c>
      <c r="P25" s="90">
        <v>4.9169999999999998</v>
      </c>
      <c r="Q25" s="90">
        <v>2.0070000000000001</v>
      </c>
      <c r="R25" s="90">
        <v>77.884</v>
      </c>
      <c r="S25" s="90">
        <v>12.385999999999999</v>
      </c>
      <c r="T25" s="90">
        <v>23.986999999999998</v>
      </c>
      <c r="U25" s="90">
        <v>16.238</v>
      </c>
      <c r="V25" s="90">
        <v>38.31</v>
      </c>
      <c r="W25" s="90">
        <v>0</v>
      </c>
      <c r="X25" s="90">
        <v>10.619</v>
      </c>
      <c r="Y25" s="90">
        <v>10.8</v>
      </c>
      <c r="Z25" s="90">
        <v>993.61800000000005</v>
      </c>
      <c r="AA25" s="90">
        <v>96.197000000000003</v>
      </c>
      <c r="AB25" s="90">
        <v>132.661</v>
      </c>
      <c r="AC25" s="90">
        <v>12.92</v>
      </c>
      <c r="AD25" s="90">
        <v>18.324999999999999</v>
      </c>
      <c r="AE25" s="90">
        <v>824.88</v>
      </c>
      <c r="AF25" s="90">
        <v>110.265</v>
      </c>
      <c r="AG25" s="90">
        <v>6.4539999999999997</v>
      </c>
      <c r="AH25" s="90">
        <v>66.456000000000003</v>
      </c>
      <c r="AI25" s="90">
        <v>927.42</v>
      </c>
      <c r="AJ25" s="90">
        <v>341.09399999999999</v>
      </c>
      <c r="AK25" s="90">
        <v>1048.3130000000001</v>
      </c>
      <c r="AL25" s="90">
        <v>40.563000000000002</v>
      </c>
      <c r="AM25" s="90">
        <v>344.14800000000002</v>
      </c>
      <c r="AN25" s="90">
        <v>82.052000000000007</v>
      </c>
      <c r="AO25" s="90">
        <v>32.241</v>
      </c>
      <c r="AP25" s="90">
        <v>12.833</v>
      </c>
      <c r="AQ25" s="90">
        <v>67.891000000000005</v>
      </c>
      <c r="AR25" s="90">
        <v>66.388999999999996</v>
      </c>
      <c r="AS25" s="90">
        <v>2.6070000000000002</v>
      </c>
      <c r="AT25" s="90">
        <v>16.696999999999999</v>
      </c>
      <c r="AU25" s="90">
        <v>38.755000000000003</v>
      </c>
      <c r="AV25" s="90">
        <v>13.037000000000001</v>
      </c>
      <c r="AW25" s="90">
        <v>1.907</v>
      </c>
      <c r="AX25" s="90">
        <v>28.472999999999999</v>
      </c>
      <c r="AY25" s="90">
        <v>36.039000000000001</v>
      </c>
      <c r="AZ25" s="90">
        <v>10.45</v>
      </c>
      <c r="BA25" s="90">
        <v>14.038</v>
      </c>
      <c r="BB25" s="90">
        <v>6.1449999999999996</v>
      </c>
      <c r="BC25" s="90">
        <v>6.95</v>
      </c>
      <c r="BD25" s="90">
        <v>468.06400000000002</v>
      </c>
      <c r="BE25" s="90">
        <v>20.716000000000001</v>
      </c>
      <c r="BF25" s="90">
        <v>59.587000000000003</v>
      </c>
      <c r="BG25" s="90">
        <v>316.517</v>
      </c>
      <c r="BH25" s="90">
        <v>6.4050000000000002</v>
      </c>
      <c r="BI25" s="90">
        <v>7.58</v>
      </c>
      <c r="BJ25" s="90">
        <v>4.931</v>
      </c>
      <c r="BK25" s="90">
        <v>1.34</v>
      </c>
      <c r="BL25" s="90">
        <v>23.626000000000001</v>
      </c>
      <c r="BM25" s="90">
        <v>12.69</v>
      </c>
      <c r="BN25" s="90">
        <v>5.8150000000000004</v>
      </c>
      <c r="BO25" s="90">
        <v>6.9109999999999996</v>
      </c>
      <c r="BP25" s="90">
        <v>30.326000000000001</v>
      </c>
      <c r="BQ25" s="90">
        <v>6.899</v>
      </c>
      <c r="BR25" s="90">
        <v>419.39600000000002</v>
      </c>
      <c r="BS25" s="90">
        <v>72.992999999999995</v>
      </c>
      <c r="BT25" s="90">
        <v>46.707000000000001</v>
      </c>
      <c r="BU25" s="90">
        <v>64.903999999999996</v>
      </c>
      <c r="BV25" s="90">
        <v>5.9249999999999998</v>
      </c>
      <c r="BW25" s="90">
        <v>2.0920000000000001</v>
      </c>
      <c r="BX25" s="90">
        <v>4.327</v>
      </c>
      <c r="BY25" s="90">
        <v>9.1389999999999993</v>
      </c>
      <c r="BZ25" s="90">
        <v>5.9210000000000003</v>
      </c>
      <c r="CA25" s="90">
        <v>1.0269999999999999</v>
      </c>
      <c r="CB25" s="90">
        <v>13.917</v>
      </c>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row>
    <row r="26" spans="1:538" ht="14.25" customHeight="1" x14ac:dyDescent="0.2">
      <c r="A26" s="21" t="s">
        <v>25</v>
      </c>
      <c r="B26" s="21" t="s">
        <v>102</v>
      </c>
      <c r="C26" s="30"/>
      <c r="D26" s="90">
        <v>7.4390000000000001</v>
      </c>
      <c r="E26" s="90">
        <v>5.7000000000000002E-2</v>
      </c>
      <c r="F26" s="90">
        <v>8.6999999999999994E-2</v>
      </c>
      <c r="G26" s="90">
        <v>6.2039999999999997</v>
      </c>
      <c r="H26" s="90">
        <v>1.0589999999999999</v>
      </c>
      <c r="I26" s="90">
        <v>0.246</v>
      </c>
      <c r="J26" s="90">
        <v>8.4659999999999993</v>
      </c>
      <c r="K26" s="90">
        <v>1.171</v>
      </c>
      <c r="L26" s="90">
        <v>4.202</v>
      </c>
      <c r="M26" s="90">
        <v>0.60399999999999998</v>
      </c>
      <c r="N26" s="90">
        <v>0.254</v>
      </c>
      <c r="O26" s="90">
        <v>1.6339999999999999</v>
      </c>
      <c r="P26" s="90">
        <v>1.22</v>
      </c>
      <c r="Q26" s="90">
        <v>0.48399999999999999</v>
      </c>
      <c r="R26" s="90">
        <v>7.3</v>
      </c>
      <c r="S26" s="90">
        <v>2.012</v>
      </c>
      <c r="T26" s="90">
        <v>2.0499999999999998</v>
      </c>
      <c r="U26" s="90">
        <v>3.9969999999999999</v>
      </c>
      <c r="V26" s="90">
        <v>8.3670000000000009</v>
      </c>
      <c r="W26" s="90">
        <v>13.916</v>
      </c>
      <c r="X26" s="90">
        <v>0</v>
      </c>
      <c r="Y26" s="90">
        <v>8.6929999999999996</v>
      </c>
      <c r="Z26" s="90">
        <v>32.131999999999998</v>
      </c>
      <c r="AA26" s="90">
        <v>3.0840000000000001</v>
      </c>
      <c r="AB26" s="90">
        <v>12.372999999999999</v>
      </c>
      <c r="AC26" s="90">
        <v>1.964</v>
      </c>
      <c r="AD26" s="90">
        <v>4.8970000000000002</v>
      </c>
      <c r="AE26" s="90">
        <v>12.234999999999999</v>
      </c>
      <c r="AF26" s="90">
        <v>7.8040000000000003</v>
      </c>
      <c r="AG26" s="90">
        <v>0.41099999999999998</v>
      </c>
      <c r="AH26" s="90">
        <v>4.8970000000000002</v>
      </c>
      <c r="AI26" s="90">
        <v>27.039000000000001</v>
      </c>
      <c r="AJ26" s="90">
        <v>4.7990000000000004</v>
      </c>
      <c r="AK26" s="90">
        <v>27.744</v>
      </c>
      <c r="AL26" s="90">
        <v>6.7679999999999998</v>
      </c>
      <c r="AM26" s="90">
        <v>46.192999999999998</v>
      </c>
      <c r="AN26" s="90">
        <v>29.622</v>
      </c>
      <c r="AO26" s="90">
        <v>7.5970000000000004</v>
      </c>
      <c r="AP26" s="90">
        <v>1.377</v>
      </c>
      <c r="AQ26" s="90">
        <v>2.1469999999999998</v>
      </c>
      <c r="AR26" s="90">
        <v>20.893999999999998</v>
      </c>
      <c r="AS26" s="90">
        <v>2.0790000000000002</v>
      </c>
      <c r="AT26" s="90">
        <v>5.8330000000000002</v>
      </c>
      <c r="AU26" s="90">
        <v>7.45</v>
      </c>
      <c r="AV26" s="90">
        <v>1.2150000000000001</v>
      </c>
      <c r="AW26" s="90">
        <v>2.0019999999999998</v>
      </c>
      <c r="AX26" s="90">
        <v>80.936999999999998</v>
      </c>
      <c r="AY26" s="90">
        <v>19.628</v>
      </c>
      <c r="AZ26" s="90">
        <v>1.877</v>
      </c>
      <c r="BA26" s="90">
        <v>9.016</v>
      </c>
      <c r="BB26" s="90">
        <v>3.6629999999999998</v>
      </c>
      <c r="BC26" s="90">
        <v>8.4939999999999998</v>
      </c>
      <c r="BD26" s="90">
        <v>24.7</v>
      </c>
      <c r="BE26" s="90">
        <v>15.231</v>
      </c>
      <c r="BF26" s="90">
        <v>43.587000000000003</v>
      </c>
      <c r="BG26" s="90">
        <v>6.319</v>
      </c>
      <c r="BH26" s="90">
        <v>2.1539999999999999</v>
      </c>
      <c r="BI26" s="90">
        <v>1.7270000000000001</v>
      </c>
      <c r="BJ26" s="90">
        <v>5.4329999999999998</v>
      </c>
      <c r="BK26" s="90">
        <v>0.13500000000000001</v>
      </c>
      <c r="BL26" s="90">
        <v>2.2250000000000001</v>
      </c>
      <c r="BM26" s="90">
        <v>3.2090000000000001</v>
      </c>
      <c r="BN26" s="90">
        <v>0.878</v>
      </c>
      <c r="BO26" s="90">
        <v>22.199000000000002</v>
      </c>
      <c r="BP26" s="90">
        <v>2.71</v>
      </c>
      <c r="BQ26" s="90">
        <v>3.5209999999999999</v>
      </c>
      <c r="BR26" s="90">
        <v>29.602</v>
      </c>
      <c r="BS26" s="90">
        <v>21.448</v>
      </c>
      <c r="BT26" s="90">
        <v>262.423</v>
      </c>
      <c r="BU26" s="90">
        <v>14.922000000000001</v>
      </c>
      <c r="BV26" s="90">
        <v>1.046</v>
      </c>
      <c r="BW26" s="90">
        <v>0.67300000000000004</v>
      </c>
      <c r="BX26" s="90">
        <v>0.54400000000000004</v>
      </c>
      <c r="BY26" s="90">
        <v>2.4849999999999999</v>
      </c>
      <c r="BZ26" s="90">
        <v>1.3620000000000001</v>
      </c>
      <c r="CA26" s="90">
        <v>2.67</v>
      </c>
      <c r="CB26" s="90">
        <v>1.4810000000000001</v>
      </c>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row>
    <row r="27" spans="1:538" ht="14.25" customHeight="1" x14ac:dyDescent="0.2">
      <c r="A27" s="21" t="s">
        <v>26</v>
      </c>
      <c r="B27" s="21" t="s">
        <v>103</v>
      </c>
      <c r="C27" s="30"/>
      <c r="D27" s="90">
        <v>6.9770000000000003</v>
      </c>
      <c r="E27" s="90">
        <v>0.107</v>
      </c>
      <c r="F27" s="90">
        <v>0.115</v>
      </c>
      <c r="G27" s="90">
        <v>5.0670000000000002</v>
      </c>
      <c r="H27" s="90">
        <v>3.4620000000000002</v>
      </c>
      <c r="I27" s="90">
        <v>3.9729999999999999</v>
      </c>
      <c r="J27" s="90">
        <v>8.2490000000000006</v>
      </c>
      <c r="K27" s="90">
        <v>2.1320000000000001</v>
      </c>
      <c r="L27" s="90">
        <v>9.5860000000000003</v>
      </c>
      <c r="M27" s="90">
        <v>0.42699999999999999</v>
      </c>
      <c r="N27" s="90">
        <v>0.36499999999999999</v>
      </c>
      <c r="O27" s="90">
        <v>1.6639999999999999</v>
      </c>
      <c r="P27" s="90">
        <v>2.2759999999999998</v>
      </c>
      <c r="Q27" s="90">
        <v>0.29699999999999999</v>
      </c>
      <c r="R27" s="90">
        <v>8.5820000000000007</v>
      </c>
      <c r="S27" s="90">
        <v>2.464</v>
      </c>
      <c r="T27" s="90">
        <v>4.548</v>
      </c>
      <c r="U27" s="90">
        <v>2.2799999999999998</v>
      </c>
      <c r="V27" s="90">
        <v>3.3109999999999999</v>
      </c>
      <c r="W27" s="90">
        <v>14.002000000000001</v>
      </c>
      <c r="X27" s="90">
        <v>3.5379999999999998</v>
      </c>
      <c r="Y27" s="90">
        <v>0</v>
      </c>
      <c r="Z27" s="90">
        <v>19.623999999999999</v>
      </c>
      <c r="AA27" s="90">
        <v>9.6129999999999995</v>
      </c>
      <c r="AB27" s="90">
        <v>10.917999999999999</v>
      </c>
      <c r="AC27" s="90">
        <v>0.51400000000000001</v>
      </c>
      <c r="AD27" s="90">
        <v>2.1139999999999999</v>
      </c>
      <c r="AE27" s="90">
        <v>38.417000000000002</v>
      </c>
      <c r="AF27" s="90">
        <v>5.298</v>
      </c>
      <c r="AG27" s="90">
        <v>0.55000000000000004</v>
      </c>
      <c r="AH27" s="90">
        <v>5.1050000000000004</v>
      </c>
      <c r="AI27" s="90">
        <v>53.61</v>
      </c>
      <c r="AJ27" s="90">
        <v>9.4629999999999992</v>
      </c>
      <c r="AK27" s="90">
        <v>71.405000000000001</v>
      </c>
      <c r="AL27" s="90">
        <v>4.4420000000000002</v>
      </c>
      <c r="AM27" s="90">
        <v>61.585000000000001</v>
      </c>
      <c r="AN27" s="90">
        <v>31.491</v>
      </c>
      <c r="AO27" s="90">
        <v>9.2910000000000004</v>
      </c>
      <c r="AP27" s="90">
        <v>1.883</v>
      </c>
      <c r="AQ27" s="90">
        <v>4.7359999999999998</v>
      </c>
      <c r="AR27" s="90">
        <v>19.484999999999999</v>
      </c>
      <c r="AS27" s="90">
        <v>2.194</v>
      </c>
      <c r="AT27" s="90">
        <v>7.0430000000000001</v>
      </c>
      <c r="AU27" s="90">
        <v>9.8670000000000009</v>
      </c>
      <c r="AV27" s="90">
        <v>1.54</v>
      </c>
      <c r="AW27" s="90">
        <v>0.754</v>
      </c>
      <c r="AX27" s="90">
        <v>22.742999999999999</v>
      </c>
      <c r="AY27" s="90">
        <v>18.619</v>
      </c>
      <c r="AZ27" s="90">
        <v>2.88</v>
      </c>
      <c r="BA27" s="90">
        <v>12.558999999999999</v>
      </c>
      <c r="BB27" s="90">
        <v>3.8439999999999999</v>
      </c>
      <c r="BC27" s="90">
        <v>2.9910000000000001</v>
      </c>
      <c r="BD27" s="90">
        <v>55.405999999999999</v>
      </c>
      <c r="BE27" s="90">
        <v>19.43</v>
      </c>
      <c r="BF27" s="90">
        <v>97.381</v>
      </c>
      <c r="BG27" s="90">
        <v>107.432</v>
      </c>
      <c r="BH27" s="90">
        <v>4.95</v>
      </c>
      <c r="BI27" s="90">
        <v>2.0720000000000001</v>
      </c>
      <c r="BJ27" s="90">
        <v>5.1390000000000002</v>
      </c>
      <c r="BK27" s="90">
        <v>0.185</v>
      </c>
      <c r="BL27" s="90">
        <v>2.6829999999999998</v>
      </c>
      <c r="BM27" s="90">
        <v>5.6769999999999996</v>
      </c>
      <c r="BN27" s="90">
        <v>1.278</v>
      </c>
      <c r="BO27" s="90">
        <v>2.1120000000000001</v>
      </c>
      <c r="BP27" s="90">
        <v>5.7</v>
      </c>
      <c r="BQ27" s="90">
        <v>2.508</v>
      </c>
      <c r="BR27" s="90">
        <v>27.655999999999999</v>
      </c>
      <c r="BS27" s="90">
        <v>13.537000000000001</v>
      </c>
      <c r="BT27" s="90">
        <v>11.987</v>
      </c>
      <c r="BU27" s="90">
        <v>9.6720000000000006</v>
      </c>
      <c r="BV27" s="90">
        <v>0.84799999999999998</v>
      </c>
      <c r="BW27" s="90">
        <v>0.51200000000000001</v>
      </c>
      <c r="BX27" s="90">
        <v>0.45300000000000001</v>
      </c>
      <c r="BY27" s="90">
        <v>6.9409999999999998</v>
      </c>
      <c r="BZ27" s="90">
        <v>1.708</v>
      </c>
      <c r="CA27" s="90">
        <v>0.72099999999999997</v>
      </c>
      <c r="CB27" s="90">
        <v>2.4209999999999998</v>
      </c>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row>
    <row r="28" spans="1:538" ht="14.25" customHeight="1" x14ac:dyDescent="0.2">
      <c r="A28" s="21" t="s">
        <v>27</v>
      </c>
      <c r="B28" s="21" t="s">
        <v>104</v>
      </c>
      <c r="C28" s="30"/>
      <c r="D28" s="90">
        <v>177.166</v>
      </c>
      <c r="E28" s="90">
        <v>6.3040000000000003</v>
      </c>
      <c r="F28" s="90">
        <v>2.9049999999999998</v>
      </c>
      <c r="G28" s="90">
        <v>20.928000000000001</v>
      </c>
      <c r="H28" s="90">
        <v>4.5679999999999996</v>
      </c>
      <c r="I28" s="90">
        <v>5.024</v>
      </c>
      <c r="J28" s="90">
        <v>71.290000000000006</v>
      </c>
      <c r="K28" s="90">
        <v>8.2059999999999995</v>
      </c>
      <c r="L28" s="90">
        <v>2.1560000000000001</v>
      </c>
      <c r="M28" s="90">
        <v>5.1180000000000003</v>
      </c>
      <c r="N28" s="90">
        <v>10.409000000000001</v>
      </c>
      <c r="O28" s="90">
        <v>12.914</v>
      </c>
      <c r="P28" s="90">
        <v>4.8460000000000001</v>
      </c>
      <c r="Q28" s="90">
        <v>2.6150000000000002</v>
      </c>
      <c r="R28" s="90">
        <v>59.244999999999997</v>
      </c>
      <c r="S28" s="90">
        <v>14.648999999999999</v>
      </c>
      <c r="T28" s="90">
        <v>27.87</v>
      </c>
      <c r="U28" s="90">
        <v>17.242000000000001</v>
      </c>
      <c r="V28" s="90">
        <v>38.106999999999999</v>
      </c>
      <c r="W28" s="90">
        <v>135.47</v>
      </c>
      <c r="X28" s="90">
        <v>34.881999999999998</v>
      </c>
      <c r="Y28" s="90">
        <v>14.433999999999999</v>
      </c>
      <c r="Z28" s="90">
        <v>0</v>
      </c>
      <c r="AA28" s="90">
        <v>23.797000000000001</v>
      </c>
      <c r="AB28" s="90">
        <v>38.234999999999999</v>
      </c>
      <c r="AC28" s="90">
        <v>7.11</v>
      </c>
      <c r="AD28" s="90">
        <v>10.458</v>
      </c>
      <c r="AE28" s="90">
        <v>99.536000000000001</v>
      </c>
      <c r="AF28" s="90">
        <v>54.837000000000003</v>
      </c>
      <c r="AG28" s="90">
        <v>4.6689999999999996</v>
      </c>
      <c r="AH28" s="90">
        <v>33.848999999999997</v>
      </c>
      <c r="AI28" s="90">
        <v>143.11199999999999</v>
      </c>
      <c r="AJ28" s="90">
        <v>34.85</v>
      </c>
      <c r="AK28" s="90">
        <v>162.029</v>
      </c>
      <c r="AL28" s="90">
        <v>70.376999999999995</v>
      </c>
      <c r="AM28" s="90">
        <v>191.85499999999999</v>
      </c>
      <c r="AN28" s="90">
        <v>129.84299999999999</v>
      </c>
      <c r="AO28" s="90">
        <v>32.527999999999999</v>
      </c>
      <c r="AP28" s="90">
        <v>9.8469999999999995</v>
      </c>
      <c r="AQ28" s="90">
        <v>9.4160000000000004</v>
      </c>
      <c r="AR28" s="90">
        <v>51.55</v>
      </c>
      <c r="AS28" s="90">
        <v>2.58</v>
      </c>
      <c r="AT28" s="90">
        <v>10.597</v>
      </c>
      <c r="AU28" s="90">
        <v>17.704000000000001</v>
      </c>
      <c r="AV28" s="90">
        <v>12.018000000000001</v>
      </c>
      <c r="AW28" s="90">
        <v>1.425</v>
      </c>
      <c r="AX28" s="90">
        <v>20.600999999999999</v>
      </c>
      <c r="AY28" s="90">
        <v>9.8870000000000005</v>
      </c>
      <c r="AZ28" s="90">
        <v>1.98</v>
      </c>
      <c r="BA28" s="90">
        <v>7.79</v>
      </c>
      <c r="BB28" s="90">
        <v>2.7869999999999999</v>
      </c>
      <c r="BC28" s="90">
        <v>3.0640000000000001</v>
      </c>
      <c r="BD28" s="90">
        <v>88.072999999999993</v>
      </c>
      <c r="BE28" s="90">
        <v>6.3570000000000002</v>
      </c>
      <c r="BF28" s="90">
        <v>26.05</v>
      </c>
      <c r="BG28" s="90">
        <v>79.396000000000001</v>
      </c>
      <c r="BH28" s="90">
        <v>6.8550000000000004</v>
      </c>
      <c r="BI28" s="90">
        <v>5.0229999999999997</v>
      </c>
      <c r="BJ28" s="90">
        <v>4.92</v>
      </c>
      <c r="BK28" s="90">
        <v>0.27800000000000002</v>
      </c>
      <c r="BL28" s="90">
        <v>47.582999999999998</v>
      </c>
      <c r="BM28" s="90">
        <v>8.5839999999999996</v>
      </c>
      <c r="BN28" s="90">
        <v>3.4649999999999999</v>
      </c>
      <c r="BO28" s="90">
        <v>1.5</v>
      </c>
      <c r="BP28" s="90">
        <v>19.122</v>
      </c>
      <c r="BQ28" s="90">
        <v>6.351</v>
      </c>
      <c r="BR28" s="90">
        <v>120.423</v>
      </c>
      <c r="BS28" s="90">
        <v>20.675999999999998</v>
      </c>
      <c r="BT28" s="90">
        <v>21.148</v>
      </c>
      <c r="BU28" s="90">
        <v>20.786000000000001</v>
      </c>
      <c r="BV28" s="90">
        <v>3.0649999999999999</v>
      </c>
      <c r="BW28" s="90">
        <v>1.081</v>
      </c>
      <c r="BX28" s="90">
        <v>1.03</v>
      </c>
      <c r="BY28" s="90">
        <v>6.0250000000000004</v>
      </c>
      <c r="BZ28" s="90">
        <v>3.073</v>
      </c>
      <c r="CA28" s="90">
        <v>0.47099999999999997</v>
      </c>
      <c r="CB28" s="90">
        <v>8.1219999999999999</v>
      </c>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row>
    <row r="29" spans="1:538" ht="14.25" customHeight="1" x14ac:dyDescent="0.2">
      <c r="A29" s="21" t="s">
        <v>28</v>
      </c>
      <c r="B29" s="21" t="s">
        <v>105</v>
      </c>
      <c r="C29" s="30"/>
      <c r="D29" s="90">
        <v>6.3170000000000002</v>
      </c>
      <c r="E29" s="90">
        <v>0.14599999999999999</v>
      </c>
      <c r="F29" s="90">
        <v>2.3E-2</v>
      </c>
      <c r="G29" s="90">
        <v>0.32800000000000001</v>
      </c>
      <c r="H29" s="90">
        <v>0.109</v>
      </c>
      <c r="I29" s="90">
        <v>0.111</v>
      </c>
      <c r="J29" s="90">
        <v>1.738</v>
      </c>
      <c r="K29" s="90">
        <v>0.215</v>
      </c>
      <c r="L29" s="90">
        <v>4.9000000000000002E-2</v>
      </c>
      <c r="M29" s="90">
        <v>0.14699999999999999</v>
      </c>
      <c r="N29" s="90">
        <v>0.16700000000000001</v>
      </c>
      <c r="O29" s="90">
        <v>0.183</v>
      </c>
      <c r="P29" s="90">
        <v>0.17399999999999999</v>
      </c>
      <c r="Q29" s="90">
        <v>0.04</v>
      </c>
      <c r="R29" s="90">
        <v>0.91200000000000003</v>
      </c>
      <c r="S29" s="90">
        <v>0.20499999999999999</v>
      </c>
      <c r="T29" s="90">
        <v>0.35299999999999998</v>
      </c>
      <c r="U29" s="90">
        <v>0.38700000000000001</v>
      </c>
      <c r="V29" s="90">
        <v>0.34899999999999998</v>
      </c>
      <c r="W29" s="90">
        <v>4.7610000000000001</v>
      </c>
      <c r="X29" s="90">
        <v>0.114</v>
      </c>
      <c r="Y29" s="90">
        <v>0.33700000000000002</v>
      </c>
      <c r="Z29" s="90">
        <v>2.004</v>
      </c>
      <c r="AA29" s="90">
        <v>0</v>
      </c>
      <c r="AB29" s="90">
        <v>0.16600000000000001</v>
      </c>
      <c r="AC29" s="90">
        <v>0.31900000000000001</v>
      </c>
      <c r="AD29" s="90">
        <v>0.45600000000000002</v>
      </c>
      <c r="AE29" s="90">
        <v>0.77500000000000002</v>
      </c>
      <c r="AF29" s="90">
        <v>0.67500000000000004</v>
      </c>
      <c r="AG29" s="90">
        <v>0.17299999999999999</v>
      </c>
      <c r="AH29" s="90">
        <v>2.57</v>
      </c>
      <c r="AI29" s="90">
        <v>5.3410000000000002</v>
      </c>
      <c r="AJ29" s="90">
        <v>1.3720000000000001</v>
      </c>
      <c r="AK29" s="90">
        <v>8.0519999999999996</v>
      </c>
      <c r="AL29" s="90">
        <v>281.95400000000001</v>
      </c>
      <c r="AM29" s="90">
        <v>40.792000000000002</v>
      </c>
      <c r="AN29" s="90">
        <v>7.82</v>
      </c>
      <c r="AO29" s="90">
        <v>19.611000000000001</v>
      </c>
      <c r="AP29" s="90">
        <v>0.189</v>
      </c>
      <c r="AQ29" s="90">
        <v>0.24099999999999999</v>
      </c>
      <c r="AR29" s="90">
        <v>4.1079999999999997</v>
      </c>
      <c r="AS29" s="90">
        <v>1.097</v>
      </c>
      <c r="AT29" s="90">
        <v>0.47199999999999998</v>
      </c>
      <c r="AU29" s="90">
        <v>2.3199999999999998</v>
      </c>
      <c r="AV29" s="90">
        <v>0.437</v>
      </c>
      <c r="AW29" s="90">
        <v>0.28399999999999997</v>
      </c>
      <c r="AX29" s="90">
        <v>0.95499999999999996</v>
      </c>
      <c r="AY29" s="90">
        <v>5.5490000000000004</v>
      </c>
      <c r="AZ29" s="90">
        <v>0.63800000000000001</v>
      </c>
      <c r="BA29" s="90">
        <v>2.508</v>
      </c>
      <c r="BB29" s="90">
        <v>1.859</v>
      </c>
      <c r="BC29" s="90">
        <v>1.427</v>
      </c>
      <c r="BD29" s="90">
        <v>5.8949999999999996</v>
      </c>
      <c r="BE29" s="90">
        <v>4.0720000000000001</v>
      </c>
      <c r="BF29" s="90">
        <v>10.185</v>
      </c>
      <c r="BG29" s="90">
        <v>4.1440000000000001</v>
      </c>
      <c r="BH29" s="90">
        <v>0.25700000000000001</v>
      </c>
      <c r="BI29" s="90">
        <v>0.82</v>
      </c>
      <c r="BJ29" s="90">
        <v>0.82399999999999995</v>
      </c>
      <c r="BK29" s="90">
        <v>0.106</v>
      </c>
      <c r="BL29" s="90">
        <v>26.876000000000001</v>
      </c>
      <c r="BM29" s="90">
        <v>1.3049999999999999</v>
      </c>
      <c r="BN29" s="90">
        <v>0.377</v>
      </c>
      <c r="BO29" s="90">
        <v>0.60199999999999998</v>
      </c>
      <c r="BP29" s="90">
        <v>1.8859999999999999</v>
      </c>
      <c r="BQ29" s="90">
        <v>0.56200000000000006</v>
      </c>
      <c r="BR29" s="90">
        <v>7.05</v>
      </c>
      <c r="BS29" s="90">
        <v>3.8460000000000001</v>
      </c>
      <c r="BT29" s="90">
        <v>2.7229999999999999</v>
      </c>
      <c r="BU29" s="90">
        <v>2.9580000000000002</v>
      </c>
      <c r="BV29" s="90">
        <v>0.79300000000000004</v>
      </c>
      <c r="BW29" s="90">
        <v>0.35499999999999998</v>
      </c>
      <c r="BX29" s="90">
        <v>0.20599999999999999</v>
      </c>
      <c r="BY29" s="90">
        <v>1.0009999999999999</v>
      </c>
      <c r="BZ29" s="90">
        <v>1.0309999999999999</v>
      </c>
      <c r="CA29" s="90">
        <v>0.123</v>
      </c>
      <c r="CB29" s="90">
        <v>0.5</v>
      </c>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row>
    <row r="30" spans="1:538" ht="14.25" customHeight="1" x14ac:dyDescent="0.2">
      <c r="A30" s="21" t="s">
        <v>29</v>
      </c>
      <c r="B30" s="21" t="s">
        <v>106</v>
      </c>
      <c r="C30" s="30"/>
      <c r="D30" s="90">
        <v>1.1319999999999999</v>
      </c>
      <c r="E30" s="90">
        <v>0.03</v>
      </c>
      <c r="F30" s="90">
        <v>2.5000000000000001E-2</v>
      </c>
      <c r="G30" s="90">
        <v>0.42299999999999999</v>
      </c>
      <c r="H30" s="90">
        <v>4.9000000000000002E-2</v>
      </c>
      <c r="I30" s="90">
        <v>5.8999999999999997E-2</v>
      </c>
      <c r="J30" s="90">
        <v>0.64900000000000002</v>
      </c>
      <c r="K30" s="90">
        <v>9.4E-2</v>
      </c>
      <c r="L30" s="90">
        <v>2.5999999999999999E-2</v>
      </c>
      <c r="M30" s="90">
        <v>3.3000000000000002E-2</v>
      </c>
      <c r="N30" s="90">
        <v>3.5999999999999997E-2</v>
      </c>
      <c r="O30" s="90">
        <v>0.126</v>
      </c>
      <c r="P30" s="90">
        <v>7.0000000000000007E-2</v>
      </c>
      <c r="Q30" s="90">
        <v>3.3000000000000002E-2</v>
      </c>
      <c r="R30" s="90">
        <v>0.6</v>
      </c>
      <c r="S30" s="90">
        <v>0.109</v>
      </c>
      <c r="T30" s="90">
        <v>0.15</v>
      </c>
      <c r="U30" s="90">
        <v>0.16400000000000001</v>
      </c>
      <c r="V30" s="90">
        <v>1.1930000000000001</v>
      </c>
      <c r="W30" s="90">
        <v>0.86399999999999999</v>
      </c>
      <c r="X30" s="90">
        <v>3.6709999999999998</v>
      </c>
      <c r="Y30" s="90">
        <v>0.182</v>
      </c>
      <c r="Z30" s="90">
        <v>2.2090000000000001</v>
      </c>
      <c r="AA30" s="90">
        <v>6.8000000000000005E-2</v>
      </c>
      <c r="AB30" s="90">
        <v>0</v>
      </c>
      <c r="AC30" s="90">
        <v>5.0999999999999997E-2</v>
      </c>
      <c r="AD30" s="90">
        <v>7.4999999999999997E-2</v>
      </c>
      <c r="AE30" s="90">
        <v>14.992000000000001</v>
      </c>
      <c r="AF30" s="90">
        <v>0.78300000000000003</v>
      </c>
      <c r="AG30" s="90">
        <v>5.2999999999999999E-2</v>
      </c>
      <c r="AH30" s="90">
        <v>0.373</v>
      </c>
      <c r="AI30" s="90">
        <v>1.0569999999999999</v>
      </c>
      <c r="AJ30" s="90">
        <v>1.585</v>
      </c>
      <c r="AK30" s="90">
        <v>2.5920000000000001</v>
      </c>
      <c r="AL30" s="90">
        <v>2.9729999999999999</v>
      </c>
      <c r="AM30" s="90">
        <v>8.6989999999999998</v>
      </c>
      <c r="AN30" s="90">
        <v>6.6829999999999998</v>
      </c>
      <c r="AO30" s="90">
        <v>18.736000000000001</v>
      </c>
      <c r="AP30" s="90">
        <v>10.134</v>
      </c>
      <c r="AQ30" s="90">
        <v>1.2490000000000001</v>
      </c>
      <c r="AR30" s="90">
        <v>0.91500000000000004</v>
      </c>
      <c r="AS30" s="90">
        <v>0.10199999999999999</v>
      </c>
      <c r="AT30" s="90">
        <v>0.215</v>
      </c>
      <c r="AU30" s="90">
        <v>0.51400000000000001</v>
      </c>
      <c r="AV30" s="90">
        <v>9.1999999999999998E-2</v>
      </c>
      <c r="AW30" s="90">
        <v>0.05</v>
      </c>
      <c r="AX30" s="90">
        <v>7.4950000000000001</v>
      </c>
      <c r="AY30" s="90">
        <v>0.76900000000000002</v>
      </c>
      <c r="AZ30" s="90">
        <v>0.13100000000000001</v>
      </c>
      <c r="BA30" s="90">
        <v>0.64300000000000002</v>
      </c>
      <c r="BB30" s="90">
        <v>0.22</v>
      </c>
      <c r="BC30" s="90">
        <v>0.23300000000000001</v>
      </c>
      <c r="BD30" s="90">
        <v>1.54</v>
      </c>
      <c r="BE30" s="90">
        <v>0.40100000000000002</v>
      </c>
      <c r="BF30" s="90">
        <v>1.1419999999999999</v>
      </c>
      <c r="BG30" s="90">
        <v>0.49</v>
      </c>
      <c r="BH30" s="90">
        <v>9.6000000000000002E-2</v>
      </c>
      <c r="BI30" s="90">
        <v>0.19</v>
      </c>
      <c r="BJ30" s="90">
        <v>0.112</v>
      </c>
      <c r="BK30" s="90">
        <v>1.4E-2</v>
      </c>
      <c r="BL30" s="90">
        <v>0.63600000000000001</v>
      </c>
      <c r="BM30" s="90">
        <v>0.22800000000000001</v>
      </c>
      <c r="BN30" s="90">
        <v>0.19500000000000001</v>
      </c>
      <c r="BO30" s="90">
        <v>0.156</v>
      </c>
      <c r="BP30" s="90">
        <v>0.219</v>
      </c>
      <c r="BQ30" s="90">
        <v>0.124</v>
      </c>
      <c r="BR30" s="90">
        <v>39.215000000000003</v>
      </c>
      <c r="BS30" s="90">
        <v>0.75600000000000001</v>
      </c>
      <c r="BT30" s="90">
        <v>1.141</v>
      </c>
      <c r="BU30" s="90">
        <v>1.0960000000000001</v>
      </c>
      <c r="BV30" s="90">
        <v>0.109</v>
      </c>
      <c r="BW30" s="90">
        <v>5.6000000000000001E-2</v>
      </c>
      <c r="BX30" s="90">
        <v>4.2999999999999997E-2</v>
      </c>
      <c r="BY30" s="90">
        <v>0.193</v>
      </c>
      <c r="BZ30" s="90">
        <v>0.19400000000000001</v>
      </c>
      <c r="CA30" s="90">
        <v>1.0049999999999999</v>
      </c>
      <c r="CB30" s="90">
        <v>0.123</v>
      </c>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row>
    <row r="31" spans="1:538" ht="14.25" customHeight="1" x14ac:dyDescent="0.2">
      <c r="A31" s="21" t="s">
        <v>30</v>
      </c>
      <c r="B31" s="21" t="s">
        <v>107</v>
      </c>
      <c r="C31" s="30"/>
      <c r="D31" s="90">
        <v>3.6579999999999999</v>
      </c>
      <c r="E31" s="90">
        <v>2.1000000000000001E-2</v>
      </c>
      <c r="F31" s="90">
        <v>0.02</v>
      </c>
      <c r="G31" s="90">
        <v>1.7190000000000001</v>
      </c>
      <c r="H31" s="90">
        <v>4.9000000000000002E-2</v>
      </c>
      <c r="I31" s="90">
        <v>1.077</v>
      </c>
      <c r="J31" s="90">
        <v>3.052</v>
      </c>
      <c r="K31" s="90">
        <v>1.0289999999999999</v>
      </c>
      <c r="L31" s="90">
        <v>0.1</v>
      </c>
      <c r="M31" s="90">
        <v>0.115</v>
      </c>
      <c r="N31" s="90">
        <v>9.673</v>
      </c>
      <c r="O31" s="90">
        <v>0.499</v>
      </c>
      <c r="P31" s="90">
        <v>0.51100000000000001</v>
      </c>
      <c r="Q31" s="90">
        <v>3.7999999999999999E-2</v>
      </c>
      <c r="R31" s="90">
        <v>1.516</v>
      </c>
      <c r="S31" s="90">
        <v>0.188</v>
      </c>
      <c r="T31" s="90">
        <v>0.65900000000000003</v>
      </c>
      <c r="U31" s="90">
        <v>2.2959999999999998</v>
      </c>
      <c r="V31" s="90">
        <v>1.091</v>
      </c>
      <c r="W31" s="90">
        <v>1.885</v>
      </c>
      <c r="X31" s="90">
        <v>0.30599999999999999</v>
      </c>
      <c r="Y31" s="90">
        <v>1.038</v>
      </c>
      <c r="Z31" s="90">
        <v>2.2360000000000002</v>
      </c>
      <c r="AA31" s="90">
        <v>1.823</v>
      </c>
      <c r="AB31" s="90">
        <v>4.718</v>
      </c>
      <c r="AC31" s="90">
        <v>0</v>
      </c>
      <c r="AD31" s="90">
        <v>2.92</v>
      </c>
      <c r="AE31" s="90">
        <v>5.6950000000000003</v>
      </c>
      <c r="AF31" s="90">
        <v>3.4049999999999998</v>
      </c>
      <c r="AG31" s="90">
        <v>7.9000000000000001E-2</v>
      </c>
      <c r="AH31" s="90">
        <v>1.43</v>
      </c>
      <c r="AI31" s="90">
        <v>18.844000000000001</v>
      </c>
      <c r="AJ31" s="90">
        <v>1.0549999999999999</v>
      </c>
      <c r="AK31" s="90">
        <v>4.6900000000000004</v>
      </c>
      <c r="AL31" s="90">
        <v>2.2480000000000002</v>
      </c>
      <c r="AM31" s="90">
        <v>27.4</v>
      </c>
      <c r="AN31" s="90">
        <v>49.677999999999997</v>
      </c>
      <c r="AO31" s="90">
        <v>3.7730000000000001</v>
      </c>
      <c r="AP31" s="90">
        <v>0.94699999999999995</v>
      </c>
      <c r="AQ31" s="90">
        <v>0.99199999999999999</v>
      </c>
      <c r="AR31" s="90">
        <v>3.9710000000000001</v>
      </c>
      <c r="AS31" s="90">
        <v>0.104</v>
      </c>
      <c r="AT31" s="90">
        <v>7.2720000000000002</v>
      </c>
      <c r="AU31" s="90">
        <v>10.551</v>
      </c>
      <c r="AV31" s="90">
        <v>0.27600000000000002</v>
      </c>
      <c r="AW31" s="90">
        <v>1.863</v>
      </c>
      <c r="AX31" s="90">
        <v>0.59299999999999997</v>
      </c>
      <c r="AY31" s="90">
        <v>1.66</v>
      </c>
      <c r="AZ31" s="90">
        <v>0.27500000000000002</v>
      </c>
      <c r="BA31" s="90">
        <v>0.73</v>
      </c>
      <c r="BB31" s="90">
        <v>0.32100000000000001</v>
      </c>
      <c r="BC31" s="90">
        <v>0.32100000000000001</v>
      </c>
      <c r="BD31" s="90">
        <v>16.317</v>
      </c>
      <c r="BE31" s="90">
        <v>2.0289999999999999</v>
      </c>
      <c r="BF31" s="90">
        <v>1.44</v>
      </c>
      <c r="BG31" s="90">
        <v>1.024</v>
      </c>
      <c r="BH31" s="90">
        <v>0.16900000000000001</v>
      </c>
      <c r="BI31" s="90">
        <v>0.95</v>
      </c>
      <c r="BJ31" s="90">
        <v>1.3169999999999999</v>
      </c>
      <c r="BK31" s="90">
        <v>3.5000000000000003E-2</v>
      </c>
      <c r="BL31" s="90">
        <v>1.865</v>
      </c>
      <c r="BM31" s="90">
        <v>2.2909999999999999</v>
      </c>
      <c r="BN31" s="90">
        <v>0.20300000000000001</v>
      </c>
      <c r="BO31" s="90">
        <v>0.105</v>
      </c>
      <c r="BP31" s="90">
        <v>0.379</v>
      </c>
      <c r="BQ31" s="90">
        <v>1.3480000000000001</v>
      </c>
      <c r="BR31" s="90">
        <v>5.6109999999999998</v>
      </c>
      <c r="BS31" s="90">
        <v>6.1719999999999997</v>
      </c>
      <c r="BT31" s="90">
        <v>1.8640000000000001</v>
      </c>
      <c r="BU31" s="90">
        <v>2.9729999999999999</v>
      </c>
      <c r="BV31" s="90">
        <v>0.17399999999999999</v>
      </c>
      <c r="BW31" s="90">
        <v>8.8999999999999996E-2</v>
      </c>
      <c r="BX31" s="90">
        <v>0.78500000000000003</v>
      </c>
      <c r="BY31" s="90">
        <v>0.35699999999999998</v>
      </c>
      <c r="BZ31" s="90">
        <v>0.224</v>
      </c>
      <c r="CA31" s="90">
        <v>2.0339999999999998</v>
      </c>
      <c r="CB31" s="90">
        <v>1.839</v>
      </c>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c r="QE31" s="21"/>
      <c r="QF31" s="21"/>
      <c r="QG31" s="21"/>
      <c r="QH31" s="21"/>
      <c r="QI31" s="21"/>
      <c r="QJ31" s="21"/>
      <c r="QK31" s="21"/>
      <c r="QL31" s="21"/>
      <c r="QM31" s="21"/>
      <c r="QN31" s="21"/>
      <c r="QO31" s="21"/>
      <c r="QP31" s="21"/>
      <c r="QQ31" s="21"/>
      <c r="QR31" s="21"/>
      <c r="QS31" s="21"/>
      <c r="QT31" s="21"/>
      <c r="QU31" s="21"/>
      <c r="QV31" s="21"/>
      <c r="QW31" s="21"/>
      <c r="QX31" s="21"/>
      <c r="QY31" s="21"/>
      <c r="QZ31" s="21"/>
      <c r="RA31" s="21"/>
      <c r="RB31" s="21"/>
      <c r="RC31" s="21"/>
      <c r="RD31" s="21"/>
      <c r="RE31" s="21"/>
      <c r="RF31" s="21"/>
      <c r="RG31" s="21"/>
      <c r="RH31" s="21"/>
      <c r="RI31" s="21"/>
      <c r="RJ31" s="21"/>
      <c r="RK31" s="21"/>
      <c r="RL31" s="21"/>
      <c r="RM31" s="21"/>
      <c r="RN31" s="21"/>
      <c r="RO31" s="21"/>
      <c r="RP31" s="21"/>
      <c r="RQ31" s="21"/>
      <c r="RR31" s="21"/>
      <c r="RS31" s="21"/>
      <c r="RT31" s="21"/>
      <c r="RU31" s="21"/>
      <c r="RV31" s="21"/>
      <c r="RW31" s="21"/>
      <c r="RX31" s="21"/>
      <c r="RY31" s="21"/>
      <c r="RZ31" s="21"/>
      <c r="SA31" s="21"/>
      <c r="SB31" s="21"/>
      <c r="SC31" s="21"/>
      <c r="SD31" s="21"/>
      <c r="SE31" s="21"/>
      <c r="SF31" s="21"/>
      <c r="SG31" s="21"/>
      <c r="SH31" s="21"/>
      <c r="SI31" s="21"/>
      <c r="SJ31" s="21"/>
      <c r="SK31" s="21"/>
      <c r="SL31" s="21"/>
      <c r="SM31" s="21"/>
      <c r="SN31" s="21"/>
      <c r="SO31" s="21"/>
      <c r="SP31" s="21"/>
      <c r="SQ31" s="21"/>
      <c r="SR31" s="21"/>
      <c r="SS31" s="21"/>
      <c r="ST31" s="21"/>
      <c r="SU31" s="21"/>
      <c r="SV31" s="21"/>
      <c r="SW31" s="21"/>
      <c r="SX31" s="21"/>
      <c r="SY31" s="21"/>
      <c r="SZ31" s="21"/>
      <c r="TA31" s="21"/>
      <c r="TB31" s="21"/>
      <c r="TC31" s="21"/>
      <c r="TD31" s="21"/>
      <c r="TE31" s="21"/>
      <c r="TF31" s="21"/>
      <c r="TG31" s="21"/>
      <c r="TH31" s="21"/>
      <c r="TI31" s="21"/>
      <c r="TJ31" s="21"/>
      <c r="TK31" s="21"/>
      <c r="TL31" s="21"/>
      <c r="TM31" s="21"/>
      <c r="TN31" s="21"/>
      <c r="TO31" s="21"/>
      <c r="TP31" s="21"/>
      <c r="TQ31" s="21"/>
      <c r="TR31" s="21"/>
    </row>
    <row r="32" spans="1:538" ht="14.25" customHeight="1" x14ac:dyDescent="0.2">
      <c r="A32" s="21" t="s">
        <v>31</v>
      </c>
      <c r="B32" s="21" t="s">
        <v>108</v>
      </c>
      <c r="C32" s="30"/>
      <c r="D32" s="90">
        <v>37.600999999999999</v>
      </c>
      <c r="E32" s="90">
        <v>13.273</v>
      </c>
      <c r="F32" s="90">
        <v>3.6999999999999998E-2</v>
      </c>
      <c r="G32" s="90">
        <v>0.47899999999999998</v>
      </c>
      <c r="H32" s="90">
        <v>6.4000000000000001E-2</v>
      </c>
      <c r="I32" s="90">
        <v>0.125</v>
      </c>
      <c r="J32" s="90">
        <v>6.1180000000000003</v>
      </c>
      <c r="K32" s="90">
        <v>0.35299999999999998</v>
      </c>
      <c r="L32" s="90">
        <v>0.82899999999999996</v>
      </c>
      <c r="M32" s="90">
        <v>3.4489999999999998</v>
      </c>
      <c r="N32" s="90">
        <v>3.2909999999999999</v>
      </c>
      <c r="O32" s="90">
        <v>1.3480000000000001</v>
      </c>
      <c r="P32" s="90">
        <v>1.0649999999999999</v>
      </c>
      <c r="Q32" s="90">
        <v>4.5999999999999999E-2</v>
      </c>
      <c r="R32" s="90">
        <v>1.9750000000000001</v>
      </c>
      <c r="S32" s="90">
        <v>0.373</v>
      </c>
      <c r="T32" s="90">
        <v>0.52300000000000002</v>
      </c>
      <c r="U32" s="90">
        <v>0.35</v>
      </c>
      <c r="V32" s="90">
        <v>0.54600000000000004</v>
      </c>
      <c r="W32" s="90">
        <v>4.2130000000000001</v>
      </c>
      <c r="X32" s="90">
        <v>0.96299999999999997</v>
      </c>
      <c r="Y32" s="90">
        <v>2.6560000000000001</v>
      </c>
      <c r="Z32" s="90">
        <v>7.5780000000000003</v>
      </c>
      <c r="AA32" s="90">
        <v>0.46800000000000003</v>
      </c>
      <c r="AB32" s="90">
        <v>1.405</v>
      </c>
      <c r="AC32" s="90">
        <v>1.4330000000000001</v>
      </c>
      <c r="AD32" s="90">
        <v>0</v>
      </c>
      <c r="AE32" s="90">
        <v>3.8919999999999999</v>
      </c>
      <c r="AF32" s="90">
        <v>1.911</v>
      </c>
      <c r="AG32" s="90">
        <v>0.19600000000000001</v>
      </c>
      <c r="AH32" s="90">
        <v>4.758</v>
      </c>
      <c r="AI32" s="90">
        <v>7.5979999999999999</v>
      </c>
      <c r="AJ32" s="90">
        <v>4.0140000000000002</v>
      </c>
      <c r="AK32" s="90">
        <v>11.496</v>
      </c>
      <c r="AL32" s="90">
        <v>3.0139999999999998</v>
      </c>
      <c r="AM32" s="90">
        <v>54.701999999999998</v>
      </c>
      <c r="AN32" s="90">
        <v>19.606000000000002</v>
      </c>
      <c r="AO32" s="90">
        <v>3.41</v>
      </c>
      <c r="AP32" s="90">
        <v>0.38900000000000001</v>
      </c>
      <c r="AQ32" s="90">
        <v>0.70099999999999996</v>
      </c>
      <c r="AR32" s="90">
        <v>6.8620000000000001</v>
      </c>
      <c r="AS32" s="90">
        <v>2.008</v>
      </c>
      <c r="AT32" s="90">
        <v>4.8600000000000003</v>
      </c>
      <c r="AU32" s="90">
        <v>7.78</v>
      </c>
      <c r="AV32" s="90">
        <v>0.69399999999999995</v>
      </c>
      <c r="AW32" s="90">
        <v>0.69499999999999995</v>
      </c>
      <c r="AX32" s="90">
        <v>1.6319999999999999</v>
      </c>
      <c r="AY32" s="90">
        <v>2.806</v>
      </c>
      <c r="AZ32" s="90">
        <v>0.57299999999999995</v>
      </c>
      <c r="BA32" s="90">
        <v>2.2789999999999999</v>
      </c>
      <c r="BB32" s="90">
        <v>0.90400000000000003</v>
      </c>
      <c r="BC32" s="90">
        <v>0.998</v>
      </c>
      <c r="BD32" s="90">
        <v>26.294</v>
      </c>
      <c r="BE32" s="90">
        <v>1.78</v>
      </c>
      <c r="BF32" s="90">
        <v>5.3129999999999997</v>
      </c>
      <c r="BG32" s="90">
        <v>1.871</v>
      </c>
      <c r="BH32" s="90">
        <v>2.7919999999999998</v>
      </c>
      <c r="BI32" s="90">
        <v>5.1369999999999996</v>
      </c>
      <c r="BJ32" s="90">
        <v>1.702</v>
      </c>
      <c r="BK32" s="90">
        <v>7.4999999999999997E-2</v>
      </c>
      <c r="BL32" s="90">
        <v>1.768</v>
      </c>
      <c r="BM32" s="90">
        <v>18.905000000000001</v>
      </c>
      <c r="BN32" s="90">
        <v>0.435</v>
      </c>
      <c r="BO32" s="90">
        <v>4.3079999999999998</v>
      </c>
      <c r="BP32" s="90">
        <v>12.644</v>
      </c>
      <c r="BQ32" s="90">
        <v>6.44</v>
      </c>
      <c r="BR32" s="90">
        <v>178.32300000000001</v>
      </c>
      <c r="BS32" s="90">
        <v>33.613</v>
      </c>
      <c r="BT32" s="90">
        <v>13.76</v>
      </c>
      <c r="BU32" s="90">
        <v>19.478999999999999</v>
      </c>
      <c r="BV32" s="90">
        <v>4.8789999999999996</v>
      </c>
      <c r="BW32" s="90">
        <v>4.0419999999999998</v>
      </c>
      <c r="BX32" s="90">
        <v>0.32600000000000001</v>
      </c>
      <c r="BY32" s="90">
        <v>6.7</v>
      </c>
      <c r="BZ32" s="90">
        <v>0.68200000000000005</v>
      </c>
      <c r="CA32" s="90">
        <v>0.115</v>
      </c>
      <c r="CB32" s="90">
        <v>5.1479999999999997</v>
      </c>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c r="IW32" s="21"/>
      <c r="IX32" s="21"/>
      <c r="IY32" s="21"/>
      <c r="IZ32" s="21"/>
      <c r="JA32" s="21"/>
      <c r="JB32" s="21"/>
      <c r="JC32" s="21"/>
      <c r="JD32" s="21"/>
      <c r="JE32" s="21"/>
      <c r="JF32" s="21"/>
      <c r="JG32" s="21"/>
      <c r="JH32" s="21"/>
      <c r="JI32" s="21"/>
      <c r="JJ32" s="21"/>
      <c r="JK32" s="21"/>
      <c r="JL32" s="21"/>
      <c r="JM32" s="21"/>
      <c r="JN32" s="21"/>
      <c r="JO32" s="21"/>
      <c r="JP32" s="21"/>
      <c r="JQ32" s="21"/>
      <c r="JR32" s="21"/>
      <c r="JS32" s="21"/>
      <c r="JT32" s="21"/>
      <c r="JU32" s="21"/>
      <c r="JV32" s="21"/>
      <c r="JW32" s="21"/>
      <c r="JX32" s="21"/>
      <c r="JY32" s="21"/>
      <c r="JZ32" s="21"/>
      <c r="KA32" s="21"/>
      <c r="KB32" s="21"/>
      <c r="KC32" s="21"/>
      <c r="KD32" s="21"/>
      <c r="KE32" s="21"/>
      <c r="KF32" s="21"/>
      <c r="KG32" s="21"/>
      <c r="KH32" s="21"/>
      <c r="KI32" s="21"/>
      <c r="KJ32" s="21"/>
      <c r="KK32" s="21"/>
      <c r="KL32" s="21"/>
      <c r="KM32" s="21"/>
      <c r="KN32" s="21"/>
      <c r="KO32" s="21"/>
      <c r="KP32" s="21"/>
      <c r="KQ32" s="21"/>
      <c r="KR32" s="21"/>
      <c r="KS32" s="21"/>
      <c r="KT32" s="21"/>
      <c r="KU32" s="21"/>
      <c r="KV32" s="21"/>
      <c r="KW32" s="21"/>
      <c r="KX32" s="21"/>
      <c r="KY32" s="21"/>
      <c r="KZ32" s="21"/>
      <c r="LA32" s="21"/>
      <c r="LB32" s="21"/>
      <c r="LC32" s="21"/>
      <c r="LD32" s="21"/>
      <c r="LE32" s="21"/>
      <c r="LF32" s="21"/>
      <c r="LG32" s="21"/>
      <c r="LH32" s="21"/>
      <c r="LI32" s="21"/>
      <c r="LJ32" s="21"/>
      <c r="LK32" s="21"/>
      <c r="LL32" s="21"/>
      <c r="LM32" s="21"/>
      <c r="LN32" s="21"/>
      <c r="LO32" s="21"/>
      <c r="LP32" s="21"/>
      <c r="LQ32" s="21"/>
      <c r="LR32" s="21"/>
      <c r="LS32" s="21"/>
      <c r="LT32" s="21"/>
      <c r="LU32" s="21"/>
      <c r="LV32" s="21"/>
      <c r="LW32" s="21"/>
      <c r="LX32" s="21"/>
      <c r="LY32" s="21"/>
      <c r="LZ32" s="21"/>
      <c r="MA32" s="21"/>
      <c r="MB32" s="21"/>
      <c r="MC32" s="21"/>
      <c r="MD32" s="21"/>
      <c r="ME32" s="21"/>
      <c r="MF32" s="21"/>
      <c r="MG32" s="21"/>
      <c r="MH32" s="21"/>
      <c r="MI32" s="21"/>
      <c r="MJ32" s="21"/>
      <c r="MK32" s="21"/>
      <c r="ML32" s="21"/>
      <c r="MM32" s="21"/>
      <c r="MN32" s="21"/>
      <c r="MO32" s="21"/>
      <c r="MP32" s="21"/>
      <c r="MQ32" s="21"/>
      <c r="MR32" s="21"/>
      <c r="MS32" s="21"/>
      <c r="MT32" s="21"/>
      <c r="MU32" s="21"/>
      <c r="MV32" s="21"/>
      <c r="MW32" s="21"/>
      <c r="MX32" s="21"/>
      <c r="MY32" s="21"/>
      <c r="MZ32" s="21"/>
      <c r="NA32" s="21"/>
      <c r="NB32" s="21"/>
      <c r="NC32" s="21"/>
      <c r="ND32" s="21"/>
      <c r="NE32" s="21"/>
      <c r="NF32" s="21"/>
      <c r="NG32" s="21"/>
      <c r="NH32" s="21"/>
      <c r="NI32" s="21"/>
      <c r="NJ32" s="21"/>
      <c r="NK32" s="21"/>
      <c r="NL32" s="21"/>
      <c r="NM32" s="21"/>
      <c r="NN32" s="21"/>
      <c r="NO32" s="21"/>
      <c r="NP32" s="21"/>
      <c r="NQ32" s="21"/>
      <c r="NR32" s="21"/>
      <c r="NS32" s="21"/>
      <c r="NT32" s="21"/>
      <c r="NU32" s="21"/>
      <c r="NV32" s="21"/>
      <c r="NW32" s="21"/>
      <c r="NX32" s="21"/>
      <c r="NY32" s="21"/>
      <c r="NZ32" s="21"/>
      <c r="OA32" s="21"/>
      <c r="OB32" s="21"/>
      <c r="OC32" s="21"/>
      <c r="OD32" s="21"/>
      <c r="OE32" s="21"/>
      <c r="OF32" s="21"/>
      <c r="OG32" s="21"/>
      <c r="OH32" s="21"/>
      <c r="OI32" s="21"/>
      <c r="OJ32" s="21"/>
      <c r="OK32" s="21"/>
      <c r="OL32" s="21"/>
      <c r="OM32" s="21"/>
      <c r="ON32" s="21"/>
      <c r="OO32" s="21"/>
      <c r="OP32" s="21"/>
      <c r="OQ32" s="21"/>
      <c r="OR32" s="21"/>
      <c r="OS32" s="21"/>
      <c r="OT32" s="21"/>
      <c r="OU32" s="21"/>
      <c r="OV32" s="21"/>
      <c r="OW32" s="21"/>
      <c r="OX32" s="21"/>
      <c r="OY32" s="21"/>
      <c r="OZ32" s="21"/>
      <c r="PA32" s="21"/>
      <c r="PB32" s="21"/>
      <c r="PC32" s="21"/>
      <c r="PD32" s="21"/>
      <c r="PE32" s="21"/>
      <c r="PF32" s="21"/>
      <c r="PG32" s="21"/>
      <c r="PH32" s="21"/>
      <c r="PI32" s="21"/>
      <c r="PJ32" s="21"/>
      <c r="PK32" s="21"/>
      <c r="PL32" s="21"/>
      <c r="PM32" s="21"/>
      <c r="PN32" s="21"/>
      <c r="PO32" s="21"/>
      <c r="PP32" s="21"/>
      <c r="PQ32" s="21"/>
      <c r="PR32" s="21"/>
      <c r="PS32" s="21"/>
      <c r="PT32" s="21"/>
      <c r="PU32" s="21"/>
      <c r="PV32" s="21"/>
      <c r="PW32" s="21"/>
      <c r="PX32" s="21"/>
      <c r="PY32" s="21"/>
      <c r="PZ32" s="21"/>
      <c r="QA32" s="21"/>
      <c r="QB32" s="21"/>
      <c r="QC32" s="21"/>
      <c r="QD32" s="21"/>
      <c r="QE32" s="21"/>
      <c r="QF32" s="21"/>
      <c r="QG32" s="21"/>
      <c r="QH32" s="21"/>
      <c r="QI32" s="21"/>
      <c r="QJ32" s="21"/>
      <c r="QK32" s="21"/>
      <c r="QL32" s="21"/>
      <c r="QM32" s="21"/>
      <c r="QN32" s="21"/>
      <c r="QO32" s="21"/>
      <c r="QP32" s="21"/>
      <c r="QQ32" s="21"/>
      <c r="QR32" s="21"/>
      <c r="QS32" s="21"/>
      <c r="QT32" s="21"/>
      <c r="QU32" s="21"/>
      <c r="QV32" s="21"/>
      <c r="QW32" s="21"/>
      <c r="QX32" s="21"/>
      <c r="QY32" s="21"/>
      <c r="QZ32" s="21"/>
      <c r="RA32" s="21"/>
      <c r="RB32" s="21"/>
      <c r="RC32" s="21"/>
      <c r="RD32" s="21"/>
      <c r="RE32" s="21"/>
      <c r="RF32" s="21"/>
      <c r="RG32" s="21"/>
      <c r="RH32" s="21"/>
      <c r="RI32" s="21"/>
      <c r="RJ32" s="21"/>
      <c r="RK32" s="21"/>
      <c r="RL32" s="21"/>
      <c r="RM32" s="21"/>
      <c r="RN32" s="21"/>
      <c r="RO32" s="21"/>
      <c r="RP32" s="21"/>
      <c r="RQ32" s="21"/>
      <c r="RR32" s="21"/>
      <c r="RS32" s="21"/>
      <c r="RT32" s="21"/>
      <c r="RU32" s="21"/>
      <c r="RV32" s="21"/>
      <c r="RW32" s="21"/>
      <c r="RX32" s="21"/>
      <c r="RY32" s="21"/>
      <c r="RZ32" s="21"/>
      <c r="SA32" s="21"/>
      <c r="SB32" s="21"/>
      <c r="SC32" s="21"/>
      <c r="SD32" s="21"/>
      <c r="SE32" s="21"/>
      <c r="SF32" s="21"/>
      <c r="SG32" s="21"/>
      <c r="SH32" s="21"/>
      <c r="SI32" s="21"/>
      <c r="SJ32" s="21"/>
      <c r="SK32" s="21"/>
      <c r="SL32" s="21"/>
      <c r="SM32" s="21"/>
      <c r="SN32" s="21"/>
      <c r="SO32" s="21"/>
      <c r="SP32" s="21"/>
      <c r="SQ32" s="21"/>
      <c r="SR32" s="21"/>
      <c r="SS32" s="21"/>
      <c r="ST32" s="21"/>
      <c r="SU32" s="21"/>
      <c r="SV32" s="21"/>
      <c r="SW32" s="21"/>
      <c r="SX32" s="21"/>
      <c r="SY32" s="21"/>
      <c r="SZ32" s="21"/>
      <c r="TA32" s="21"/>
      <c r="TB32" s="21"/>
      <c r="TC32" s="21"/>
      <c r="TD32" s="21"/>
      <c r="TE32" s="21"/>
      <c r="TF32" s="21"/>
      <c r="TG32" s="21"/>
      <c r="TH32" s="21"/>
      <c r="TI32" s="21"/>
      <c r="TJ32" s="21"/>
      <c r="TK32" s="21"/>
      <c r="TL32" s="21"/>
      <c r="TM32" s="21"/>
      <c r="TN32" s="21"/>
      <c r="TO32" s="21"/>
      <c r="TP32" s="21"/>
      <c r="TQ32" s="21"/>
      <c r="TR32" s="21"/>
    </row>
    <row r="33" spans="1:538" ht="14.25" customHeight="1" x14ac:dyDescent="0.2">
      <c r="A33" s="21" t="s">
        <v>32</v>
      </c>
      <c r="B33" s="21" t="s">
        <v>109</v>
      </c>
      <c r="C33" s="30"/>
      <c r="D33" s="90">
        <v>248.62799999999999</v>
      </c>
      <c r="E33" s="90">
        <v>6.8410000000000002</v>
      </c>
      <c r="F33" s="90">
        <v>5.484</v>
      </c>
      <c r="G33" s="90">
        <v>94.625</v>
      </c>
      <c r="H33" s="90">
        <v>10.739000000000001</v>
      </c>
      <c r="I33" s="90">
        <v>9.4610000000000003</v>
      </c>
      <c r="J33" s="90">
        <v>130.90700000000001</v>
      </c>
      <c r="K33" s="90">
        <v>17.021999999999998</v>
      </c>
      <c r="L33" s="90">
        <v>4.056</v>
      </c>
      <c r="M33" s="90">
        <v>4.9859999999999998</v>
      </c>
      <c r="N33" s="90">
        <v>5.9569999999999999</v>
      </c>
      <c r="O33" s="90">
        <v>26.628</v>
      </c>
      <c r="P33" s="90">
        <v>12.034000000000001</v>
      </c>
      <c r="Q33" s="90">
        <v>5.5250000000000004</v>
      </c>
      <c r="R33" s="90">
        <v>119.306</v>
      </c>
      <c r="S33" s="90">
        <v>22.024000000000001</v>
      </c>
      <c r="T33" s="90">
        <v>28.948</v>
      </c>
      <c r="U33" s="90">
        <v>33.250999999999998</v>
      </c>
      <c r="V33" s="90">
        <v>96.799000000000007</v>
      </c>
      <c r="W33" s="90">
        <v>126.432</v>
      </c>
      <c r="X33" s="90">
        <v>9.0069999999999997</v>
      </c>
      <c r="Y33" s="90">
        <v>33.203000000000003</v>
      </c>
      <c r="Z33" s="90">
        <v>292.21899999999999</v>
      </c>
      <c r="AA33" s="90">
        <v>9.5109999999999992</v>
      </c>
      <c r="AB33" s="90">
        <v>168.58600000000001</v>
      </c>
      <c r="AC33" s="90">
        <v>6.2859999999999996</v>
      </c>
      <c r="AD33" s="90">
        <v>9.8119999999999994</v>
      </c>
      <c r="AE33" s="90">
        <v>0</v>
      </c>
      <c r="AF33" s="90">
        <v>98.49</v>
      </c>
      <c r="AG33" s="90">
        <v>6.7640000000000002</v>
      </c>
      <c r="AH33" s="90">
        <v>71.239999999999995</v>
      </c>
      <c r="AI33" s="90">
        <v>121.70399999999999</v>
      </c>
      <c r="AJ33" s="90">
        <v>58.26</v>
      </c>
      <c r="AK33" s="90">
        <v>208.85599999999999</v>
      </c>
      <c r="AL33" s="90">
        <v>11.467000000000001</v>
      </c>
      <c r="AM33" s="90">
        <v>251.386</v>
      </c>
      <c r="AN33" s="90">
        <v>163.30099999999999</v>
      </c>
      <c r="AO33" s="90">
        <v>68.623999999999995</v>
      </c>
      <c r="AP33" s="90">
        <v>47.034999999999997</v>
      </c>
      <c r="AQ33" s="90">
        <v>314.92899999999997</v>
      </c>
      <c r="AR33" s="90">
        <v>105.143</v>
      </c>
      <c r="AS33" s="90">
        <v>3.7269999999999999</v>
      </c>
      <c r="AT33" s="90">
        <v>32.531999999999996</v>
      </c>
      <c r="AU33" s="90">
        <v>91.361999999999995</v>
      </c>
      <c r="AV33" s="90">
        <v>9.3330000000000002</v>
      </c>
      <c r="AW33" s="90">
        <v>2.786</v>
      </c>
      <c r="AX33" s="90">
        <v>25.451000000000001</v>
      </c>
      <c r="AY33" s="90">
        <v>95.138000000000005</v>
      </c>
      <c r="AZ33" s="90">
        <v>12.097</v>
      </c>
      <c r="BA33" s="90">
        <v>18.934000000000001</v>
      </c>
      <c r="BB33" s="90">
        <v>8.82</v>
      </c>
      <c r="BC33" s="90">
        <v>11.579000000000001</v>
      </c>
      <c r="BD33" s="90">
        <v>148.97999999999999</v>
      </c>
      <c r="BE33" s="90">
        <v>34.380000000000003</v>
      </c>
      <c r="BF33" s="90">
        <v>93.903000000000006</v>
      </c>
      <c r="BG33" s="90">
        <v>62.225000000000001</v>
      </c>
      <c r="BH33" s="90">
        <v>15.026</v>
      </c>
      <c r="BI33" s="90">
        <v>8.7219999999999995</v>
      </c>
      <c r="BJ33" s="90">
        <v>5.95</v>
      </c>
      <c r="BK33" s="90">
        <v>1.615</v>
      </c>
      <c r="BL33" s="90">
        <v>64.891000000000005</v>
      </c>
      <c r="BM33" s="90">
        <v>18.210999999999999</v>
      </c>
      <c r="BN33" s="90">
        <v>20.763999999999999</v>
      </c>
      <c r="BO33" s="90">
        <v>28.533999999999999</v>
      </c>
      <c r="BP33" s="90">
        <v>32.572000000000003</v>
      </c>
      <c r="BQ33" s="90">
        <v>13.721</v>
      </c>
      <c r="BR33" s="90">
        <v>281.327</v>
      </c>
      <c r="BS33" s="90">
        <v>34.103999999999999</v>
      </c>
      <c r="BT33" s="90">
        <v>37.381</v>
      </c>
      <c r="BU33" s="90">
        <v>36.863</v>
      </c>
      <c r="BV33" s="90">
        <v>4.1059999999999999</v>
      </c>
      <c r="BW33" s="90">
        <v>2.6160000000000001</v>
      </c>
      <c r="BX33" s="90">
        <v>2.831</v>
      </c>
      <c r="BY33" s="90">
        <v>8.968</v>
      </c>
      <c r="BZ33" s="90">
        <v>4.6929999999999996</v>
      </c>
      <c r="CA33" s="90">
        <v>2.2650000000000001</v>
      </c>
      <c r="CB33" s="90">
        <v>17.079999999999998</v>
      </c>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c r="IW33" s="21"/>
      <c r="IX33" s="21"/>
      <c r="IY33" s="21"/>
      <c r="IZ33" s="21"/>
      <c r="JA33" s="21"/>
      <c r="JB33" s="21"/>
      <c r="JC33" s="21"/>
      <c r="JD33" s="21"/>
      <c r="JE33" s="21"/>
      <c r="JF33" s="21"/>
      <c r="JG33" s="21"/>
      <c r="JH33" s="21"/>
      <c r="JI33" s="21"/>
      <c r="JJ33" s="21"/>
      <c r="JK33" s="21"/>
      <c r="JL33" s="21"/>
      <c r="JM33" s="21"/>
      <c r="JN33" s="21"/>
      <c r="JO33" s="21"/>
      <c r="JP33" s="21"/>
      <c r="JQ33" s="21"/>
      <c r="JR33" s="21"/>
      <c r="JS33" s="21"/>
      <c r="JT33" s="21"/>
      <c r="JU33" s="21"/>
      <c r="JV33" s="21"/>
      <c r="JW33" s="21"/>
      <c r="JX33" s="21"/>
      <c r="JY33" s="21"/>
      <c r="JZ33" s="21"/>
      <c r="KA33" s="21"/>
      <c r="KB33" s="21"/>
      <c r="KC33" s="21"/>
      <c r="KD33" s="21"/>
      <c r="KE33" s="21"/>
      <c r="KF33" s="21"/>
      <c r="KG33" s="21"/>
      <c r="KH33" s="21"/>
      <c r="KI33" s="21"/>
      <c r="KJ33" s="21"/>
      <c r="KK33" s="21"/>
      <c r="KL33" s="21"/>
      <c r="KM33" s="21"/>
      <c r="KN33" s="21"/>
      <c r="KO33" s="21"/>
      <c r="KP33" s="21"/>
      <c r="KQ33" s="21"/>
      <c r="KR33" s="21"/>
      <c r="KS33" s="21"/>
      <c r="KT33" s="21"/>
      <c r="KU33" s="21"/>
      <c r="KV33" s="21"/>
      <c r="KW33" s="21"/>
      <c r="KX33" s="21"/>
      <c r="KY33" s="21"/>
      <c r="KZ33" s="21"/>
      <c r="LA33" s="21"/>
      <c r="LB33" s="21"/>
      <c r="LC33" s="21"/>
      <c r="LD33" s="21"/>
      <c r="LE33" s="21"/>
      <c r="LF33" s="21"/>
      <c r="LG33" s="21"/>
      <c r="LH33" s="21"/>
      <c r="LI33" s="21"/>
      <c r="LJ33" s="21"/>
      <c r="LK33" s="21"/>
      <c r="LL33" s="21"/>
      <c r="LM33" s="21"/>
      <c r="LN33" s="21"/>
      <c r="LO33" s="21"/>
      <c r="LP33" s="21"/>
      <c r="LQ33" s="21"/>
      <c r="LR33" s="21"/>
      <c r="LS33" s="21"/>
      <c r="LT33" s="21"/>
      <c r="LU33" s="21"/>
      <c r="LV33" s="21"/>
      <c r="LW33" s="21"/>
      <c r="LX33" s="21"/>
      <c r="LY33" s="21"/>
      <c r="LZ33" s="21"/>
      <c r="MA33" s="21"/>
      <c r="MB33" s="21"/>
      <c r="MC33" s="21"/>
      <c r="MD33" s="21"/>
      <c r="ME33" s="21"/>
      <c r="MF33" s="21"/>
      <c r="MG33" s="21"/>
      <c r="MH33" s="21"/>
      <c r="MI33" s="21"/>
      <c r="MJ33" s="21"/>
      <c r="MK33" s="21"/>
      <c r="ML33" s="21"/>
      <c r="MM33" s="21"/>
      <c r="MN33" s="21"/>
      <c r="MO33" s="21"/>
      <c r="MP33" s="21"/>
      <c r="MQ33" s="21"/>
      <c r="MR33" s="21"/>
      <c r="MS33" s="21"/>
      <c r="MT33" s="21"/>
      <c r="MU33" s="21"/>
      <c r="MV33" s="21"/>
      <c r="MW33" s="21"/>
      <c r="MX33" s="21"/>
      <c r="MY33" s="21"/>
      <c r="MZ33" s="21"/>
      <c r="NA33" s="21"/>
      <c r="NB33" s="21"/>
      <c r="NC33" s="21"/>
      <c r="ND33" s="21"/>
      <c r="NE33" s="21"/>
      <c r="NF33" s="21"/>
      <c r="NG33" s="21"/>
      <c r="NH33" s="21"/>
      <c r="NI33" s="21"/>
      <c r="NJ33" s="21"/>
      <c r="NK33" s="21"/>
      <c r="NL33" s="21"/>
      <c r="NM33" s="21"/>
      <c r="NN33" s="21"/>
      <c r="NO33" s="21"/>
      <c r="NP33" s="21"/>
      <c r="NQ33" s="21"/>
      <c r="NR33" s="21"/>
      <c r="NS33" s="21"/>
      <c r="NT33" s="21"/>
      <c r="NU33" s="21"/>
      <c r="NV33" s="21"/>
      <c r="NW33" s="21"/>
      <c r="NX33" s="21"/>
      <c r="NY33" s="21"/>
      <c r="NZ33" s="21"/>
      <c r="OA33" s="21"/>
      <c r="OB33" s="21"/>
      <c r="OC33" s="21"/>
      <c r="OD33" s="21"/>
      <c r="OE33" s="21"/>
      <c r="OF33" s="21"/>
      <c r="OG33" s="21"/>
      <c r="OH33" s="21"/>
      <c r="OI33" s="21"/>
      <c r="OJ33" s="21"/>
      <c r="OK33" s="21"/>
      <c r="OL33" s="21"/>
      <c r="OM33" s="21"/>
      <c r="ON33" s="21"/>
      <c r="OO33" s="21"/>
      <c r="OP33" s="21"/>
      <c r="OQ33" s="21"/>
      <c r="OR33" s="21"/>
      <c r="OS33" s="21"/>
      <c r="OT33" s="21"/>
      <c r="OU33" s="21"/>
      <c r="OV33" s="21"/>
      <c r="OW33" s="21"/>
      <c r="OX33" s="21"/>
      <c r="OY33" s="21"/>
      <c r="OZ33" s="21"/>
      <c r="PA33" s="21"/>
      <c r="PB33" s="21"/>
      <c r="PC33" s="21"/>
      <c r="PD33" s="21"/>
      <c r="PE33" s="21"/>
      <c r="PF33" s="21"/>
      <c r="PG33" s="21"/>
      <c r="PH33" s="21"/>
      <c r="PI33" s="21"/>
      <c r="PJ33" s="21"/>
      <c r="PK33" s="21"/>
      <c r="PL33" s="21"/>
      <c r="PM33" s="21"/>
      <c r="PN33" s="21"/>
      <c r="PO33" s="21"/>
      <c r="PP33" s="21"/>
      <c r="PQ33" s="21"/>
      <c r="PR33" s="21"/>
      <c r="PS33" s="21"/>
      <c r="PT33" s="21"/>
      <c r="PU33" s="21"/>
      <c r="PV33" s="21"/>
      <c r="PW33" s="21"/>
      <c r="PX33" s="21"/>
      <c r="PY33" s="21"/>
      <c r="PZ33" s="21"/>
      <c r="QA33" s="21"/>
      <c r="QB33" s="21"/>
      <c r="QC33" s="21"/>
      <c r="QD33" s="21"/>
      <c r="QE33" s="21"/>
      <c r="QF33" s="21"/>
      <c r="QG33" s="21"/>
      <c r="QH33" s="21"/>
      <c r="QI33" s="21"/>
      <c r="QJ33" s="21"/>
      <c r="QK33" s="21"/>
      <c r="QL33" s="21"/>
      <c r="QM33" s="21"/>
      <c r="QN33" s="21"/>
      <c r="QO33" s="21"/>
      <c r="QP33" s="21"/>
      <c r="QQ33" s="21"/>
      <c r="QR33" s="21"/>
      <c r="QS33" s="21"/>
      <c r="QT33" s="21"/>
      <c r="QU33" s="21"/>
      <c r="QV33" s="21"/>
      <c r="QW33" s="21"/>
      <c r="QX33" s="21"/>
      <c r="QY33" s="21"/>
      <c r="QZ33" s="21"/>
      <c r="RA33" s="21"/>
      <c r="RB33" s="21"/>
      <c r="RC33" s="21"/>
      <c r="RD33" s="21"/>
      <c r="RE33" s="21"/>
      <c r="RF33" s="21"/>
      <c r="RG33" s="21"/>
      <c r="RH33" s="21"/>
      <c r="RI33" s="21"/>
      <c r="RJ33" s="21"/>
      <c r="RK33" s="21"/>
      <c r="RL33" s="21"/>
      <c r="RM33" s="21"/>
      <c r="RN33" s="21"/>
      <c r="RO33" s="21"/>
      <c r="RP33" s="21"/>
      <c r="RQ33" s="21"/>
      <c r="RR33" s="21"/>
      <c r="RS33" s="21"/>
      <c r="RT33" s="21"/>
      <c r="RU33" s="21"/>
      <c r="RV33" s="21"/>
      <c r="RW33" s="21"/>
      <c r="RX33" s="21"/>
      <c r="RY33" s="21"/>
      <c r="RZ33" s="21"/>
      <c r="SA33" s="21"/>
      <c r="SB33" s="21"/>
      <c r="SC33" s="21"/>
      <c r="SD33" s="21"/>
      <c r="SE33" s="21"/>
      <c r="SF33" s="21"/>
      <c r="SG33" s="21"/>
      <c r="SH33" s="21"/>
      <c r="SI33" s="21"/>
      <c r="SJ33" s="21"/>
      <c r="SK33" s="21"/>
      <c r="SL33" s="21"/>
      <c r="SM33" s="21"/>
      <c r="SN33" s="21"/>
      <c r="SO33" s="21"/>
      <c r="SP33" s="21"/>
      <c r="SQ33" s="21"/>
      <c r="SR33" s="21"/>
      <c r="SS33" s="21"/>
      <c r="ST33" s="21"/>
      <c r="SU33" s="21"/>
      <c r="SV33" s="21"/>
      <c r="SW33" s="21"/>
      <c r="SX33" s="21"/>
      <c r="SY33" s="21"/>
      <c r="SZ33" s="21"/>
      <c r="TA33" s="21"/>
      <c r="TB33" s="21"/>
      <c r="TC33" s="21"/>
      <c r="TD33" s="21"/>
      <c r="TE33" s="21"/>
      <c r="TF33" s="21"/>
      <c r="TG33" s="21"/>
      <c r="TH33" s="21"/>
      <c r="TI33" s="21"/>
      <c r="TJ33" s="21"/>
      <c r="TK33" s="21"/>
      <c r="TL33" s="21"/>
      <c r="TM33" s="21"/>
      <c r="TN33" s="21"/>
      <c r="TO33" s="21"/>
      <c r="TP33" s="21"/>
      <c r="TQ33" s="21"/>
      <c r="TR33" s="21"/>
    </row>
    <row r="34" spans="1:538" ht="14.25" customHeight="1" x14ac:dyDescent="0.2">
      <c r="A34" s="21" t="s">
        <v>33</v>
      </c>
      <c r="B34" s="21" t="s">
        <v>110</v>
      </c>
      <c r="C34" s="30"/>
      <c r="D34" s="90">
        <v>177.34399999999999</v>
      </c>
      <c r="E34" s="90">
        <v>1.4450000000000001</v>
      </c>
      <c r="F34" s="90">
        <v>2.4079999999999999</v>
      </c>
      <c r="G34" s="90">
        <v>676.01400000000001</v>
      </c>
      <c r="H34" s="90">
        <v>15.927</v>
      </c>
      <c r="I34" s="90">
        <v>3.4</v>
      </c>
      <c r="J34" s="90">
        <v>106.15300000000001</v>
      </c>
      <c r="K34" s="90">
        <v>9.8160000000000007</v>
      </c>
      <c r="L34" s="90">
        <v>108.67100000000001</v>
      </c>
      <c r="M34" s="90">
        <v>7.819</v>
      </c>
      <c r="N34" s="90">
        <v>5.7889999999999997</v>
      </c>
      <c r="O34" s="90">
        <v>24.584</v>
      </c>
      <c r="P34" s="90">
        <v>8.0830000000000002</v>
      </c>
      <c r="Q34" s="90">
        <v>12.788</v>
      </c>
      <c r="R34" s="90">
        <v>246.929</v>
      </c>
      <c r="S34" s="90">
        <v>11.683999999999999</v>
      </c>
      <c r="T34" s="90">
        <v>43.420999999999999</v>
      </c>
      <c r="U34" s="90">
        <v>41.07</v>
      </c>
      <c r="V34" s="90">
        <v>60.042999999999999</v>
      </c>
      <c r="W34" s="90">
        <v>84.195999999999998</v>
      </c>
      <c r="X34" s="90">
        <v>4.5490000000000004</v>
      </c>
      <c r="Y34" s="90">
        <v>15.837</v>
      </c>
      <c r="Z34" s="90">
        <v>55.715000000000003</v>
      </c>
      <c r="AA34" s="90">
        <v>8.3290000000000006</v>
      </c>
      <c r="AB34" s="90">
        <v>6.6920000000000002</v>
      </c>
      <c r="AC34" s="90">
        <v>17.149999999999999</v>
      </c>
      <c r="AD34" s="90">
        <v>20.795999999999999</v>
      </c>
      <c r="AE34" s="90">
        <v>20.704000000000001</v>
      </c>
      <c r="AF34" s="90">
        <v>0</v>
      </c>
      <c r="AG34" s="90">
        <v>26.265999999999998</v>
      </c>
      <c r="AH34" s="90">
        <v>50.335999999999999</v>
      </c>
      <c r="AI34" s="90">
        <v>47.8</v>
      </c>
      <c r="AJ34" s="90">
        <v>21.058</v>
      </c>
      <c r="AK34" s="90">
        <v>60.661000000000001</v>
      </c>
      <c r="AL34" s="90">
        <v>83.376000000000005</v>
      </c>
      <c r="AM34" s="90">
        <v>352.98</v>
      </c>
      <c r="AN34" s="90">
        <v>457.44600000000003</v>
      </c>
      <c r="AO34" s="90">
        <v>83.992999999999995</v>
      </c>
      <c r="AP34" s="90">
        <v>8.3260000000000005</v>
      </c>
      <c r="AQ34" s="90">
        <v>10.523999999999999</v>
      </c>
      <c r="AR34" s="90">
        <v>101.107</v>
      </c>
      <c r="AS34" s="90">
        <v>7.8369999999999997</v>
      </c>
      <c r="AT34" s="90">
        <v>76.986999999999995</v>
      </c>
      <c r="AU34" s="90">
        <v>137.51599999999999</v>
      </c>
      <c r="AV34" s="90">
        <v>12.978</v>
      </c>
      <c r="AW34" s="90">
        <v>8.76</v>
      </c>
      <c r="AX34" s="90">
        <v>39.664000000000001</v>
      </c>
      <c r="AY34" s="90">
        <v>54.991</v>
      </c>
      <c r="AZ34" s="90">
        <v>17.875</v>
      </c>
      <c r="BA34" s="90">
        <v>50.01</v>
      </c>
      <c r="BB34" s="90">
        <v>21.867000000000001</v>
      </c>
      <c r="BC34" s="90">
        <v>21.268999999999998</v>
      </c>
      <c r="BD34" s="90">
        <v>207.72900000000001</v>
      </c>
      <c r="BE34" s="90">
        <v>47.01</v>
      </c>
      <c r="BF34" s="90">
        <v>53.764000000000003</v>
      </c>
      <c r="BG34" s="90">
        <v>33.997</v>
      </c>
      <c r="BH34" s="90">
        <v>14.413</v>
      </c>
      <c r="BI34" s="90">
        <v>15.664</v>
      </c>
      <c r="BJ34" s="90">
        <v>11.64</v>
      </c>
      <c r="BK34" s="90">
        <v>5.0110000000000001</v>
      </c>
      <c r="BL34" s="90">
        <v>26.497</v>
      </c>
      <c r="BM34" s="90">
        <v>24.75</v>
      </c>
      <c r="BN34" s="90">
        <v>9.1110000000000007</v>
      </c>
      <c r="BO34" s="90">
        <v>1.9550000000000001</v>
      </c>
      <c r="BP34" s="90">
        <v>28.45</v>
      </c>
      <c r="BQ34" s="90">
        <v>23.006</v>
      </c>
      <c r="BR34" s="90">
        <v>244.10400000000001</v>
      </c>
      <c r="BS34" s="90">
        <v>160.01</v>
      </c>
      <c r="BT34" s="90">
        <v>118.90900000000001</v>
      </c>
      <c r="BU34" s="90">
        <v>167.21899999999999</v>
      </c>
      <c r="BV34" s="90">
        <v>41.613</v>
      </c>
      <c r="BW34" s="90">
        <v>24.513999999999999</v>
      </c>
      <c r="BX34" s="90">
        <v>39.959000000000003</v>
      </c>
      <c r="BY34" s="90">
        <v>74.27</v>
      </c>
      <c r="BZ34" s="90">
        <v>59.985999999999997</v>
      </c>
      <c r="CA34" s="90">
        <v>3.7639999999999998</v>
      </c>
      <c r="CB34" s="90">
        <v>49.994999999999997</v>
      </c>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21"/>
      <c r="JP34" s="21"/>
      <c r="JQ34" s="21"/>
      <c r="JR34" s="21"/>
      <c r="JS34" s="21"/>
      <c r="JT34" s="21"/>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1"/>
      <c r="NH34" s="21"/>
      <c r="NI34" s="21"/>
      <c r="NJ34" s="21"/>
      <c r="NK34" s="21"/>
      <c r="NL34" s="21"/>
      <c r="NM34" s="21"/>
      <c r="NN34" s="21"/>
      <c r="NO34" s="21"/>
      <c r="NP34" s="21"/>
      <c r="NQ34" s="21"/>
      <c r="NR34" s="21"/>
      <c r="NS34" s="21"/>
      <c r="NT34" s="21"/>
      <c r="NU34" s="21"/>
      <c r="NV34" s="21"/>
      <c r="NW34" s="21"/>
      <c r="NX34" s="21"/>
      <c r="NY34" s="21"/>
      <c r="NZ34" s="21"/>
      <c r="OA34" s="21"/>
      <c r="OB34" s="21"/>
      <c r="OC34" s="21"/>
      <c r="OD34" s="21"/>
      <c r="OE34" s="21"/>
      <c r="OF34" s="21"/>
      <c r="OG34" s="21"/>
      <c r="OH34" s="21"/>
      <c r="OI34" s="21"/>
      <c r="OJ34" s="21"/>
      <c r="OK34" s="21"/>
      <c r="OL34" s="21"/>
      <c r="OM34" s="21"/>
      <c r="ON34" s="21"/>
      <c r="OO34" s="21"/>
      <c r="OP34" s="21"/>
      <c r="OQ34" s="21"/>
      <c r="OR34" s="21"/>
      <c r="OS34" s="21"/>
      <c r="OT34" s="21"/>
      <c r="OU34" s="21"/>
      <c r="OV34" s="21"/>
      <c r="OW34" s="21"/>
      <c r="OX34" s="21"/>
      <c r="OY34" s="21"/>
      <c r="OZ34" s="21"/>
      <c r="PA34" s="21"/>
      <c r="PB34" s="21"/>
      <c r="PC34" s="21"/>
      <c r="PD34" s="21"/>
      <c r="PE34" s="21"/>
      <c r="PF34" s="21"/>
      <c r="PG34" s="21"/>
      <c r="PH34" s="21"/>
      <c r="PI34" s="21"/>
      <c r="PJ34" s="21"/>
      <c r="PK34" s="21"/>
      <c r="PL34" s="21"/>
      <c r="PM34" s="21"/>
      <c r="PN34" s="21"/>
      <c r="PO34" s="21"/>
      <c r="PP34" s="21"/>
      <c r="PQ34" s="21"/>
      <c r="PR34" s="21"/>
      <c r="PS34" s="21"/>
      <c r="PT34" s="21"/>
      <c r="PU34" s="21"/>
      <c r="PV34" s="21"/>
      <c r="PW34" s="21"/>
      <c r="PX34" s="21"/>
      <c r="PY34" s="21"/>
      <c r="PZ34" s="21"/>
      <c r="QA34" s="21"/>
      <c r="QB34" s="21"/>
      <c r="QC34" s="21"/>
      <c r="QD34" s="21"/>
      <c r="QE34" s="21"/>
      <c r="QF34" s="21"/>
      <c r="QG34" s="21"/>
      <c r="QH34" s="21"/>
      <c r="QI34" s="21"/>
      <c r="QJ34" s="21"/>
      <c r="QK34" s="21"/>
      <c r="QL34" s="21"/>
      <c r="QM34" s="21"/>
      <c r="QN34" s="21"/>
      <c r="QO34" s="21"/>
      <c r="QP34" s="21"/>
      <c r="QQ34" s="21"/>
      <c r="QR34" s="21"/>
      <c r="QS34" s="21"/>
      <c r="QT34" s="21"/>
      <c r="QU34" s="21"/>
      <c r="QV34" s="21"/>
      <c r="QW34" s="21"/>
      <c r="QX34" s="21"/>
      <c r="QY34" s="21"/>
      <c r="QZ34" s="21"/>
      <c r="RA34" s="21"/>
      <c r="RB34" s="21"/>
      <c r="RC34" s="21"/>
      <c r="RD34" s="21"/>
      <c r="RE34" s="21"/>
      <c r="RF34" s="21"/>
      <c r="RG34" s="21"/>
      <c r="RH34" s="21"/>
      <c r="RI34" s="21"/>
      <c r="RJ34" s="21"/>
      <c r="RK34" s="21"/>
      <c r="RL34" s="21"/>
      <c r="RM34" s="21"/>
      <c r="RN34" s="21"/>
      <c r="RO34" s="21"/>
      <c r="RP34" s="21"/>
      <c r="RQ34" s="21"/>
      <c r="RR34" s="21"/>
      <c r="RS34" s="21"/>
      <c r="RT34" s="21"/>
      <c r="RU34" s="21"/>
      <c r="RV34" s="21"/>
      <c r="RW34" s="21"/>
      <c r="RX34" s="21"/>
      <c r="RY34" s="21"/>
      <c r="RZ34" s="21"/>
      <c r="SA34" s="21"/>
      <c r="SB34" s="21"/>
      <c r="SC34" s="21"/>
      <c r="SD34" s="21"/>
      <c r="SE34" s="21"/>
      <c r="SF34" s="21"/>
      <c r="SG34" s="21"/>
      <c r="SH34" s="21"/>
      <c r="SI34" s="21"/>
      <c r="SJ34" s="21"/>
      <c r="SK34" s="21"/>
      <c r="SL34" s="21"/>
      <c r="SM34" s="21"/>
      <c r="SN34" s="21"/>
      <c r="SO34" s="21"/>
      <c r="SP34" s="21"/>
      <c r="SQ34" s="21"/>
      <c r="SR34" s="21"/>
      <c r="SS34" s="21"/>
      <c r="ST34" s="21"/>
      <c r="SU34" s="21"/>
      <c r="SV34" s="21"/>
      <c r="SW34" s="21"/>
      <c r="SX34" s="21"/>
      <c r="SY34" s="21"/>
      <c r="SZ34" s="21"/>
      <c r="TA34" s="21"/>
      <c r="TB34" s="21"/>
      <c r="TC34" s="21"/>
      <c r="TD34" s="21"/>
      <c r="TE34" s="21"/>
      <c r="TF34" s="21"/>
      <c r="TG34" s="21"/>
      <c r="TH34" s="21"/>
      <c r="TI34" s="21"/>
      <c r="TJ34" s="21"/>
      <c r="TK34" s="21"/>
      <c r="TL34" s="21"/>
      <c r="TM34" s="21"/>
      <c r="TN34" s="21"/>
      <c r="TO34" s="21"/>
      <c r="TP34" s="21"/>
      <c r="TQ34" s="21"/>
      <c r="TR34" s="21"/>
    </row>
    <row r="35" spans="1:538" ht="14.25" customHeight="1" x14ac:dyDescent="0.2">
      <c r="A35" s="21" t="s">
        <v>34</v>
      </c>
      <c r="B35" s="21" t="s">
        <v>111</v>
      </c>
      <c r="C35" s="30"/>
      <c r="D35" s="90">
        <v>15.726000000000001</v>
      </c>
      <c r="E35" s="90">
        <v>2.7E-2</v>
      </c>
      <c r="F35" s="90">
        <v>3.5000000000000003E-2</v>
      </c>
      <c r="G35" s="90">
        <v>4.274</v>
      </c>
      <c r="H35" s="90">
        <v>5.0490000000000004</v>
      </c>
      <c r="I35" s="90">
        <v>6.6369999999999996</v>
      </c>
      <c r="J35" s="90">
        <v>23.902999999999999</v>
      </c>
      <c r="K35" s="90">
        <v>1.337</v>
      </c>
      <c r="L35" s="90">
        <v>12.709</v>
      </c>
      <c r="M35" s="90">
        <v>0.52500000000000002</v>
      </c>
      <c r="N35" s="90">
        <v>0.79900000000000004</v>
      </c>
      <c r="O35" s="90">
        <v>0.96499999999999997</v>
      </c>
      <c r="P35" s="90">
        <v>0.59199999999999997</v>
      </c>
      <c r="Q35" s="90">
        <v>0.45800000000000002</v>
      </c>
      <c r="R35" s="90">
        <v>11.109</v>
      </c>
      <c r="S35" s="90">
        <v>6.8860000000000001</v>
      </c>
      <c r="T35" s="90">
        <v>2.9220000000000002</v>
      </c>
      <c r="U35" s="90">
        <v>2.972</v>
      </c>
      <c r="V35" s="90">
        <v>8.7569999999999997</v>
      </c>
      <c r="W35" s="90">
        <v>5.8959999999999999</v>
      </c>
      <c r="X35" s="90">
        <v>0.89900000000000002</v>
      </c>
      <c r="Y35" s="90">
        <v>0.78500000000000003</v>
      </c>
      <c r="Z35" s="90">
        <v>3.7669999999999999</v>
      </c>
      <c r="AA35" s="90">
        <v>0.69299999999999995</v>
      </c>
      <c r="AB35" s="90">
        <v>0.22</v>
      </c>
      <c r="AC35" s="90">
        <v>0.60799999999999998</v>
      </c>
      <c r="AD35" s="90">
        <v>2.5259999999999998</v>
      </c>
      <c r="AE35" s="90">
        <v>1.8049999999999999</v>
      </c>
      <c r="AF35" s="90">
        <v>7.3789999999999996</v>
      </c>
      <c r="AG35" s="90">
        <v>0</v>
      </c>
      <c r="AH35" s="90">
        <v>15.788</v>
      </c>
      <c r="AI35" s="90">
        <v>4.7679999999999998</v>
      </c>
      <c r="AJ35" s="90">
        <v>2.7749999999999999</v>
      </c>
      <c r="AK35" s="90">
        <v>7.9969999999999999</v>
      </c>
      <c r="AL35" s="90">
        <v>2.5670000000000002</v>
      </c>
      <c r="AM35" s="90">
        <v>16.733000000000001</v>
      </c>
      <c r="AN35" s="90">
        <v>10.853</v>
      </c>
      <c r="AO35" s="90">
        <v>3.1360000000000001</v>
      </c>
      <c r="AP35" s="90">
        <v>0.749</v>
      </c>
      <c r="AQ35" s="90">
        <v>0.46200000000000002</v>
      </c>
      <c r="AR35" s="90">
        <v>1.9219999999999999</v>
      </c>
      <c r="AS35" s="90">
        <v>0.68400000000000005</v>
      </c>
      <c r="AT35" s="90">
        <v>11.189</v>
      </c>
      <c r="AU35" s="90">
        <v>7.5460000000000003</v>
      </c>
      <c r="AV35" s="90">
        <v>1.5209999999999999</v>
      </c>
      <c r="AW35" s="90">
        <v>0.58699999999999997</v>
      </c>
      <c r="AX35" s="90">
        <v>1.206</v>
      </c>
      <c r="AY35" s="90">
        <v>1.8109999999999999</v>
      </c>
      <c r="AZ35" s="90">
        <v>0.73799999999999999</v>
      </c>
      <c r="BA35" s="90">
        <v>7.0270000000000001</v>
      </c>
      <c r="BB35" s="90">
        <v>4.048</v>
      </c>
      <c r="BC35" s="90">
        <v>3.9449999999999998</v>
      </c>
      <c r="BD35" s="90">
        <v>13.409000000000001</v>
      </c>
      <c r="BE35" s="90">
        <v>5.508</v>
      </c>
      <c r="BF35" s="90">
        <v>10.137</v>
      </c>
      <c r="BG35" s="90">
        <v>2.452</v>
      </c>
      <c r="BH35" s="90">
        <v>0.79100000000000004</v>
      </c>
      <c r="BI35" s="90">
        <v>1.946</v>
      </c>
      <c r="BJ35" s="90">
        <v>0.90200000000000002</v>
      </c>
      <c r="BK35" s="90">
        <v>1.1919999999999999</v>
      </c>
      <c r="BL35" s="90">
        <v>0.89300000000000002</v>
      </c>
      <c r="BM35" s="90">
        <v>3.702</v>
      </c>
      <c r="BN35" s="90">
        <v>0.32400000000000001</v>
      </c>
      <c r="BO35" s="90">
        <v>1.427</v>
      </c>
      <c r="BP35" s="90">
        <v>0.77800000000000002</v>
      </c>
      <c r="BQ35" s="90">
        <v>1.411</v>
      </c>
      <c r="BR35" s="90">
        <v>33.954000000000001</v>
      </c>
      <c r="BS35" s="90">
        <v>13.208</v>
      </c>
      <c r="BT35" s="90">
        <v>16.216000000000001</v>
      </c>
      <c r="BU35" s="90">
        <v>18.323</v>
      </c>
      <c r="BV35" s="90">
        <v>4.5410000000000004</v>
      </c>
      <c r="BW35" s="90">
        <v>0.755</v>
      </c>
      <c r="BX35" s="90">
        <v>0.26100000000000001</v>
      </c>
      <c r="BY35" s="90">
        <v>5.899</v>
      </c>
      <c r="BZ35" s="90">
        <v>5.0730000000000004</v>
      </c>
      <c r="CA35" s="90">
        <v>0.56299999999999994</v>
      </c>
      <c r="CB35" s="90">
        <v>5.4560000000000004</v>
      </c>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c r="ML35" s="21"/>
      <c r="MM35" s="21"/>
      <c r="MN35" s="21"/>
      <c r="MO35" s="21"/>
      <c r="MP35" s="21"/>
      <c r="MQ35" s="21"/>
      <c r="MR35" s="21"/>
      <c r="MS35" s="21"/>
      <c r="MT35" s="21"/>
      <c r="MU35" s="21"/>
      <c r="MV35" s="21"/>
      <c r="MW35" s="21"/>
      <c r="MX35" s="21"/>
      <c r="MY35" s="21"/>
      <c r="MZ35" s="21"/>
      <c r="NA35" s="21"/>
      <c r="NB35" s="21"/>
      <c r="NC35" s="21"/>
      <c r="ND35" s="21"/>
      <c r="NE35" s="21"/>
      <c r="NF35" s="21"/>
      <c r="NG35" s="21"/>
      <c r="NH35" s="21"/>
      <c r="NI35" s="21"/>
      <c r="NJ35" s="21"/>
      <c r="NK35" s="21"/>
      <c r="NL35" s="21"/>
      <c r="NM35" s="21"/>
      <c r="NN35" s="21"/>
      <c r="NO35" s="21"/>
      <c r="NP35" s="21"/>
      <c r="NQ35" s="21"/>
      <c r="NR35" s="21"/>
      <c r="NS35" s="21"/>
      <c r="NT35" s="21"/>
      <c r="NU35" s="21"/>
      <c r="NV35" s="21"/>
      <c r="NW35" s="21"/>
      <c r="NX35" s="21"/>
      <c r="NY35" s="21"/>
      <c r="NZ35" s="21"/>
      <c r="OA35" s="21"/>
      <c r="OB35" s="21"/>
      <c r="OC35" s="21"/>
      <c r="OD35" s="21"/>
      <c r="OE35" s="21"/>
      <c r="OF35" s="21"/>
      <c r="OG35" s="21"/>
      <c r="OH35" s="21"/>
      <c r="OI35" s="21"/>
      <c r="OJ35" s="21"/>
      <c r="OK35" s="21"/>
      <c r="OL35" s="21"/>
      <c r="OM35" s="21"/>
      <c r="ON35" s="21"/>
      <c r="OO35" s="21"/>
      <c r="OP35" s="21"/>
      <c r="OQ35" s="21"/>
      <c r="OR35" s="21"/>
      <c r="OS35" s="21"/>
      <c r="OT35" s="21"/>
      <c r="OU35" s="21"/>
      <c r="OV35" s="21"/>
      <c r="OW35" s="21"/>
      <c r="OX35" s="21"/>
      <c r="OY35" s="21"/>
      <c r="OZ35" s="21"/>
      <c r="PA35" s="21"/>
      <c r="PB35" s="21"/>
      <c r="PC35" s="21"/>
      <c r="PD35" s="21"/>
      <c r="PE35" s="21"/>
      <c r="PF35" s="21"/>
      <c r="PG35" s="21"/>
      <c r="PH35" s="21"/>
      <c r="PI35" s="21"/>
      <c r="PJ35" s="21"/>
      <c r="PK35" s="21"/>
      <c r="PL35" s="21"/>
      <c r="PM35" s="21"/>
      <c r="PN35" s="21"/>
      <c r="PO35" s="21"/>
      <c r="PP35" s="21"/>
      <c r="PQ35" s="21"/>
      <c r="PR35" s="21"/>
      <c r="PS35" s="21"/>
      <c r="PT35" s="21"/>
      <c r="PU35" s="21"/>
      <c r="PV35" s="21"/>
      <c r="PW35" s="21"/>
      <c r="PX35" s="21"/>
      <c r="PY35" s="21"/>
      <c r="PZ35" s="21"/>
      <c r="QA35" s="21"/>
      <c r="QB35" s="21"/>
      <c r="QC35" s="21"/>
      <c r="QD35" s="21"/>
      <c r="QE35" s="21"/>
      <c r="QF35" s="21"/>
      <c r="QG35" s="21"/>
      <c r="QH35" s="21"/>
      <c r="QI35" s="21"/>
      <c r="QJ35" s="21"/>
      <c r="QK35" s="21"/>
      <c r="QL35" s="21"/>
      <c r="QM35" s="21"/>
      <c r="QN35" s="21"/>
      <c r="QO35" s="21"/>
      <c r="QP35" s="21"/>
      <c r="QQ35" s="21"/>
      <c r="QR35" s="21"/>
      <c r="QS35" s="21"/>
      <c r="QT35" s="21"/>
      <c r="QU35" s="21"/>
      <c r="QV35" s="21"/>
      <c r="QW35" s="21"/>
      <c r="QX35" s="21"/>
      <c r="QY35" s="21"/>
      <c r="QZ35" s="21"/>
      <c r="RA35" s="21"/>
      <c r="RB35" s="21"/>
      <c r="RC35" s="21"/>
      <c r="RD35" s="21"/>
      <c r="RE35" s="21"/>
      <c r="RF35" s="21"/>
      <c r="RG35" s="21"/>
      <c r="RH35" s="21"/>
      <c r="RI35" s="21"/>
      <c r="RJ35" s="21"/>
      <c r="RK35" s="21"/>
      <c r="RL35" s="21"/>
      <c r="RM35" s="21"/>
      <c r="RN35" s="21"/>
      <c r="RO35" s="21"/>
      <c r="RP35" s="21"/>
      <c r="RQ35" s="21"/>
      <c r="RR35" s="21"/>
      <c r="RS35" s="21"/>
      <c r="RT35" s="21"/>
      <c r="RU35" s="21"/>
      <c r="RV35" s="21"/>
      <c r="RW35" s="21"/>
      <c r="RX35" s="21"/>
      <c r="RY35" s="21"/>
      <c r="RZ35" s="21"/>
      <c r="SA35" s="21"/>
      <c r="SB35" s="21"/>
      <c r="SC35" s="21"/>
      <c r="SD35" s="21"/>
      <c r="SE35" s="21"/>
      <c r="SF35" s="21"/>
      <c r="SG35" s="21"/>
      <c r="SH35" s="21"/>
      <c r="SI35" s="21"/>
      <c r="SJ35" s="21"/>
      <c r="SK35" s="21"/>
      <c r="SL35" s="21"/>
      <c r="SM35" s="21"/>
      <c r="SN35" s="21"/>
      <c r="SO35" s="21"/>
      <c r="SP35" s="21"/>
      <c r="SQ35" s="21"/>
      <c r="SR35" s="21"/>
      <c r="SS35" s="21"/>
      <c r="ST35" s="21"/>
      <c r="SU35" s="21"/>
      <c r="SV35" s="21"/>
      <c r="SW35" s="21"/>
      <c r="SX35" s="21"/>
      <c r="SY35" s="21"/>
      <c r="SZ35" s="21"/>
      <c r="TA35" s="21"/>
      <c r="TB35" s="21"/>
      <c r="TC35" s="21"/>
      <c r="TD35" s="21"/>
      <c r="TE35" s="21"/>
      <c r="TF35" s="21"/>
      <c r="TG35" s="21"/>
      <c r="TH35" s="21"/>
      <c r="TI35" s="21"/>
      <c r="TJ35" s="21"/>
      <c r="TK35" s="21"/>
      <c r="TL35" s="21"/>
      <c r="TM35" s="21"/>
      <c r="TN35" s="21"/>
      <c r="TO35" s="21"/>
      <c r="TP35" s="21"/>
      <c r="TQ35" s="21"/>
      <c r="TR35" s="21"/>
    </row>
    <row r="36" spans="1:538" ht="14.25" customHeight="1" x14ac:dyDescent="0.2">
      <c r="A36" s="21" t="s">
        <v>35</v>
      </c>
      <c r="B36" s="21" t="s">
        <v>112</v>
      </c>
      <c r="C36" s="30"/>
      <c r="D36" s="90">
        <v>196.958</v>
      </c>
      <c r="E36" s="90">
        <v>0.48399999999999999</v>
      </c>
      <c r="F36" s="90">
        <v>1.919</v>
      </c>
      <c r="G36" s="90">
        <v>9.0359999999999996</v>
      </c>
      <c r="H36" s="90">
        <v>7.952</v>
      </c>
      <c r="I36" s="90">
        <v>1.577</v>
      </c>
      <c r="J36" s="90">
        <v>124.91200000000001</v>
      </c>
      <c r="K36" s="90">
        <v>4.9109999999999996</v>
      </c>
      <c r="L36" s="90">
        <v>5.0149999999999997</v>
      </c>
      <c r="M36" s="90">
        <v>3.105</v>
      </c>
      <c r="N36" s="90">
        <v>1.6220000000000001</v>
      </c>
      <c r="O36" s="90">
        <v>11.983000000000001</v>
      </c>
      <c r="P36" s="90">
        <v>6.4240000000000004</v>
      </c>
      <c r="Q36" s="90">
        <v>1.1259999999999999</v>
      </c>
      <c r="R36" s="90">
        <v>105.173</v>
      </c>
      <c r="S36" s="90">
        <v>6.3159999999999998</v>
      </c>
      <c r="T36" s="90">
        <v>65.045000000000002</v>
      </c>
      <c r="U36" s="90">
        <v>62.173999999999999</v>
      </c>
      <c r="V36" s="90">
        <v>190.96799999999999</v>
      </c>
      <c r="W36" s="90">
        <v>211.41499999999999</v>
      </c>
      <c r="X36" s="90">
        <v>5.4470000000000001</v>
      </c>
      <c r="Y36" s="90">
        <v>14.864000000000001</v>
      </c>
      <c r="Z36" s="90">
        <v>47.597999999999999</v>
      </c>
      <c r="AA36" s="90">
        <v>6.7229999999999999</v>
      </c>
      <c r="AB36" s="90">
        <v>4.1360000000000001</v>
      </c>
      <c r="AC36" s="90">
        <v>4.0060000000000002</v>
      </c>
      <c r="AD36" s="90">
        <v>5.9720000000000004</v>
      </c>
      <c r="AE36" s="90">
        <v>22.898</v>
      </c>
      <c r="AF36" s="90">
        <v>36.404000000000003</v>
      </c>
      <c r="AG36" s="90">
        <v>2.4159999999999999</v>
      </c>
      <c r="AH36" s="90">
        <v>0</v>
      </c>
      <c r="AI36" s="90">
        <v>112.45399999999999</v>
      </c>
      <c r="AJ36" s="90">
        <v>80.522000000000006</v>
      </c>
      <c r="AK36" s="90">
        <v>126.849</v>
      </c>
      <c r="AL36" s="90">
        <v>20.757999999999999</v>
      </c>
      <c r="AM36" s="90">
        <v>169.58199999999999</v>
      </c>
      <c r="AN36" s="90">
        <v>58.731999999999999</v>
      </c>
      <c r="AO36" s="90">
        <v>13.378</v>
      </c>
      <c r="AP36" s="90">
        <v>3.3580000000000001</v>
      </c>
      <c r="AQ36" s="90">
        <v>3.911</v>
      </c>
      <c r="AR36" s="90">
        <v>23.335000000000001</v>
      </c>
      <c r="AS36" s="90">
        <v>7.84</v>
      </c>
      <c r="AT36" s="90">
        <v>18.46</v>
      </c>
      <c r="AU36" s="90">
        <v>32.465000000000003</v>
      </c>
      <c r="AV36" s="90">
        <v>4.7149999999999999</v>
      </c>
      <c r="AW36" s="90">
        <v>2.9689999999999999</v>
      </c>
      <c r="AX36" s="90">
        <v>16.858000000000001</v>
      </c>
      <c r="AY36" s="90">
        <v>28.077000000000002</v>
      </c>
      <c r="AZ36" s="90">
        <v>3.4390000000000001</v>
      </c>
      <c r="BA36" s="90">
        <v>25.760999999999999</v>
      </c>
      <c r="BB36" s="90">
        <v>17.09</v>
      </c>
      <c r="BC36" s="90">
        <v>24.978999999999999</v>
      </c>
      <c r="BD36" s="90">
        <v>114.816</v>
      </c>
      <c r="BE36" s="90">
        <v>22.099</v>
      </c>
      <c r="BF36" s="90">
        <v>80.3</v>
      </c>
      <c r="BG36" s="90">
        <v>26.045999999999999</v>
      </c>
      <c r="BH36" s="90">
        <v>8.4269999999999996</v>
      </c>
      <c r="BI36" s="90">
        <v>6.7050000000000001</v>
      </c>
      <c r="BJ36" s="90">
        <v>4.0609999999999999</v>
      </c>
      <c r="BK36" s="90">
        <v>0.29199999999999998</v>
      </c>
      <c r="BL36" s="90">
        <v>7.2869999999999999</v>
      </c>
      <c r="BM36" s="90">
        <v>13.297000000000001</v>
      </c>
      <c r="BN36" s="90">
        <v>3.472</v>
      </c>
      <c r="BO36" s="90">
        <v>1.1200000000000001</v>
      </c>
      <c r="BP36" s="90">
        <v>9.327</v>
      </c>
      <c r="BQ36" s="90">
        <v>8.5749999999999993</v>
      </c>
      <c r="BR36" s="90">
        <v>975.71400000000006</v>
      </c>
      <c r="BS36" s="90">
        <v>70.545000000000002</v>
      </c>
      <c r="BT36" s="90">
        <v>132.16200000000001</v>
      </c>
      <c r="BU36" s="90">
        <v>90.86</v>
      </c>
      <c r="BV36" s="90">
        <v>7.6180000000000003</v>
      </c>
      <c r="BW36" s="90">
        <v>6.5910000000000002</v>
      </c>
      <c r="BX36" s="90">
        <v>5.0949999999999998</v>
      </c>
      <c r="BY36" s="90">
        <v>24.683</v>
      </c>
      <c r="BZ36" s="90">
        <v>10.874000000000001</v>
      </c>
      <c r="CA36" s="90">
        <v>0.78100000000000003</v>
      </c>
      <c r="CB36" s="90">
        <v>5.431</v>
      </c>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c r="IW36" s="21"/>
      <c r="IX36" s="21"/>
      <c r="IY36" s="21"/>
      <c r="IZ36" s="21"/>
      <c r="JA36" s="21"/>
      <c r="JB36" s="21"/>
      <c r="JC36" s="21"/>
      <c r="JD36" s="21"/>
      <c r="JE36" s="21"/>
      <c r="JF36" s="21"/>
      <c r="JG36" s="21"/>
      <c r="JH36" s="21"/>
      <c r="JI36" s="21"/>
      <c r="JJ36" s="21"/>
      <c r="JK36" s="21"/>
      <c r="JL36" s="21"/>
      <c r="JM36" s="21"/>
      <c r="JN36" s="21"/>
      <c r="JO36" s="21"/>
      <c r="JP36" s="21"/>
      <c r="JQ36" s="21"/>
      <c r="JR36" s="21"/>
      <c r="JS36" s="21"/>
      <c r="JT36" s="21"/>
      <c r="JU36" s="21"/>
      <c r="JV36" s="21"/>
      <c r="JW36" s="21"/>
      <c r="JX36" s="21"/>
      <c r="JY36" s="21"/>
      <c r="JZ36" s="21"/>
      <c r="KA36" s="21"/>
      <c r="KB36" s="21"/>
      <c r="KC36" s="21"/>
      <c r="KD36" s="21"/>
      <c r="KE36" s="21"/>
      <c r="KF36" s="21"/>
      <c r="KG36" s="21"/>
      <c r="KH36" s="21"/>
      <c r="KI36" s="21"/>
      <c r="KJ36" s="21"/>
      <c r="KK36" s="21"/>
      <c r="KL36" s="21"/>
      <c r="KM36" s="21"/>
      <c r="KN36" s="21"/>
      <c r="KO36" s="21"/>
      <c r="KP36" s="21"/>
      <c r="KQ36" s="21"/>
      <c r="KR36" s="21"/>
      <c r="KS36" s="21"/>
      <c r="KT36" s="21"/>
      <c r="KU36" s="21"/>
      <c r="KV36" s="21"/>
      <c r="KW36" s="21"/>
      <c r="KX36" s="21"/>
      <c r="KY36" s="21"/>
      <c r="KZ36" s="21"/>
      <c r="LA36" s="21"/>
      <c r="LB36" s="21"/>
      <c r="LC36" s="21"/>
      <c r="LD36" s="21"/>
      <c r="LE36" s="21"/>
      <c r="LF36" s="21"/>
      <c r="LG36" s="21"/>
      <c r="LH36" s="21"/>
      <c r="LI36" s="21"/>
      <c r="LJ36" s="21"/>
      <c r="LK36" s="21"/>
      <c r="LL36" s="21"/>
      <c r="LM36" s="21"/>
      <c r="LN36" s="21"/>
      <c r="LO36" s="21"/>
      <c r="LP36" s="21"/>
      <c r="LQ36" s="21"/>
      <c r="LR36" s="21"/>
      <c r="LS36" s="21"/>
      <c r="LT36" s="21"/>
      <c r="LU36" s="21"/>
      <c r="LV36" s="21"/>
      <c r="LW36" s="21"/>
      <c r="LX36" s="21"/>
      <c r="LY36" s="21"/>
      <c r="LZ36" s="21"/>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1"/>
      <c r="NH36" s="21"/>
      <c r="NI36" s="21"/>
      <c r="NJ36" s="21"/>
      <c r="NK36" s="21"/>
      <c r="NL36" s="21"/>
      <c r="NM36" s="21"/>
      <c r="NN36" s="21"/>
      <c r="NO36" s="21"/>
      <c r="NP36" s="21"/>
      <c r="NQ36" s="21"/>
      <c r="NR36" s="21"/>
      <c r="NS36" s="21"/>
      <c r="NT36" s="21"/>
      <c r="NU36" s="21"/>
      <c r="NV36" s="21"/>
      <c r="NW36" s="21"/>
      <c r="NX36" s="21"/>
      <c r="NY36" s="21"/>
      <c r="NZ36" s="21"/>
      <c r="OA36" s="21"/>
      <c r="OB36" s="21"/>
      <c r="OC36" s="21"/>
      <c r="OD36" s="21"/>
      <c r="OE36" s="21"/>
      <c r="OF36" s="21"/>
      <c r="OG36" s="21"/>
      <c r="OH36" s="21"/>
      <c r="OI36" s="21"/>
      <c r="OJ36" s="21"/>
      <c r="OK36" s="21"/>
      <c r="OL36" s="21"/>
      <c r="OM36" s="21"/>
      <c r="ON36" s="21"/>
      <c r="OO36" s="21"/>
      <c r="OP36" s="21"/>
      <c r="OQ36" s="21"/>
      <c r="OR36" s="21"/>
      <c r="OS36" s="21"/>
      <c r="OT36" s="21"/>
      <c r="OU36" s="21"/>
      <c r="OV36" s="21"/>
      <c r="OW36" s="21"/>
      <c r="OX36" s="21"/>
      <c r="OY36" s="21"/>
      <c r="OZ36" s="21"/>
      <c r="PA36" s="21"/>
      <c r="PB36" s="21"/>
      <c r="PC36" s="21"/>
      <c r="PD36" s="21"/>
      <c r="PE36" s="21"/>
      <c r="PF36" s="21"/>
      <c r="PG36" s="21"/>
      <c r="PH36" s="21"/>
      <c r="PI36" s="21"/>
      <c r="PJ36" s="21"/>
      <c r="PK36" s="21"/>
      <c r="PL36" s="21"/>
      <c r="PM36" s="21"/>
      <c r="PN36" s="21"/>
      <c r="PO36" s="21"/>
      <c r="PP36" s="21"/>
      <c r="PQ36" s="21"/>
      <c r="PR36" s="21"/>
      <c r="PS36" s="21"/>
      <c r="PT36" s="21"/>
      <c r="PU36" s="21"/>
      <c r="PV36" s="21"/>
      <c r="PW36" s="21"/>
      <c r="PX36" s="21"/>
      <c r="PY36" s="21"/>
      <c r="PZ36" s="21"/>
      <c r="QA36" s="21"/>
      <c r="QB36" s="21"/>
      <c r="QC36" s="21"/>
      <c r="QD36" s="21"/>
      <c r="QE36" s="21"/>
      <c r="QF36" s="21"/>
      <c r="QG36" s="21"/>
      <c r="QH36" s="21"/>
      <c r="QI36" s="21"/>
      <c r="QJ36" s="21"/>
      <c r="QK36" s="21"/>
      <c r="QL36" s="21"/>
      <c r="QM36" s="21"/>
      <c r="QN36" s="21"/>
      <c r="QO36" s="21"/>
      <c r="QP36" s="21"/>
      <c r="QQ36" s="21"/>
      <c r="QR36" s="21"/>
      <c r="QS36" s="21"/>
      <c r="QT36" s="21"/>
      <c r="QU36" s="21"/>
      <c r="QV36" s="21"/>
      <c r="QW36" s="21"/>
      <c r="QX36" s="21"/>
      <c r="QY36" s="21"/>
      <c r="QZ36" s="21"/>
      <c r="RA36" s="21"/>
      <c r="RB36" s="21"/>
      <c r="RC36" s="21"/>
      <c r="RD36" s="21"/>
      <c r="RE36" s="21"/>
      <c r="RF36" s="21"/>
      <c r="RG36" s="21"/>
      <c r="RH36" s="21"/>
      <c r="RI36" s="21"/>
      <c r="RJ36" s="21"/>
      <c r="RK36" s="21"/>
      <c r="RL36" s="21"/>
      <c r="RM36" s="21"/>
      <c r="RN36" s="21"/>
      <c r="RO36" s="21"/>
      <c r="RP36" s="21"/>
      <c r="RQ36" s="21"/>
      <c r="RR36" s="21"/>
      <c r="RS36" s="21"/>
      <c r="RT36" s="21"/>
      <c r="RU36" s="21"/>
      <c r="RV36" s="21"/>
      <c r="RW36" s="21"/>
      <c r="RX36" s="21"/>
      <c r="RY36" s="21"/>
      <c r="RZ36" s="21"/>
      <c r="SA36" s="21"/>
      <c r="SB36" s="21"/>
      <c r="SC36" s="21"/>
      <c r="SD36" s="21"/>
      <c r="SE36" s="21"/>
      <c r="SF36" s="21"/>
      <c r="SG36" s="21"/>
      <c r="SH36" s="21"/>
      <c r="SI36" s="21"/>
      <c r="SJ36" s="21"/>
      <c r="SK36" s="21"/>
      <c r="SL36" s="21"/>
      <c r="SM36" s="21"/>
      <c r="SN36" s="21"/>
      <c r="SO36" s="21"/>
      <c r="SP36" s="21"/>
      <c r="SQ36" s="21"/>
      <c r="SR36" s="21"/>
      <c r="SS36" s="21"/>
      <c r="ST36" s="21"/>
      <c r="SU36" s="21"/>
      <c r="SV36" s="21"/>
      <c r="SW36" s="21"/>
      <c r="SX36" s="21"/>
      <c r="SY36" s="21"/>
      <c r="SZ36" s="21"/>
      <c r="TA36" s="21"/>
      <c r="TB36" s="21"/>
      <c r="TC36" s="21"/>
      <c r="TD36" s="21"/>
      <c r="TE36" s="21"/>
      <c r="TF36" s="21"/>
      <c r="TG36" s="21"/>
      <c r="TH36" s="21"/>
      <c r="TI36" s="21"/>
      <c r="TJ36" s="21"/>
      <c r="TK36" s="21"/>
      <c r="TL36" s="21"/>
      <c r="TM36" s="21"/>
      <c r="TN36" s="21"/>
      <c r="TO36" s="21"/>
      <c r="TP36" s="21"/>
      <c r="TQ36" s="21"/>
      <c r="TR36" s="21"/>
    </row>
    <row r="37" spans="1:538" ht="14.25" customHeight="1" x14ac:dyDescent="0.2">
      <c r="A37" s="21" t="s">
        <v>36</v>
      </c>
      <c r="B37" s="21" t="s">
        <v>113</v>
      </c>
      <c r="C37" s="30"/>
      <c r="D37" s="90">
        <v>47.908999999999999</v>
      </c>
      <c r="E37" s="90">
        <v>0.35399999999999998</v>
      </c>
      <c r="F37" s="90">
        <v>2.0939999999999999</v>
      </c>
      <c r="G37" s="90">
        <v>7.4960000000000004</v>
      </c>
      <c r="H37" s="90">
        <v>0.66</v>
      </c>
      <c r="I37" s="90">
        <v>4.9960000000000004</v>
      </c>
      <c r="J37" s="90">
        <v>26.728999999999999</v>
      </c>
      <c r="K37" s="90">
        <v>1.151</v>
      </c>
      <c r="L37" s="90">
        <v>0.89</v>
      </c>
      <c r="M37" s="90">
        <v>1.2789999999999999</v>
      </c>
      <c r="N37" s="90">
        <v>1.0860000000000001</v>
      </c>
      <c r="O37" s="90">
        <v>1.7669999999999999</v>
      </c>
      <c r="P37" s="90">
        <v>1.4390000000000001</v>
      </c>
      <c r="Q37" s="90">
        <v>0.627</v>
      </c>
      <c r="R37" s="90">
        <v>10.976000000000001</v>
      </c>
      <c r="S37" s="90">
        <v>4.0540000000000003</v>
      </c>
      <c r="T37" s="90">
        <v>3.5369999999999999</v>
      </c>
      <c r="U37" s="90">
        <v>2.2549999999999999</v>
      </c>
      <c r="V37" s="90">
        <v>2.0409999999999999</v>
      </c>
      <c r="W37" s="90">
        <v>13.706</v>
      </c>
      <c r="X37" s="90">
        <v>1.2230000000000001</v>
      </c>
      <c r="Y37" s="90">
        <v>3.343</v>
      </c>
      <c r="Z37" s="90">
        <v>17.09</v>
      </c>
      <c r="AA37" s="90">
        <v>1.268</v>
      </c>
      <c r="AB37" s="90">
        <v>1.974</v>
      </c>
      <c r="AC37" s="90">
        <v>1.6679999999999999</v>
      </c>
      <c r="AD37" s="90">
        <v>5.9290000000000003</v>
      </c>
      <c r="AE37" s="90">
        <v>10.695</v>
      </c>
      <c r="AF37" s="90">
        <v>46.600999999999999</v>
      </c>
      <c r="AG37" s="90">
        <v>11.868</v>
      </c>
      <c r="AH37" s="90">
        <v>9.3249999999999993</v>
      </c>
      <c r="AI37" s="90">
        <v>0</v>
      </c>
      <c r="AJ37" s="90">
        <v>235.23699999999999</v>
      </c>
      <c r="AK37" s="90">
        <v>354.91199999999998</v>
      </c>
      <c r="AL37" s="90">
        <v>19.885999999999999</v>
      </c>
      <c r="AM37" s="90">
        <v>125.20099999999999</v>
      </c>
      <c r="AN37" s="90">
        <v>129.446</v>
      </c>
      <c r="AO37" s="90">
        <v>15.464</v>
      </c>
      <c r="AP37" s="90">
        <v>2.585</v>
      </c>
      <c r="AQ37" s="90">
        <v>4.5919999999999996</v>
      </c>
      <c r="AR37" s="90">
        <v>77.638999999999996</v>
      </c>
      <c r="AS37" s="90">
        <v>4.5190000000000001</v>
      </c>
      <c r="AT37" s="90">
        <v>19.725999999999999</v>
      </c>
      <c r="AU37" s="90">
        <v>30.213999999999999</v>
      </c>
      <c r="AV37" s="90">
        <v>2.6949999999999998</v>
      </c>
      <c r="AW37" s="90">
        <v>2.0369999999999999</v>
      </c>
      <c r="AX37" s="90">
        <v>35.741999999999997</v>
      </c>
      <c r="AY37" s="90">
        <v>27.337</v>
      </c>
      <c r="AZ37" s="90">
        <v>4.5010000000000003</v>
      </c>
      <c r="BA37" s="90">
        <v>22.952000000000002</v>
      </c>
      <c r="BB37" s="90">
        <v>9.8079999999999998</v>
      </c>
      <c r="BC37" s="90">
        <v>9.75</v>
      </c>
      <c r="BD37" s="90">
        <v>2843.55</v>
      </c>
      <c r="BE37" s="90">
        <v>39.700000000000003</v>
      </c>
      <c r="BF37" s="90">
        <v>97.01</v>
      </c>
      <c r="BG37" s="90">
        <v>316.18400000000003</v>
      </c>
      <c r="BH37" s="90">
        <v>4.9050000000000002</v>
      </c>
      <c r="BI37" s="90">
        <v>6.1639999999999997</v>
      </c>
      <c r="BJ37" s="90">
        <v>5.7670000000000003</v>
      </c>
      <c r="BK37" s="90">
        <v>0.59799999999999998</v>
      </c>
      <c r="BL37" s="90">
        <v>7.1929999999999996</v>
      </c>
      <c r="BM37" s="90">
        <v>15.986000000000001</v>
      </c>
      <c r="BN37" s="90">
        <v>2.714</v>
      </c>
      <c r="BO37" s="90">
        <v>1.37</v>
      </c>
      <c r="BP37" s="90">
        <v>5.7969999999999997</v>
      </c>
      <c r="BQ37" s="90">
        <v>3.9359999999999999</v>
      </c>
      <c r="BR37" s="90">
        <v>314.488</v>
      </c>
      <c r="BS37" s="90">
        <v>293.82299999999998</v>
      </c>
      <c r="BT37" s="90">
        <v>88.662000000000006</v>
      </c>
      <c r="BU37" s="90">
        <v>183.71799999999999</v>
      </c>
      <c r="BV37" s="90">
        <v>5.9630000000000001</v>
      </c>
      <c r="BW37" s="90">
        <v>1.9079999999999999</v>
      </c>
      <c r="BX37" s="90">
        <v>6.9409999999999998</v>
      </c>
      <c r="BY37" s="90">
        <v>19.529</v>
      </c>
      <c r="BZ37" s="90">
        <v>14.32</v>
      </c>
      <c r="CA37" s="90">
        <v>0.754</v>
      </c>
      <c r="CB37" s="90">
        <v>8.0879999999999992</v>
      </c>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c r="IW37" s="21"/>
      <c r="IX37" s="21"/>
      <c r="IY37" s="21"/>
      <c r="IZ37" s="21"/>
      <c r="JA37" s="21"/>
      <c r="JB37" s="21"/>
      <c r="JC37" s="21"/>
      <c r="JD37" s="21"/>
      <c r="JE37" s="21"/>
      <c r="JF37" s="21"/>
      <c r="JG37" s="21"/>
      <c r="JH37" s="21"/>
      <c r="JI37" s="21"/>
      <c r="JJ37" s="21"/>
      <c r="JK37" s="21"/>
      <c r="JL37" s="21"/>
      <c r="JM37" s="21"/>
      <c r="JN37" s="21"/>
      <c r="JO37" s="21"/>
      <c r="JP37" s="21"/>
      <c r="JQ37" s="21"/>
      <c r="JR37" s="21"/>
      <c r="JS37" s="21"/>
      <c r="JT37" s="21"/>
      <c r="JU37" s="21"/>
      <c r="JV37" s="21"/>
      <c r="JW37" s="21"/>
      <c r="JX37" s="21"/>
      <c r="JY37" s="21"/>
      <c r="JZ37" s="21"/>
      <c r="KA37" s="21"/>
      <c r="KB37" s="21"/>
      <c r="KC37" s="21"/>
      <c r="KD37" s="21"/>
      <c r="KE37" s="21"/>
      <c r="KF37" s="21"/>
      <c r="KG37" s="21"/>
      <c r="KH37" s="21"/>
      <c r="KI37" s="21"/>
      <c r="KJ37" s="21"/>
      <c r="KK37" s="21"/>
      <c r="KL37" s="21"/>
      <c r="KM37" s="21"/>
      <c r="KN37" s="21"/>
      <c r="KO37" s="21"/>
      <c r="KP37" s="21"/>
      <c r="KQ37" s="21"/>
      <c r="KR37" s="21"/>
      <c r="KS37" s="21"/>
      <c r="KT37" s="21"/>
      <c r="KU37" s="21"/>
      <c r="KV37" s="21"/>
      <c r="KW37" s="21"/>
      <c r="KX37" s="21"/>
      <c r="KY37" s="21"/>
      <c r="KZ37" s="21"/>
      <c r="LA37" s="21"/>
      <c r="LB37" s="21"/>
      <c r="LC37" s="21"/>
      <c r="LD37" s="21"/>
      <c r="LE37" s="21"/>
      <c r="LF37" s="21"/>
      <c r="LG37" s="21"/>
      <c r="LH37" s="21"/>
      <c r="LI37" s="21"/>
      <c r="LJ37" s="21"/>
      <c r="LK37" s="21"/>
      <c r="LL37" s="21"/>
      <c r="LM37" s="21"/>
      <c r="LN37" s="21"/>
      <c r="LO37" s="21"/>
      <c r="LP37" s="21"/>
      <c r="LQ37" s="21"/>
      <c r="LR37" s="21"/>
      <c r="LS37" s="21"/>
      <c r="LT37" s="21"/>
      <c r="LU37" s="21"/>
      <c r="LV37" s="21"/>
      <c r="LW37" s="21"/>
      <c r="LX37" s="21"/>
      <c r="LY37" s="21"/>
      <c r="LZ37" s="21"/>
      <c r="MA37" s="21"/>
      <c r="MB37" s="21"/>
      <c r="MC37" s="21"/>
      <c r="MD37" s="2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1"/>
      <c r="NH37" s="21"/>
      <c r="NI37" s="21"/>
      <c r="NJ37" s="21"/>
      <c r="NK37" s="21"/>
      <c r="NL37" s="21"/>
      <c r="NM37" s="21"/>
      <c r="NN37" s="21"/>
      <c r="NO37" s="21"/>
      <c r="NP37" s="21"/>
      <c r="NQ37" s="21"/>
      <c r="NR37" s="21"/>
      <c r="NS37" s="21"/>
      <c r="NT37" s="21"/>
      <c r="NU37" s="21"/>
      <c r="NV37" s="21"/>
      <c r="NW37" s="21"/>
      <c r="NX37" s="21"/>
      <c r="NY37" s="21"/>
      <c r="NZ37" s="21"/>
      <c r="OA37" s="21"/>
      <c r="OB37" s="21"/>
      <c r="OC37" s="21"/>
      <c r="OD37" s="21"/>
      <c r="OE37" s="21"/>
      <c r="OF37" s="21"/>
      <c r="OG37" s="21"/>
      <c r="OH37" s="21"/>
      <c r="OI37" s="21"/>
      <c r="OJ37" s="21"/>
      <c r="OK37" s="21"/>
      <c r="OL37" s="21"/>
      <c r="OM37" s="21"/>
      <c r="ON37" s="21"/>
      <c r="OO37" s="21"/>
      <c r="OP37" s="21"/>
      <c r="OQ37" s="21"/>
      <c r="OR37" s="21"/>
      <c r="OS37" s="21"/>
      <c r="OT37" s="21"/>
      <c r="OU37" s="21"/>
      <c r="OV37" s="21"/>
      <c r="OW37" s="21"/>
      <c r="OX37" s="21"/>
      <c r="OY37" s="21"/>
      <c r="OZ37" s="21"/>
      <c r="PA37" s="21"/>
      <c r="PB37" s="21"/>
      <c r="PC37" s="21"/>
      <c r="PD37" s="21"/>
      <c r="PE37" s="21"/>
      <c r="PF37" s="21"/>
      <c r="PG37" s="21"/>
      <c r="PH37" s="21"/>
      <c r="PI37" s="21"/>
      <c r="PJ37" s="21"/>
      <c r="PK37" s="21"/>
      <c r="PL37" s="21"/>
      <c r="PM37" s="21"/>
      <c r="PN37" s="21"/>
      <c r="PO37" s="21"/>
      <c r="PP37" s="21"/>
      <c r="PQ37" s="21"/>
      <c r="PR37" s="21"/>
      <c r="PS37" s="21"/>
      <c r="PT37" s="21"/>
      <c r="PU37" s="21"/>
      <c r="PV37" s="21"/>
      <c r="PW37" s="21"/>
      <c r="PX37" s="21"/>
      <c r="PY37" s="21"/>
      <c r="PZ37" s="21"/>
      <c r="QA37" s="21"/>
      <c r="QB37" s="21"/>
      <c r="QC37" s="21"/>
      <c r="QD37" s="21"/>
      <c r="QE37" s="21"/>
      <c r="QF37" s="21"/>
      <c r="QG37" s="21"/>
      <c r="QH37" s="21"/>
      <c r="QI37" s="21"/>
      <c r="QJ37" s="21"/>
      <c r="QK37" s="21"/>
      <c r="QL37" s="21"/>
      <c r="QM37" s="21"/>
      <c r="QN37" s="21"/>
      <c r="QO37" s="21"/>
      <c r="QP37" s="21"/>
      <c r="QQ37" s="21"/>
      <c r="QR37" s="21"/>
      <c r="QS37" s="21"/>
      <c r="QT37" s="21"/>
      <c r="QU37" s="21"/>
      <c r="QV37" s="21"/>
      <c r="QW37" s="21"/>
      <c r="QX37" s="21"/>
      <c r="QY37" s="21"/>
      <c r="QZ37" s="21"/>
      <c r="RA37" s="21"/>
      <c r="RB37" s="21"/>
      <c r="RC37" s="21"/>
      <c r="RD37" s="21"/>
      <c r="RE37" s="21"/>
      <c r="RF37" s="21"/>
      <c r="RG37" s="21"/>
      <c r="RH37" s="21"/>
      <c r="RI37" s="21"/>
      <c r="RJ37" s="21"/>
      <c r="RK37" s="21"/>
      <c r="RL37" s="21"/>
      <c r="RM37" s="21"/>
      <c r="RN37" s="21"/>
      <c r="RO37" s="21"/>
      <c r="RP37" s="21"/>
      <c r="RQ37" s="21"/>
      <c r="RR37" s="21"/>
      <c r="RS37" s="21"/>
      <c r="RT37" s="21"/>
      <c r="RU37" s="21"/>
      <c r="RV37" s="21"/>
      <c r="RW37" s="21"/>
      <c r="RX37" s="21"/>
      <c r="RY37" s="21"/>
      <c r="RZ37" s="21"/>
      <c r="SA37" s="21"/>
      <c r="SB37" s="21"/>
      <c r="SC37" s="21"/>
      <c r="SD37" s="21"/>
      <c r="SE37" s="21"/>
      <c r="SF37" s="21"/>
      <c r="SG37" s="21"/>
      <c r="SH37" s="21"/>
      <c r="SI37" s="21"/>
      <c r="SJ37" s="21"/>
      <c r="SK37" s="21"/>
      <c r="SL37" s="21"/>
      <c r="SM37" s="21"/>
      <c r="SN37" s="21"/>
      <c r="SO37" s="21"/>
      <c r="SP37" s="21"/>
      <c r="SQ37" s="21"/>
      <c r="SR37" s="21"/>
      <c r="SS37" s="21"/>
      <c r="ST37" s="21"/>
      <c r="SU37" s="21"/>
      <c r="SV37" s="21"/>
      <c r="SW37" s="21"/>
      <c r="SX37" s="21"/>
      <c r="SY37" s="21"/>
      <c r="SZ37" s="21"/>
      <c r="TA37" s="21"/>
      <c r="TB37" s="21"/>
      <c r="TC37" s="21"/>
      <c r="TD37" s="21"/>
      <c r="TE37" s="21"/>
      <c r="TF37" s="21"/>
      <c r="TG37" s="21"/>
      <c r="TH37" s="21"/>
      <c r="TI37" s="21"/>
      <c r="TJ37" s="21"/>
      <c r="TK37" s="21"/>
      <c r="TL37" s="21"/>
      <c r="TM37" s="21"/>
      <c r="TN37" s="21"/>
      <c r="TO37" s="21"/>
      <c r="TP37" s="21"/>
      <c r="TQ37" s="21"/>
      <c r="TR37" s="21"/>
    </row>
    <row r="38" spans="1:538" ht="14.25" customHeight="1" x14ac:dyDescent="0.2">
      <c r="A38" s="21" t="s">
        <v>37</v>
      </c>
      <c r="B38" s="21" t="s">
        <v>114</v>
      </c>
      <c r="C38" s="30"/>
      <c r="D38" s="90">
        <v>20.681000000000001</v>
      </c>
      <c r="E38" s="90">
        <v>3.84</v>
      </c>
      <c r="F38" s="90">
        <v>1.0449999999999999</v>
      </c>
      <c r="G38" s="90">
        <v>83.965000000000003</v>
      </c>
      <c r="H38" s="90">
        <v>2.282</v>
      </c>
      <c r="I38" s="90">
        <v>62.078000000000003</v>
      </c>
      <c r="J38" s="90">
        <v>12.266</v>
      </c>
      <c r="K38" s="90">
        <v>1.1619999999999999</v>
      </c>
      <c r="L38" s="90">
        <v>2.1619999999999999</v>
      </c>
      <c r="M38" s="90">
        <v>0.877</v>
      </c>
      <c r="N38" s="90">
        <v>1.23</v>
      </c>
      <c r="O38" s="90">
        <v>2.2269999999999999</v>
      </c>
      <c r="P38" s="90">
        <v>0.97</v>
      </c>
      <c r="Q38" s="90">
        <v>2.3180000000000001</v>
      </c>
      <c r="R38" s="90">
        <v>22.373000000000001</v>
      </c>
      <c r="S38" s="90">
        <v>1.9790000000000001</v>
      </c>
      <c r="T38" s="90">
        <v>3.89</v>
      </c>
      <c r="U38" s="90">
        <v>3.33</v>
      </c>
      <c r="V38" s="90">
        <v>3.879</v>
      </c>
      <c r="W38" s="90">
        <v>16.614000000000001</v>
      </c>
      <c r="X38" s="90">
        <v>0.82</v>
      </c>
      <c r="Y38" s="90">
        <v>1.958</v>
      </c>
      <c r="Z38" s="90">
        <v>13.657</v>
      </c>
      <c r="AA38" s="90">
        <v>1.208</v>
      </c>
      <c r="AB38" s="90">
        <v>1.99</v>
      </c>
      <c r="AC38" s="90">
        <v>4.5229999999999997</v>
      </c>
      <c r="AD38" s="90">
        <v>5.0640000000000001</v>
      </c>
      <c r="AE38" s="90">
        <v>9.0139999999999993</v>
      </c>
      <c r="AF38" s="90">
        <v>728.178</v>
      </c>
      <c r="AG38" s="90">
        <v>29.355</v>
      </c>
      <c r="AH38" s="90">
        <v>8.7940000000000005</v>
      </c>
      <c r="AI38" s="90">
        <v>569.85199999999998</v>
      </c>
      <c r="AJ38" s="90">
        <v>0</v>
      </c>
      <c r="AK38" s="90">
        <v>494.798</v>
      </c>
      <c r="AL38" s="90">
        <v>11.637</v>
      </c>
      <c r="AM38" s="90">
        <v>109.02800000000001</v>
      </c>
      <c r="AN38" s="90">
        <v>53.07</v>
      </c>
      <c r="AO38" s="90">
        <v>32.454000000000001</v>
      </c>
      <c r="AP38" s="90">
        <v>5.4870000000000001</v>
      </c>
      <c r="AQ38" s="90">
        <v>3.343</v>
      </c>
      <c r="AR38" s="90">
        <v>273.54899999999998</v>
      </c>
      <c r="AS38" s="90">
        <v>1.383</v>
      </c>
      <c r="AT38" s="90">
        <v>11.888999999999999</v>
      </c>
      <c r="AU38" s="90">
        <v>22.952000000000002</v>
      </c>
      <c r="AV38" s="90">
        <v>2.0009999999999999</v>
      </c>
      <c r="AW38" s="90">
        <v>1.5169999999999999</v>
      </c>
      <c r="AX38" s="90">
        <v>122.92</v>
      </c>
      <c r="AY38" s="90">
        <v>11.766</v>
      </c>
      <c r="AZ38" s="90">
        <v>2.16</v>
      </c>
      <c r="BA38" s="90">
        <v>14.132999999999999</v>
      </c>
      <c r="BB38" s="90">
        <v>4.95</v>
      </c>
      <c r="BC38" s="90">
        <v>5.5229999999999997</v>
      </c>
      <c r="BD38" s="90">
        <v>295.37400000000002</v>
      </c>
      <c r="BE38" s="90">
        <v>9.7889999999999997</v>
      </c>
      <c r="BF38" s="90">
        <v>21.373000000000001</v>
      </c>
      <c r="BG38" s="90">
        <v>122.151</v>
      </c>
      <c r="BH38" s="90">
        <v>3.94</v>
      </c>
      <c r="BI38" s="90">
        <v>5.2649999999999997</v>
      </c>
      <c r="BJ38" s="90">
        <v>2.5009999999999999</v>
      </c>
      <c r="BK38" s="90">
        <v>0.51400000000000001</v>
      </c>
      <c r="BL38" s="90">
        <v>4.2720000000000002</v>
      </c>
      <c r="BM38" s="90">
        <v>6.415</v>
      </c>
      <c r="BN38" s="90">
        <v>1.8680000000000001</v>
      </c>
      <c r="BO38" s="90">
        <v>1.603</v>
      </c>
      <c r="BP38" s="90">
        <v>3.839</v>
      </c>
      <c r="BQ38" s="90">
        <v>3.577</v>
      </c>
      <c r="BR38" s="90">
        <v>1349.7090000000001</v>
      </c>
      <c r="BS38" s="90">
        <v>49.298000000000002</v>
      </c>
      <c r="BT38" s="90">
        <v>27.158999999999999</v>
      </c>
      <c r="BU38" s="90">
        <v>58.499000000000002</v>
      </c>
      <c r="BV38" s="90">
        <v>2.9729999999999999</v>
      </c>
      <c r="BW38" s="90">
        <v>2.1259999999999999</v>
      </c>
      <c r="BX38" s="90">
        <v>2.109</v>
      </c>
      <c r="BY38" s="90">
        <v>8.69</v>
      </c>
      <c r="BZ38" s="90">
        <v>5.1340000000000003</v>
      </c>
      <c r="CA38" s="90">
        <v>0.51800000000000002</v>
      </c>
      <c r="CB38" s="90">
        <v>4.6879999999999997</v>
      </c>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21"/>
      <c r="NI38" s="21"/>
      <c r="NJ38" s="21"/>
      <c r="NK38" s="21"/>
      <c r="NL38" s="21"/>
      <c r="NM38" s="21"/>
      <c r="NN38" s="21"/>
      <c r="NO38" s="21"/>
      <c r="NP38" s="21"/>
      <c r="NQ38" s="21"/>
      <c r="NR38" s="21"/>
      <c r="NS38" s="21"/>
      <c r="NT38" s="21"/>
      <c r="NU38" s="21"/>
      <c r="NV38" s="21"/>
      <c r="NW38" s="21"/>
      <c r="NX38" s="21"/>
      <c r="NY38" s="21"/>
      <c r="NZ38" s="21"/>
      <c r="OA38" s="21"/>
      <c r="OB38" s="21"/>
      <c r="OC38" s="21"/>
      <c r="OD38" s="21"/>
      <c r="OE38" s="21"/>
      <c r="OF38" s="21"/>
      <c r="OG38" s="21"/>
      <c r="OH38" s="21"/>
      <c r="OI38" s="21"/>
      <c r="OJ38" s="21"/>
      <c r="OK38" s="21"/>
      <c r="OL38" s="21"/>
      <c r="OM38" s="21"/>
      <c r="ON38" s="21"/>
      <c r="OO38" s="21"/>
      <c r="OP38" s="21"/>
      <c r="OQ38" s="21"/>
      <c r="OR38" s="21"/>
      <c r="OS38" s="21"/>
      <c r="OT38" s="21"/>
      <c r="OU38" s="21"/>
      <c r="OV38" s="21"/>
      <c r="OW38" s="21"/>
      <c r="OX38" s="21"/>
      <c r="OY38" s="21"/>
      <c r="OZ38" s="21"/>
      <c r="PA38" s="21"/>
      <c r="PB38" s="21"/>
      <c r="PC38" s="21"/>
      <c r="PD38" s="21"/>
      <c r="PE38" s="21"/>
      <c r="PF38" s="21"/>
      <c r="PG38" s="21"/>
      <c r="PH38" s="21"/>
      <c r="PI38" s="21"/>
      <c r="PJ38" s="21"/>
      <c r="PK38" s="21"/>
      <c r="PL38" s="21"/>
      <c r="PM38" s="21"/>
      <c r="PN38" s="21"/>
      <c r="PO38" s="21"/>
      <c r="PP38" s="21"/>
      <c r="PQ38" s="21"/>
      <c r="PR38" s="21"/>
      <c r="PS38" s="21"/>
      <c r="PT38" s="21"/>
      <c r="PU38" s="21"/>
      <c r="PV38" s="21"/>
      <c r="PW38" s="21"/>
      <c r="PX38" s="21"/>
      <c r="PY38" s="21"/>
      <c r="PZ38" s="21"/>
      <c r="QA38" s="21"/>
      <c r="QB38" s="21"/>
      <c r="QC38" s="21"/>
      <c r="QD38" s="21"/>
      <c r="QE38" s="21"/>
      <c r="QF38" s="21"/>
      <c r="QG38" s="21"/>
      <c r="QH38" s="21"/>
      <c r="QI38" s="21"/>
      <c r="QJ38" s="21"/>
      <c r="QK38" s="21"/>
      <c r="QL38" s="21"/>
      <c r="QM38" s="21"/>
      <c r="QN38" s="21"/>
      <c r="QO38" s="21"/>
      <c r="QP38" s="21"/>
      <c r="QQ38" s="21"/>
      <c r="QR38" s="21"/>
      <c r="QS38" s="21"/>
      <c r="QT38" s="21"/>
      <c r="QU38" s="21"/>
      <c r="QV38" s="21"/>
      <c r="QW38" s="21"/>
      <c r="QX38" s="21"/>
      <c r="QY38" s="21"/>
      <c r="QZ38" s="21"/>
      <c r="RA38" s="21"/>
      <c r="RB38" s="21"/>
      <c r="RC38" s="21"/>
      <c r="RD38" s="21"/>
      <c r="RE38" s="21"/>
      <c r="RF38" s="21"/>
      <c r="RG38" s="21"/>
      <c r="RH38" s="21"/>
      <c r="RI38" s="21"/>
      <c r="RJ38" s="21"/>
      <c r="RK38" s="21"/>
      <c r="RL38" s="21"/>
      <c r="RM38" s="21"/>
      <c r="RN38" s="21"/>
      <c r="RO38" s="21"/>
      <c r="RP38" s="21"/>
      <c r="RQ38" s="21"/>
      <c r="RR38" s="21"/>
      <c r="RS38" s="21"/>
      <c r="RT38" s="21"/>
      <c r="RU38" s="21"/>
      <c r="RV38" s="21"/>
      <c r="RW38" s="21"/>
      <c r="RX38" s="21"/>
      <c r="RY38" s="21"/>
      <c r="RZ38" s="21"/>
      <c r="SA38" s="21"/>
      <c r="SB38" s="21"/>
      <c r="SC38" s="21"/>
      <c r="SD38" s="21"/>
      <c r="SE38" s="21"/>
      <c r="SF38" s="21"/>
      <c r="SG38" s="21"/>
      <c r="SH38" s="21"/>
      <c r="SI38" s="21"/>
      <c r="SJ38" s="21"/>
      <c r="SK38" s="21"/>
      <c r="SL38" s="21"/>
      <c r="SM38" s="21"/>
      <c r="SN38" s="21"/>
      <c r="SO38" s="21"/>
      <c r="SP38" s="21"/>
      <c r="SQ38" s="21"/>
      <c r="SR38" s="21"/>
      <c r="SS38" s="21"/>
      <c r="ST38" s="21"/>
      <c r="SU38" s="21"/>
      <c r="SV38" s="21"/>
      <c r="SW38" s="21"/>
      <c r="SX38" s="21"/>
      <c r="SY38" s="21"/>
      <c r="SZ38" s="21"/>
      <c r="TA38" s="21"/>
      <c r="TB38" s="21"/>
      <c r="TC38" s="21"/>
      <c r="TD38" s="21"/>
      <c r="TE38" s="21"/>
      <c r="TF38" s="21"/>
      <c r="TG38" s="21"/>
      <c r="TH38" s="21"/>
      <c r="TI38" s="21"/>
      <c r="TJ38" s="21"/>
      <c r="TK38" s="21"/>
      <c r="TL38" s="21"/>
      <c r="TM38" s="21"/>
      <c r="TN38" s="21"/>
      <c r="TO38" s="21"/>
      <c r="TP38" s="21"/>
      <c r="TQ38" s="21"/>
      <c r="TR38" s="21"/>
    </row>
    <row r="39" spans="1:538" ht="14.25" customHeight="1" x14ac:dyDescent="0.2">
      <c r="A39" s="21" t="s">
        <v>38</v>
      </c>
      <c r="B39" s="21" t="s">
        <v>115</v>
      </c>
      <c r="C39" s="30"/>
      <c r="D39" s="90">
        <v>136.13300000000001</v>
      </c>
      <c r="E39" s="90">
        <v>4.59</v>
      </c>
      <c r="F39" s="90">
        <v>2.5870000000000002</v>
      </c>
      <c r="G39" s="90">
        <v>35.94</v>
      </c>
      <c r="H39" s="90">
        <v>3.0139999999999998</v>
      </c>
      <c r="I39" s="90">
        <v>15.433999999999999</v>
      </c>
      <c r="J39" s="90">
        <v>87.997</v>
      </c>
      <c r="K39" s="90">
        <v>5.7949999999999999</v>
      </c>
      <c r="L39" s="90">
        <v>3.6030000000000002</v>
      </c>
      <c r="M39" s="90">
        <v>6.3220000000000001</v>
      </c>
      <c r="N39" s="90">
        <v>5.0579999999999998</v>
      </c>
      <c r="O39" s="90">
        <v>9.9710000000000001</v>
      </c>
      <c r="P39" s="90">
        <v>7.742</v>
      </c>
      <c r="Q39" s="90">
        <v>2.0129999999999999</v>
      </c>
      <c r="R39" s="90">
        <v>62.343000000000004</v>
      </c>
      <c r="S39" s="90">
        <v>16.356000000000002</v>
      </c>
      <c r="T39" s="90">
        <v>14.976000000000001</v>
      </c>
      <c r="U39" s="90">
        <v>9.6649999999999991</v>
      </c>
      <c r="V39" s="90">
        <v>14.843999999999999</v>
      </c>
      <c r="W39" s="90">
        <v>43.656999999999996</v>
      </c>
      <c r="X39" s="90">
        <v>4.032</v>
      </c>
      <c r="Y39" s="90">
        <v>6.992</v>
      </c>
      <c r="Z39" s="90">
        <v>41.536000000000001</v>
      </c>
      <c r="AA39" s="90">
        <v>6.3170000000000002</v>
      </c>
      <c r="AB39" s="90">
        <v>10.913</v>
      </c>
      <c r="AC39" s="90">
        <v>6.883</v>
      </c>
      <c r="AD39" s="90">
        <v>16.132000000000001</v>
      </c>
      <c r="AE39" s="90">
        <v>20.637</v>
      </c>
      <c r="AF39" s="90">
        <v>219.001</v>
      </c>
      <c r="AG39" s="90">
        <v>21.867999999999999</v>
      </c>
      <c r="AH39" s="90">
        <v>29.803000000000001</v>
      </c>
      <c r="AI39" s="90">
        <v>4097.2889999999998</v>
      </c>
      <c r="AJ39" s="90">
        <v>1048.7919999999999</v>
      </c>
      <c r="AK39" s="90">
        <v>0</v>
      </c>
      <c r="AL39" s="90">
        <v>44.963999999999999</v>
      </c>
      <c r="AM39" s="90">
        <v>279.94</v>
      </c>
      <c r="AN39" s="90">
        <v>280.262</v>
      </c>
      <c r="AO39" s="90">
        <v>64.283000000000001</v>
      </c>
      <c r="AP39" s="90">
        <v>12.52</v>
      </c>
      <c r="AQ39" s="90">
        <v>19.631</v>
      </c>
      <c r="AR39" s="90">
        <v>263.73899999999998</v>
      </c>
      <c r="AS39" s="90">
        <v>10.7</v>
      </c>
      <c r="AT39" s="90">
        <v>42.107999999999997</v>
      </c>
      <c r="AU39" s="90">
        <v>67.400000000000006</v>
      </c>
      <c r="AV39" s="90">
        <v>11.037000000000001</v>
      </c>
      <c r="AW39" s="90">
        <v>7.2389999999999999</v>
      </c>
      <c r="AX39" s="90">
        <v>206.404</v>
      </c>
      <c r="AY39" s="90">
        <v>61.677999999999997</v>
      </c>
      <c r="AZ39" s="90">
        <v>11.802</v>
      </c>
      <c r="BA39" s="90">
        <v>57.781999999999996</v>
      </c>
      <c r="BB39" s="90">
        <v>25.17</v>
      </c>
      <c r="BC39" s="90">
        <v>29.811</v>
      </c>
      <c r="BD39" s="90">
        <v>5064.848</v>
      </c>
      <c r="BE39" s="90">
        <v>61.927999999999997</v>
      </c>
      <c r="BF39" s="90">
        <v>172.78200000000001</v>
      </c>
      <c r="BG39" s="90">
        <v>217.239</v>
      </c>
      <c r="BH39" s="90">
        <v>25.722999999999999</v>
      </c>
      <c r="BI39" s="90">
        <v>19.321999999999999</v>
      </c>
      <c r="BJ39" s="90">
        <v>13.553000000000001</v>
      </c>
      <c r="BK39" s="90">
        <v>1.7929999999999999</v>
      </c>
      <c r="BL39" s="90">
        <v>33.549999999999997</v>
      </c>
      <c r="BM39" s="90">
        <v>47.767000000000003</v>
      </c>
      <c r="BN39" s="90">
        <v>6.4080000000000004</v>
      </c>
      <c r="BO39" s="90">
        <v>6.7439999999999998</v>
      </c>
      <c r="BP39" s="90">
        <v>33.792999999999999</v>
      </c>
      <c r="BQ39" s="90">
        <v>16.917999999999999</v>
      </c>
      <c r="BR39" s="90">
        <v>1029.4739999999999</v>
      </c>
      <c r="BS39" s="90">
        <v>536.923</v>
      </c>
      <c r="BT39" s="90">
        <v>183.61</v>
      </c>
      <c r="BU39" s="90">
        <v>348.78300000000002</v>
      </c>
      <c r="BV39" s="90">
        <v>24.94</v>
      </c>
      <c r="BW39" s="90">
        <v>10.064</v>
      </c>
      <c r="BX39" s="90">
        <v>23.702000000000002</v>
      </c>
      <c r="BY39" s="90">
        <v>53.088000000000001</v>
      </c>
      <c r="BZ39" s="90">
        <v>34.984000000000002</v>
      </c>
      <c r="CA39" s="90">
        <v>3.2850000000000001</v>
      </c>
      <c r="CB39" s="90">
        <v>25.148</v>
      </c>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c r="IW39" s="21"/>
      <c r="IX39" s="21"/>
      <c r="IY39" s="21"/>
      <c r="IZ39" s="21"/>
      <c r="JA39" s="21"/>
      <c r="JB39" s="21"/>
      <c r="JC39" s="21"/>
      <c r="JD39" s="21"/>
      <c r="JE39" s="21"/>
      <c r="JF39" s="21"/>
      <c r="JG39" s="21"/>
      <c r="JH39" s="21"/>
      <c r="JI39" s="21"/>
      <c r="JJ39" s="21"/>
      <c r="JK39" s="21"/>
      <c r="JL39" s="21"/>
      <c r="JM39" s="21"/>
      <c r="JN39" s="21"/>
      <c r="JO39" s="21"/>
      <c r="JP39" s="21"/>
      <c r="JQ39" s="21"/>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21"/>
      <c r="NI39" s="21"/>
      <c r="NJ39" s="21"/>
      <c r="NK39" s="21"/>
      <c r="NL39" s="21"/>
      <c r="NM39" s="21"/>
      <c r="NN39" s="21"/>
      <c r="NO39" s="21"/>
      <c r="NP39" s="21"/>
      <c r="NQ39" s="21"/>
      <c r="NR39" s="21"/>
      <c r="NS39" s="21"/>
      <c r="NT39" s="21"/>
      <c r="NU39" s="21"/>
      <c r="NV39" s="21"/>
      <c r="NW39" s="21"/>
      <c r="NX39" s="21"/>
      <c r="NY39" s="21"/>
      <c r="NZ39" s="21"/>
      <c r="OA39" s="21"/>
      <c r="OB39" s="21"/>
      <c r="OC39" s="21"/>
      <c r="OD39" s="21"/>
      <c r="OE39" s="21"/>
      <c r="OF39" s="21"/>
      <c r="OG39" s="21"/>
      <c r="OH39" s="21"/>
      <c r="OI39" s="21"/>
      <c r="OJ39" s="21"/>
      <c r="OK39" s="21"/>
      <c r="OL39" s="21"/>
      <c r="OM39" s="21"/>
      <c r="ON39" s="21"/>
      <c r="OO39" s="21"/>
      <c r="OP39" s="21"/>
      <c r="OQ39" s="21"/>
      <c r="OR39" s="21"/>
      <c r="OS39" s="21"/>
      <c r="OT39" s="21"/>
      <c r="OU39" s="21"/>
      <c r="OV39" s="21"/>
      <c r="OW39" s="21"/>
      <c r="OX39" s="21"/>
      <c r="OY39" s="21"/>
      <c r="OZ39" s="21"/>
      <c r="PA39" s="21"/>
      <c r="PB39" s="21"/>
      <c r="PC39" s="21"/>
      <c r="PD39" s="21"/>
      <c r="PE39" s="21"/>
      <c r="PF39" s="21"/>
      <c r="PG39" s="21"/>
      <c r="PH39" s="21"/>
      <c r="PI39" s="21"/>
      <c r="PJ39" s="21"/>
      <c r="PK39" s="21"/>
      <c r="PL39" s="21"/>
      <c r="PM39" s="21"/>
      <c r="PN39" s="21"/>
      <c r="PO39" s="21"/>
      <c r="PP39" s="21"/>
      <c r="PQ39" s="21"/>
      <c r="PR39" s="21"/>
      <c r="PS39" s="21"/>
      <c r="PT39" s="21"/>
      <c r="PU39" s="21"/>
      <c r="PV39" s="21"/>
      <c r="PW39" s="21"/>
      <c r="PX39" s="21"/>
      <c r="PY39" s="21"/>
      <c r="PZ39" s="21"/>
      <c r="QA39" s="21"/>
      <c r="QB39" s="21"/>
      <c r="QC39" s="21"/>
      <c r="QD39" s="21"/>
      <c r="QE39" s="21"/>
      <c r="QF39" s="21"/>
      <c r="QG39" s="21"/>
      <c r="QH39" s="21"/>
      <c r="QI39" s="21"/>
      <c r="QJ39" s="21"/>
      <c r="QK39" s="21"/>
      <c r="QL39" s="21"/>
      <c r="QM39" s="21"/>
      <c r="QN39" s="21"/>
      <c r="QO39" s="21"/>
      <c r="QP39" s="21"/>
      <c r="QQ39" s="21"/>
      <c r="QR39" s="21"/>
      <c r="QS39" s="21"/>
      <c r="QT39" s="21"/>
      <c r="QU39" s="21"/>
      <c r="QV39" s="21"/>
      <c r="QW39" s="21"/>
      <c r="QX39" s="21"/>
      <c r="QY39" s="21"/>
      <c r="QZ39" s="21"/>
      <c r="RA39" s="21"/>
      <c r="RB39" s="21"/>
      <c r="RC39" s="21"/>
      <c r="RD39" s="21"/>
      <c r="RE39" s="21"/>
      <c r="RF39" s="21"/>
      <c r="RG39" s="21"/>
      <c r="RH39" s="21"/>
      <c r="RI39" s="21"/>
      <c r="RJ39" s="21"/>
      <c r="RK39" s="21"/>
      <c r="RL39" s="21"/>
      <c r="RM39" s="21"/>
      <c r="RN39" s="21"/>
      <c r="RO39" s="21"/>
      <c r="RP39" s="21"/>
      <c r="RQ39" s="21"/>
      <c r="RR39" s="21"/>
      <c r="RS39" s="21"/>
      <c r="RT39" s="21"/>
      <c r="RU39" s="21"/>
      <c r="RV39" s="21"/>
      <c r="RW39" s="21"/>
      <c r="RX39" s="21"/>
      <c r="RY39" s="21"/>
      <c r="RZ39" s="21"/>
      <c r="SA39" s="21"/>
      <c r="SB39" s="21"/>
      <c r="SC39" s="21"/>
      <c r="SD39" s="21"/>
      <c r="SE39" s="21"/>
      <c r="SF39" s="21"/>
      <c r="SG39" s="21"/>
      <c r="SH39" s="21"/>
      <c r="SI39" s="21"/>
      <c r="SJ39" s="21"/>
      <c r="SK39" s="21"/>
      <c r="SL39" s="21"/>
      <c r="SM39" s="21"/>
      <c r="SN39" s="21"/>
      <c r="SO39" s="21"/>
      <c r="SP39" s="21"/>
      <c r="SQ39" s="21"/>
      <c r="SR39" s="21"/>
      <c r="SS39" s="21"/>
      <c r="ST39" s="21"/>
      <c r="SU39" s="21"/>
      <c r="SV39" s="21"/>
      <c r="SW39" s="21"/>
      <c r="SX39" s="21"/>
      <c r="SY39" s="21"/>
      <c r="SZ39" s="21"/>
      <c r="TA39" s="21"/>
      <c r="TB39" s="21"/>
      <c r="TC39" s="21"/>
      <c r="TD39" s="21"/>
      <c r="TE39" s="21"/>
      <c r="TF39" s="21"/>
      <c r="TG39" s="21"/>
      <c r="TH39" s="21"/>
      <c r="TI39" s="21"/>
      <c r="TJ39" s="21"/>
      <c r="TK39" s="21"/>
      <c r="TL39" s="21"/>
      <c r="TM39" s="21"/>
      <c r="TN39" s="21"/>
      <c r="TO39" s="21"/>
      <c r="TP39" s="21"/>
      <c r="TQ39" s="21"/>
      <c r="TR39" s="21"/>
    </row>
    <row r="40" spans="1:538" ht="14.25" customHeight="1" x14ac:dyDescent="0.2">
      <c r="A40" s="21" t="s">
        <v>39</v>
      </c>
      <c r="B40" s="21" t="s">
        <v>116</v>
      </c>
      <c r="C40" s="30"/>
      <c r="D40" s="90">
        <v>74.923000000000002</v>
      </c>
      <c r="E40" s="90">
        <v>5.0090000000000003</v>
      </c>
      <c r="F40" s="90">
        <v>0.60299999999999998</v>
      </c>
      <c r="G40" s="90">
        <v>9.4320000000000004</v>
      </c>
      <c r="H40" s="90">
        <v>3.444</v>
      </c>
      <c r="I40" s="90">
        <v>3.3490000000000002</v>
      </c>
      <c r="J40" s="90">
        <v>44.85</v>
      </c>
      <c r="K40" s="90">
        <v>6.1079999999999997</v>
      </c>
      <c r="L40" s="90">
        <v>0.99099999999999999</v>
      </c>
      <c r="M40" s="90">
        <v>4.2510000000000003</v>
      </c>
      <c r="N40" s="90">
        <v>5.8170000000000002</v>
      </c>
      <c r="O40" s="90">
        <v>4.9240000000000004</v>
      </c>
      <c r="P40" s="90">
        <v>5.07</v>
      </c>
      <c r="Q40" s="90">
        <v>0.97499999999999998</v>
      </c>
      <c r="R40" s="90">
        <v>22.626000000000001</v>
      </c>
      <c r="S40" s="90">
        <v>5.1719999999999997</v>
      </c>
      <c r="T40" s="90">
        <v>10.067</v>
      </c>
      <c r="U40" s="90">
        <v>12.574999999999999</v>
      </c>
      <c r="V40" s="90">
        <v>10.44</v>
      </c>
      <c r="W40" s="90">
        <v>36.433999999999997</v>
      </c>
      <c r="X40" s="90">
        <v>2.8660000000000001</v>
      </c>
      <c r="Y40" s="90">
        <v>7.4480000000000004</v>
      </c>
      <c r="Z40" s="90">
        <v>31.201000000000001</v>
      </c>
      <c r="AA40" s="90">
        <v>11.585000000000001</v>
      </c>
      <c r="AB40" s="90">
        <v>3.8</v>
      </c>
      <c r="AC40" s="90">
        <v>10.986000000000001</v>
      </c>
      <c r="AD40" s="90">
        <v>14.724</v>
      </c>
      <c r="AE40" s="90">
        <v>14.59</v>
      </c>
      <c r="AF40" s="90">
        <v>17.425000000000001</v>
      </c>
      <c r="AG40" s="90">
        <v>5.4429999999999996</v>
      </c>
      <c r="AH40" s="90">
        <v>67.126000000000005</v>
      </c>
      <c r="AI40" s="90">
        <v>75.981999999999999</v>
      </c>
      <c r="AJ40" s="90">
        <v>35.585999999999999</v>
      </c>
      <c r="AK40" s="90">
        <v>155.79599999999999</v>
      </c>
      <c r="AL40" s="90">
        <v>0</v>
      </c>
      <c r="AM40" s="90">
        <v>499.93900000000002</v>
      </c>
      <c r="AN40" s="90">
        <v>157.65299999999999</v>
      </c>
      <c r="AO40" s="90">
        <v>518.428</v>
      </c>
      <c r="AP40" s="90">
        <v>4.38</v>
      </c>
      <c r="AQ40" s="90">
        <v>5.25</v>
      </c>
      <c r="AR40" s="90">
        <v>89.114999999999995</v>
      </c>
      <c r="AS40" s="90">
        <v>36.43</v>
      </c>
      <c r="AT40" s="90">
        <v>13.093</v>
      </c>
      <c r="AU40" s="90">
        <v>36.732999999999997</v>
      </c>
      <c r="AV40" s="90">
        <v>12.991</v>
      </c>
      <c r="AW40" s="90">
        <v>8.6470000000000002</v>
      </c>
      <c r="AX40" s="90">
        <v>28.31</v>
      </c>
      <c r="AY40" s="90">
        <v>89.061999999999998</v>
      </c>
      <c r="AZ40" s="90">
        <v>14.771000000000001</v>
      </c>
      <c r="BA40" s="90">
        <v>83.938000000000002</v>
      </c>
      <c r="BB40" s="90">
        <v>48.448</v>
      </c>
      <c r="BC40" s="90">
        <v>46.192999999999998</v>
      </c>
      <c r="BD40" s="90">
        <v>144.54900000000001</v>
      </c>
      <c r="BE40" s="90">
        <v>74.474999999999994</v>
      </c>
      <c r="BF40" s="90">
        <v>196.00800000000001</v>
      </c>
      <c r="BG40" s="90">
        <v>62.042000000000002</v>
      </c>
      <c r="BH40" s="90">
        <v>7.1760000000000002</v>
      </c>
      <c r="BI40" s="90">
        <v>26.902000000000001</v>
      </c>
      <c r="BJ40" s="90">
        <v>24.753</v>
      </c>
      <c r="BK40" s="90">
        <v>3.5310000000000001</v>
      </c>
      <c r="BL40" s="90">
        <v>990.80899999999997</v>
      </c>
      <c r="BM40" s="90">
        <v>38.765999999999998</v>
      </c>
      <c r="BN40" s="90">
        <v>10.494999999999999</v>
      </c>
      <c r="BO40" s="90">
        <v>21.247</v>
      </c>
      <c r="BP40" s="90">
        <v>72.709999999999994</v>
      </c>
      <c r="BQ40" s="90">
        <v>17.454999999999998</v>
      </c>
      <c r="BR40" s="90">
        <v>205.483</v>
      </c>
      <c r="BS40" s="90">
        <v>127.33499999999999</v>
      </c>
      <c r="BT40" s="90">
        <v>89.581000000000003</v>
      </c>
      <c r="BU40" s="90">
        <v>94.918000000000006</v>
      </c>
      <c r="BV40" s="90">
        <v>28.184000000000001</v>
      </c>
      <c r="BW40" s="90">
        <v>12.988</v>
      </c>
      <c r="BX40" s="90">
        <v>6.835</v>
      </c>
      <c r="BY40" s="90">
        <v>34.578000000000003</v>
      </c>
      <c r="BZ40" s="90">
        <v>35.267000000000003</v>
      </c>
      <c r="CA40" s="90">
        <v>4.47</v>
      </c>
      <c r="CB40" s="90">
        <v>16.981999999999999</v>
      </c>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c r="IW40" s="21"/>
      <c r="IX40" s="21"/>
      <c r="IY40" s="21"/>
      <c r="IZ40" s="21"/>
      <c r="JA40" s="21"/>
      <c r="JB40" s="21"/>
      <c r="JC40" s="21"/>
      <c r="JD40" s="21"/>
      <c r="JE40" s="21"/>
      <c r="JF40" s="21"/>
      <c r="JG40" s="21"/>
      <c r="JH40" s="21"/>
      <c r="JI40" s="21"/>
      <c r="JJ40" s="21"/>
      <c r="JK40" s="21"/>
      <c r="JL40" s="21"/>
      <c r="JM40" s="21"/>
      <c r="JN40" s="21"/>
      <c r="JO40" s="21"/>
      <c r="JP40" s="21"/>
      <c r="JQ40" s="21"/>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21"/>
      <c r="NI40" s="21"/>
      <c r="NJ40" s="21"/>
      <c r="NK40" s="21"/>
      <c r="NL40" s="21"/>
      <c r="NM40" s="21"/>
      <c r="NN40" s="21"/>
      <c r="NO40" s="21"/>
      <c r="NP40" s="21"/>
      <c r="NQ40" s="21"/>
      <c r="NR40" s="21"/>
      <c r="NS40" s="21"/>
      <c r="NT40" s="21"/>
      <c r="NU40" s="21"/>
      <c r="NV40" s="21"/>
      <c r="NW40" s="21"/>
      <c r="NX40" s="21"/>
      <c r="NY40" s="21"/>
      <c r="NZ40" s="21"/>
      <c r="OA40" s="21"/>
      <c r="OB40" s="21"/>
      <c r="OC40" s="21"/>
      <c r="OD40" s="21"/>
      <c r="OE40" s="21"/>
      <c r="OF40" s="21"/>
      <c r="OG40" s="21"/>
      <c r="OH40" s="21"/>
      <c r="OI40" s="21"/>
      <c r="OJ40" s="21"/>
      <c r="OK40" s="21"/>
      <c r="OL40" s="21"/>
      <c r="OM40" s="21"/>
      <c r="ON40" s="21"/>
      <c r="OO40" s="21"/>
      <c r="OP40" s="21"/>
      <c r="OQ40" s="21"/>
      <c r="OR40" s="21"/>
      <c r="OS40" s="21"/>
      <c r="OT40" s="21"/>
      <c r="OU40" s="21"/>
      <c r="OV40" s="21"/>
      <c r="OW40" s="21"/>
      <c r="OX40" s="21"/>
      <c r="OY40" s="21"/>
      <c r="OZ40" s="21"/>
      <c r="PA40" s="21"/>
      <c r="PB40" s="21"/>
      <c r="PC40" s="21"/>
      <c r="PD40" s="21"/>
      <c r="PE40" s="21"/>
      <c r="PF40" s="21"/>
      <c r="PG40" s="21"/>
      <c r="PH40" s="21"/>
      <c r="PI40" s="21"/>
      <c r="PJ40" s="21"/>
      <c r="PK40" s="21"/>
      <c r="PL40" s="21"/>
      <c r="PM40" s="21"/>
      <c r="PN40" s="21"/>
      <c r="PO40" s="21"/>
      <c r="PP40" s="21"/>
      <c r="PQ40" s="21"/>
      <c r="PR40" s="21"/>
      <c r="PS40" s="21"/>
      <c r="PT40" s="21"/>
      <c r="PU40" s="21"/>
      <c r="PV40" s="21"/>
      <c r="PW40" s="21"/>
      <c r="PX40" s="21"/>
      <c r="PY40" s="21"/>
      <c r="PZ40" s="21"/>
      <c r="QA40" s="21"/>
      <c r="QB40" s="21"/>
      <c r="QC40" s="21"/>
      <c r="QD40" s="21"/>
      <c r="QE40" s="21"/>
      <c r="QF40" s="21"/>
      <c r="QG40" s="21"/>
      <c r="QH40" s="21"/>
      <c r="QI40" s="21"/>
      <c r="QJ40" s="21"/>
      <c r="QK40" s="21"/>
      <c r="QL40" s="21"/>
      <c r="QM40" s="21"/>
      <c r="QN40" s="21"/>
      <c r="QO40" s="21"/>
      <c r="QP40" s="21"/>
      <c r="QQ40" s="21"/>
      <c r="QR40" s="21"/>
      <c r="QS40" s="21"/>
      <c r="QT40" s="21"/>
      <c r="QU40" s="21"/>
      <c r="QV40" s="21"/>
      <c r="QW40" s="21"/>
      <c r="QX40" s="21"/>
      <c r="QY40" s="21"/>
      <c r="QZ40" s="21"/>
      <c r="RA40" s="21"/>
      <c r="RB40" s="21"/>
      <c r="RC40" s="21"/>
      <c r="RD40" s="21"/>
      <c r="RE40" s="21"/>
      <c r="RF40" s="21"/>
      <c r="RG40" s="21"/>
      <c r="RH40" s="21"/>
      <c r="RI40" s="21"/>
      <c r="RJ40" s="21"/>
      <c r="RK40" s="21"/>
      <c r="RL40" s="21"/>
      <c r="RM40" s="21"/>
      <c r="RN40" s="21"/>
      <c r="RO40" s="21"/>
      <c r="RP40" s="21"/>
      <c r="RQ40" s="21"/>
      <c r="RR40" s="21"/>
      <c r="RS40" s="21"/>
      <c r="RT40" s="21"/>
      <c r="RU40" s="21"/>
      <c r="RV40" s="21"/>
      <c r="RW40" s="21"/>
      <c r="RX40" s="21"/>
      <c r="RY40" s="21"/>
      <c r="RZ40" s="21"/>
      <c r="SA40" s="21"/>
      <c r="SB40" s="21"/>
      <c r="SC40" s="21"/>
      <c r="SD40" s="21"/>
      <c r="SE40" s="21"/>
      <c r="SF40" s="21"/>
      <c r="SG40" s="21"/>
      <c r="SH40" s="21"/>
      <c r="SI40" s="21"/>
      <c r="SJ40" s="21"/>
      <c r="SK40" s="21"/>
      <c r="SL40" s="21"/>
      <c r="SM40" s="21"/>
      <c r="SN40" s="21"/>
      <c r="SO40" s="21"/>
      <c r="SP40" s="21"/>
      <c r="SQ40" s="21"/>
      <c r="SR40" s="21"/>
      <c r="SS40" s="21"/>
      <c r="ST40" s="21"/>
      <c r="SU40" s="21"/>
      <c r="SV40" s="21"/>
      <c r="SW40" s="21"/>
      <c r="SX40" s="21"/>
      <c r="SY40" s="21"/>
      <c r="SZ40" s="21"/>
      <c r="TA40" s="21"/>
      <c r="TB40" s="21"/>
      <c r="TC40" s="21"/>
      <c r="TD40" s="21"/>
      <c r="TE40" s="21"/>
      <c r="TF40" s="21"/>
      <c r="TG40" s="21"/>
      <c r="TH40" s="21"/>
      <c r="TI40" s="21"/>
      <c r="TJ40" s="21"/>
      <c r="TK40" s="21"/>
      <c r="TL40" s="21"/>
      <c r="TM40" s="21"/>
      <c r="TN40" s="21"/>
      <c r="TO40" s="21"/>
      <c r="TP40" s="21"/>
      <c r="TQ40" s="21"/>
      <c r="TR40" s="21"/>
    </row>
    <row r="41" spans="1:538" ht="14.25" customHeight="1" x14ac:dyDescent="0.2">
      <c r="A41" s="21" t="s">
        <v>40</v>
      </c>
      <c r="B41" s="21" t="s">
        <v>117</v>
      </c>
      <c r="C41" s="30"/>
      <c r="D41" s="90">
        <v>195.43700000000001</v>
      </c>
      <c r="E41" s="90">
        <v>4.6429999999999998</v>
      </c>
      <c r="F41" s="90">
        <v>2.5230000000000001</v>
      </c>
      <c r="G41" s="90">
        <v>28.268000000000001</v>
      </c>
      <c r="H41" s="90">
        <v>8.8810000000000002</v>
      </c>
      <c r="I41" s="90">
        <v>6.5910000000000002</v>
      </c>
      <c r="J41" s="90">
        <v>222.27500000000001</v>
      </c>
      <c r="K41" s="90">
        <v>36.993000000000002</v>
      </c>
      <c r="L41" s="90">
        <v>15.89</v>
      </c>
      <c r="M41" s="90">
        <v>18.161999999999999</v>
      </c>
      <c r="N41" s="90">
        <v>12.904</v>
      </c>
      <c r="O41" s="90">
        <v>46.765000000000001</v>
      </c>
      <c r="P41" s="90">
        <v>24.321000000000002</v>
      </c>
      <c r="Q41" s="90">
        <v>4.91</v>
      </c>
      <c r="R41" s="90">
        <v>192.173</v>
      </c>
      <c r="S41" s="90">
        <v>32.198</v>
      </c>
      <c r="T41" s="90">
        <v>64.180999999999997</v>
      </c>
      <c r="U41" s="90">
        <v>46.378</v>
      </c>
      <c r="V41" s="90">
        <v>132.93100000000001</v>
      </c>
      <c r="W41" s="90">
        <v>137.28299999999999</v>
      </c>
      <c r="X41" s="90">
        <v>19.809000000000001</v>
      </c>
      <c r="Y41" s="90">
        <v>67.816999999999993</v>
      </c>
      <c r="Z41" s="90">
        <v>214.09100000000001</v>
      </c>
      <c r="AA41" s="90">
        <v>24.791</v>
      </c>
      <c r="AB41" s="90">
        <v>17.629000000000001</v>
      </c>
      <c r="AC41" s="90">
        <v>15.3</v>
      </c>
      <c r="AD41" s="90">
        <v>24.725999999999999</v>
      </c>
      <c r="AE41" s="90">
        <v>40.822000000000003</v>
      </c>
      <c r="AF41" s="90">
        <v>95.945999999999998</v>
      </c>
      <c r="AG41" s="90">
        <v>6.8040000000000003</v>
      </c>
      <c r="AH41" s="90">
        <v>130.858</v>
      </c>
      <c r="AI41" s="90">
        <v>148.99299999999999</v>
      </c>
      <c r="AJ41" s="90">
        <v>69.132000000000005</v>
      </c>
      <c r="AK41" s="90">
        <v>212.30199999999999</v>
      </c>
      <c r="AL41" s="90">
        <v>78.594999999999999</v>
      </c>
      <c r="AM41" s="90">
        <v>0</v>
      </c>
      <c r="AN41" s="90">
        <v>491.82799999999997</v>
      </c>
      <c r="AO41" s="90">
        <v>78.269000000000005</v>
      </c>
      <c r="AP41" s="90">
        <v>20.675000000000001</v>
      </c>
      <c r="AQ41" s="90">
        <v>21.192</v>
      </c>
      <c r="AR41" s="90">
        <v>131.62299999999999</v>
      </c>
      <c r="AS41" s="90">
        <v>31.904</v>
      </c>
      <c r="AT41" s="90">
        <v>43.673999999999999</v>
      </c>
      <c r="AU41" s="90">
        <v>100.611</v>
      </c>
      <c r="AV41" s="90">
        <v>49.972999999999999</v>
      </c>
      <c r="AW41" s="90">
        <v>20.041</v>
      </c>
      <c r="AX41" s="90">
        <v>54.805999999999997</v>
      </c>
      <c r="AY41" s="90">
        <v>517.74800000000005</v>
      </c>
      <c r="AZ41" s="90">
        <v>114.66500000000001</v>
      </c>
      <c r="BA41" s="90">
        <v>72.459000000000003</v>
      </c>
      <c r="BB41" s="90">
        <v>40.81</v>
      </c>
      <c r="BC41" s="90">
        <v>46.652000000000001</v>
      </c>
      <c r="BD41" s="90">
        <v>231.02</v>
      </c>
      <c r="BE41" s="90">
        <v>149.03800000000001</v>
      </c>
      <c r="BF41" s="90">
        <v>359.19400000000002</v>
      </c>
      <c r="BG41" s="90">
        <v>171.97300000000001</v>
      </c>
      <c r="BH41" s="90">
        <v>22.349</v>
      </c>
      <c r="BI41" s="90">
        <v>51.668999999999997</v>
      </c>
      <c r="BJ41" s="90">
        <v>65.838999999999999</v>
      </c>
      <c r="BK41" s="90">
        <v>2.1459999999999999</v>
      </c>
      <c r="BL41" s="90">
        <v>108.57599999999999</v>
      </c>
      <c r="BM41" s="90">
        <v>86.054000000000002</v>
      </c>
      <c r="BN41" s="90">
        <v>18.125</v>
      </c>
      <c r="BO41" s="90">
        <v>10.048</v>
      </c>
      <c r="BP41" s="90">
        <v>51.26</v>
      </c>
      <c r="BQ41" s="90">
        <v>33.320999999999998</v>
      </c>
      <c r="BR41" s="90">
        <v>334.04</v>
      </c>
      <c r="BS41" s="90">
        <v>86.143000000000001</v>
      </c>
      <c r="BT41" s="90">
        <v>98.534000000000006</v>
      </c>
      <c r="BU41" s="90">
        <v>103.43600000000001</v>
      </c>
      <c r="BV41" s="90">
        <v>19.045000000000002</v>
      </c>
      <c r="BW41" s="90">
        <v>11.55</v>
      </c>
      <c r="BX41" s="90">
        <v>7.35</v>
      </c>
      <c r="BY41" s="90">
        <v>24.038</v>
      </c>
      <c r="BZ41" s="90">
        <v>24.7</v>
      </c>
      <c r="CA41" s="90">
        <v>14.055999999999999</v>
      </c>
      <c r="CB41" s="90">
        <v>19.196999999999999</v>
      </c>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c r="IW41" s="21"/>
      <c r="IX41" s="21"/>
      <c r="IY41" s="21"/>
      <c r="IZ41" s="21"/>
      <c r="JA41" s="21"/>
      <c r="JB41" s="21"/>
      <c r="JC41" s="21"/>
      <c r="JD41" s="21"/>
      <c r="JE41" s="21"/>
      <c r="JF41" s="21"/>
      <c r="JG41" s="21"/>
      <c r="JH41" s="21"/>
      <c r="JI41" s="21"/>
      <c r="JJ41" s="21"/>
      <c r="JK41" s="21"/>
      <c r="JL41" s="21"/>
      <c r="JM41" s="21"/>
      <c r="JN41" s="21"/>
      <c r="JO41" s="21"/>
      <c r="JP41" s="21"/>
      <c r="JQ41" s="21"/>
      <c r="JR41" s="21"/>
      <c r="JS41" s="21"/>
      <c r="JT41" s="21"/>
      <c r="JU41" s="21"/>
      <c r="JV41" s="21"/>
      <c r="JW41" s="21"/>
      <c r="JX41" s="21"/>
      <c r="JY41" s="21"/>
      <c r="JZ41" s="21"/>
      <c r="KA41" s="21"/>
      <c r="KB41" s="21"/>
      <c r="KC41" s="21"/>
      <c r="KD41" s="21"/>
      <c r="KE41" s="21"/>
      <c r="KF41" s="21"/>
      <c r="KG41" s="21"/>
      <c r="KH41" s="21"/>
      <c r="KI41" s="21"/>
      <c r="KJ41" s="21"/>
      <c r="KK41" s="21"/>
      <c r="KL41" s="21"/>
      <c r="KM41" s="21"/>
      <c r="KN41" s="21"/>
      <c r="KO41" s="21"/>
      <c r="KP41" s="21"/>
      <c r="KQ41" s="21"/>
      <c r="KR41" s="21"/>
      <c r="KS41" s="21"/>
      <c r="KT41" s="21"/>
      <c r="KU41" s="21"/>
      <c r="KV41" s="21"/>
      <c r="KW41" s="21"/>
      <c r="KX41" s="21"/>
      <c r="KY41" s="21"/>
      <c r="KZ41" s="21"/>
      <c r="LA41" s="21"/>
      <c r="LB41" s="21"/>
      <c r="LC41" s="21"/>
      <c r="LD41" s="21"/>
      <c r="LE41" s="21"/>
      <c r="LF41" s="21"/>
      <c r="LG41" s="21"/>
      <c r="LH41" s="21"/>
      <c r="LI41" s="21"/>
      <c r="LJ41" s="21"/>
      <c r="LK41" s="21"/>
      <c r="LL41" s="21"/>
      <c r="LM41" s="21"/>
      <c r="LN41" s="21"/>
      <c r="LO41" s="21"/>
      <c r="LP41" s="21"/>
      <c r="LQ41" s="21"/>
      <c r="LR41" s="21"/>
      <c r="LS41" s="21"/>
      <c r="LT41" s="21"/>
      <c r="LU41" s="21"/>
      <c r="LV41" s="21"/>
      <c r="LW41" s="21"/>
      <c r="LX41" s="21"/>
      <c r="LY41" s="21"/>
      <c r="LZ41" s="21"/>
      <c r="MA41" s="21"/>
      <c r="MB41" s="21"/>
      <c r="MC41" s="21"/>
      <c r="MD41" s="21"/>
      <c r="ME41" s="21"/>
      <c r="MF41" s="21"/>
      <c r="MG41" s="21"/>
      <c r="MH41" s="21"/>
      <c r="MI41" s="21"/>
      <c r="MJ41" s="21"/>
      <c r="MK41" s="21"/>
      <c r="ML41" s="21"/>
      <c r="MM41" s="21"/>
      <c r="MN41" s="21"/>
      <c r="MO41" s="21"/>
      <c r="MP41" s="21"/>
      <c r="MQ41" s="21"/>
      <c r="MR41" s="21"/>
      <c r="MS41" s="21"/>
      <c r="MT41" s="21"/>
      <c r="MU41" s="21"/>
      <c r="MV41" s="21"/>
      <c r="MW41" s="21"/>
      <c r="MX41" s="21"/>
      <c r="MY41" s="21"/>
      <c r="MZ41" s="21"/>
      <c r="NA41" s="21"/>
      <c r="NB41" s="21"/>
      <c r="NC41" s="21"/>
      <c r="ND41" s="21"/>
      <c r="NE41" s="21"/>
      <c r="NF41" s="21"/>
      <c r="NG41" s="21"/>
      <c r="NH41" s="21"/>
      <c r="NI41" s="21"/>
      <c r="NJ41" s="21"/>
      <c r="NK41" s="21"/>
      <c r="NL41" s="21"/>
      <c r="NM41" s="21"/>
      <c r="NN41" s="21"/>
      <c r="NO41" s="21"/>
      <c r="NP41" s="21"/>
      <c r="NQ41" s="21"/>
      <c r="NR41" s="21"/>
      <c r="NS41" s="21"/>
      <c r="NT41" s="21"/>
      <c r="NU41" s="21"/>
      <c r="NV41" s="21"/>
      <c r="NW41" s="21"/>
      <c r="NX41" s="21"/>
      <c r="NY41" s="21"/>
      <c r="NZ41" s="21"/>
      <c r="OA41" s="21"/>
      <c r="OB41" s="21"/>
      <c r="OC41" s="21"/>
      <c r="OD41" s="21"/>
      <c r="OE41" s="21"/>
      <c r="OF41" s="21"/>
      <c r="OG41" s="21"/>
      <c r="OH41" s="21"/>
      <c r="OI41" s="21"/>
      <c r="OJ41" s="21"/>
      <c r="OK41" s="21"/>
      <c r="OL41" s="21"/>
      <c r="OM41" s="21"/>
      <c r="ON41" s="21"/>
      <c r="OO41" s="21"/>
      <c r="OP41" s="21"/>
      <c r="OQ41" s="21"/>
      <c r="OR41" s="21"/>
      <c r="OS41" s="21"/>
      <c r="OT41" s="21"/>
      <c r="OU41" s="21"/>
      <c r="OV41" s="21"/>
      <c r="OW41" s="21"/>
      <c r="OX41" s="21"/>
      <c r="OY41" s="21"/>
      <c r="OZ41" s="21"/>
      <c r="PA41" s="21"/>
      <c r="PB41" s="21"/>
      <c r="PC41" s="21"/>
      <c r="PD41" s="21"/>
      <c r="PE41" s="21"/>
      <c r="PF41" s="21"/>
      <c r="PG41" s="21"/>
      <c r="PH41" s="21"/>
      <c r="PI41" s="21"/>
      <c r="PJ41" s="21"/>
      <c r="PK41" s="21"/>
      <c r="PL41" s="21"/>
      <c r="PM41" s="21"/>
      <c r="PN41" s="21"/>
      <c r="PO41" s="21"/>
      <c r="PP41" s="21"/>
      <c r="PQ41" s="21"/>
      <c r="PR41" s="21"/>
      <c r="PS41" s="21"/>
      <c r="PT41" s="21"/>
      <c r="PU41" s="21"/>
      <c r="PV41" s="21"/>
      <c r="PW41" s="21"/>
      <c r="PX41" s="21"/>
      <c r="PY41" s="21"/>
      <c r="PZ41" s="21"/>
      <c r="QA41" s="21"/>
      <c r="QB41" s="21"/>
      <c r="QC41" s="21"/>
      <c r="QD41" s="21"/>
      <c r="QE41" s="21"/>
      <c r="QF41" s="21"/>
      <c r="QG41" s="21"/>
      <c r="QH41" s="21"/>
      <c r="QI41" s="21"/>
      <c r="QJ41" s="21"/>
      <c r="QK41" s="21"/>
      <c r="QL41" s="21"/>
      <c r="QM41" s="21"/>
      <c r="QN41" s="21"/>
      <c r="QO41" s="21"/>
      <c r="QP41" s="21"/>
      <c r="QQ41" s="21"/>
      <c r="QR41" s="21"/>
      <c r="QS41" s="21"/>
      <c r="QT41" s="21"/>
      <c r="QU41" s="21"/>
      <c r="QV41" s="21"/>
      <c r="QW41" s="21"/>
      <c r="QX41" s="21"/>
      <c r="QY41" s="21"/>
      <c r="QZ41" s="21"/>
      <c r="RA41" s="21"/>
      <c r="RB41" s="21"/>
      <c r="RC41" s="21"/>
      <c r="RD41" s="21"/>
      <c r="RE41" s="21"/>
      <c r="RF41" s="21"/>
      <c r="RG41" s="21"/>
      <c r="RH41" s="21"/>
      <c r="RI41" s="21"/>
      <c r="RJ41" s="21"/>
      <c r="RK41" s="21"/>
      <c r="RL41" s="21"/>
      <c r="RM41" s="21"/>
      <c r="RN41" s="21"/>
      <c r="RO41" s="21"/>
      <c r="RP41" s="21"/>
      <c r="RQ41" s="21"/>
      <c r="RR41" s="21"/>
      <c r="RS41" s="21"/>
      <c r="RT41" s="21"/>
      <c r="RU41" s="21"/>
      <c r="RV41" s="21"/>
      <c r="RW41" s="21"/>
      <c r="RX41" s="21"/>
      <c r="RY41" s="21"/>
      <c r="RZ41" s="21"/>
      <c r="SA41" s="21"/>
      <c r="SB41" s="21"/>
      <c r="SC41" s="21"/>
      <c r="SD41" s="21"/>
      <c r="SE41" s="21"/>
      <c r="SF41" s="21"/>
      <c r="SG41" s="21"/>
      <c r="SH41" s="21"/>
      <c r="SI41" s="21"/>
      <c r="SJ41" s="21"/>
      <c r="SK41" s="21"/>
      <c r="SL41" s="21"/>
      <c r="SM41" s="21"/>
      <c r="SN41" s="21"/>
      <c r="SO41" s="21"/>
      <c r="SP41" s="21"/>
      <c r="SQ41" s="21"/>
      <c r="SR41" s="21"/>
      <c r="SS41" s="21"/>
      <c r="ST41" s="21"/>
      <c r="SU41" s="21"/>
      <c r="SV41" s="21"/>
      <c r="SW41" s="21"/>
      <c r="SX41" s="21"/>
      <c r="SY41" s="21"/>
      <c r="SZ41" s="21"/>
      <c r="TA41" s="21"/>
      <c r="TB41" s="21"/>
      <c r="TC41" s="21"/>
      <c r="TD41" s="21"/>
      <c r="TE41" s="21"/>
      <c r="TF41" s="21"/>
      <c r="TG41" s="21"/>
      <c r="TH41" s="21"/>
      <c r="TI41" s="21"/>
      <c r="TJ41" s="21"/>
      <c r="TK41" s="21"/>
      <c r="TL41" s="21"/>
      <c r="TM41" s="21"/>
      <c r="TN41" s="21"/>
      <c r="TO41" s="21"/>
      <c r="TP41" s="21"/>
      <c r="TQ41" s="21"/>
      <c r="TR41" s="21"/>
    </row>
    <row r="42" spans="1:538" ht="14.25" customHeight="1" x14ac:dyDescent="0.2">
      <c r="A42" s="21" t="s">
        <v>41</v>
      </c>
      <c r="B42" s="21" t="s">
        <v>118</v>
      </c>
      <c r="C42" s="30"/>
      <c r="D42" s="90">
        <v>6.2629999999999999</v>
      </c>
      <c r="E42" s="90">
        <v>2.5999999999999999E-2</v>
      </c>
      <c r="F42" s="90">
        <v>5.5E-2</v>
      </c>
      <c r="G42" s="90">
        <v>0.498</v>
      </c>
      <c r="H42" s="90">
        <v>0.56299999999999994</v>
      </c>
      <c r="I42" s="90">
        <v>0.16800000000000001</v>
      </c>
      <c r="J42" s="90">
        <v>4.3970000000000002</v>
      </c>
      <c r="K42" s="90">
        <v>1.1180000000000001</v>
      </c>
      <c r="L42" s="90">
        <v>0.21</v>
      </c>
      <c r="M42" s="90">
        <v>0.55100000000000005</v>
      </c>
      <c r="N42" s="90">
        <v>1.232</v>
      </c>
      <c r="O42" s="90">
        <v>2.06</v>
      </c>
      <c r="P42" s="90">
        <v>1.222</v>
      </c>
      <c r="Q42" s="90">
        <v>6.6000000000000003E-2</v>
      </c>
      <c r="R42" s="90">
        <v>6.3259999999999996</v>
      </c>
      <c r="S42" s="90">
        <v>0.48</v>
      </c>
      <c r="T42" s="90">
        <v>3.4470000000000001</v>
      </c>
      <c r="U42" s="90">
        <v>2.0819999999999999</v>
      </c>
      <c r="V42" s="90">
        <v>1.18</v>
      </c>
      <c r="W42" s="90">
        <v>2.4980000000000002</v>
      </c>
      <c r="X42" s="90">
        <v>4.8019999999999996</v>
      </c>
      <c r="Y42" s="90">
        <v>3.3319999999999999</v>
      </c>
      <c r="Z42" s="90">
        <v>4.4169999999999998</v>
      </c>
      <c r="AA42" s="90">
        <v>0.93400000000000005</v>
      </c>
      <c r="AB42" s="90">
        <v>0.312</v>
      </c>
      <c r="AC42" s="90">
        <v>0.71399999999999997</v>
      </c>
      <c r="AD42" s="90">
        <v>0.54400000000000004</v>
      </c>
      <c r="AE42" s="90">
        <v>1.8420000000000001</v>
      </c>
      <c r="AF42" s="90">
        <v>2.448</v>
      </c>
      <c r="AG42" s="90">
        <v>0.23599999999999999</v>
      </c>
      <c r="AH42" s="90">
        <v>2.9750000000000001</v>
      </c>
      <c r="AI42" s="90">
        <v>4.7069999999999999</v>
      </c>
      <c r="AJ42" s="90">
        <v>2.4820000000000002</v>
      </c>
      <c r="AK42" s="90">
        <v>11.76</v>
      </c>
      <c r="AL42" s="90">
        <v>8.9160000000000004</v>
      </c>
      <c r="AM42" s="90">
        <v>65.789000000000001</v>
      </c>
      <c r="AN42" s="90">
        <v>0</v>
      </c>
      <c r="AO42" s="90">
        <v>10.504</v>
      </c>
      <c r="AP42" s="90">
        <v>1.3480000000000001</v>
      </c>
      <c r="AQ42" s="90">
        <v>0.71399999999999997</v>
      </c>
      <c r="AR42" s="90">
        <v>6.5030000000000001</v>
      </c>
      <c r="AS42" s="90">
        <v>5</v>
      </c>
      <c r="AT42" s="90">
        <v>3.3380000000000001</v>
      </c>
      <c r="AU42" s="90">
        <v>5.423</v>
      </c>
      <c r="AV42" s="90">
        <v>1.3009999999999999</v>
      </c>
      <c r="AW42" s="90">
        <v>0.79300000000000004</v>
      </c>
      <c r="AX42" s="90">
        <v>100.72199999999999</v>
      </c>
      <c r="AY42" s="90">
        <v>7.7460000000000004</v>
      </c>
      <c r="AZ42" s="90">
        <v>1.593</v>
      </c>
      <c r="BA42" s="90">
        <v>11.84</v>
      </c>
      <c r="BB42" s="90">
        <v>4.1219999999999999</v>
      </c>
      <c r="BC42" s="90">
        <v>4.5019999999999998</v>
      </c>
      <c r="BD42" s="90">
        <v>21.707000000000001</v>
      </c>
      <c r="BE42" s="90">
        <v>8.5239999999999991</v>
      </c>
      <c r="BF42" s="90">
        <v>30.055</v>
      </c>
      <c r="BG42" s="90">
        <v>7.274</v>
      </c>
      <c r="BH42" s="90">
        <v>0.60599999999999998</v>
      </c>
      <c r="BI42" s="90">
        <v>3.4849999999999999</v>
      </c>
      <c r="BJ42" s="90">
        <v>23.957000000000001</v>
      </c>
      <c r="BK42" s="90">
        <v>0.11700000000000001</v>
      </c>
      <c r="BL42" s="90">
        <v>15.224</v>
      </c>
      <c r="BM42" s="90">
        <v>2.528</v>
      </c>
      <c r="BN42" s="90">
        <v>0.79600000000000004</v>
      </c>
      <c r="BO42" s="90">
        <v>0.51600000000000001</v>
      </c>
      <c r="BP42" s="90">
        <v>8.2059999999999995</v>
      </c>
      <c r="BQ42" s="90">
        <v>1.1819999999999999</v>
      </c>
      <c r="BR42" s="90">
        <v>18.98</v>
      </c>
      <c r="BS42" s="90">
        <v>9.9909999999999997</v>
      </c>
      <c r="BT42" s="90">
        <v>10.183</v>
      </c>
      <c r="BU42" s="90">
        <v>5.4939999999999998</v>
      </c>
      <c r="BV42" s="90">
        <v>3.5169999999999999</v>
      </c>
      <c r="BW42" s="90">
        <v>2.7770000000000001</v>
      </c>
      <c r="BX42" s="90">
        <v>2.5840000000000001</v>
      </c>
      <c r="BY42" s="90">
        <v>3.7959999999999998</v>
      </c>
      <c r="BZ42" s="90">
        <v>2.6539999999999999</v>
      </c>
      <c r="CA42" s="90">
        <v>0.20499999999999999</v>
      </c>
      <c r="CB42" s="90">
        <v>0.77600000000000002</v>
      </c>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c r="IW42" s="21"/>
      <c r="IX42" s="21"/>
      <c r="IY42" s="21"/>
      <c r="IZ42" s="21"/>
      <c r="JA42" s="21"/>
      <c r="JB42" s="21"/>
      <c r="JC42" s="21"/>
      <c r="JD42" s="21"/>
      <c r="JE42" s="21"/>
      <c r="JF42" s="21"/>
      <c r="JG42" s="21"/>
      <c r="JH42" s="21"/>
      <c r="JI42" s="21"/>
      <c r="JJ42" s="21"/>
      <c r="JK42" s="21"/>
      <c r="JL42" s="21"/>
      <c r="JM42" s="21"/>
      <c r="JN42" s="21"/>
      <c r="JO42" s="21"/>
      <c r="JP42" s="21"/>
      <c r="JQ42" s="21"/>
      <c r="JR42" s="21"/>
      <c r="JS42" s="21"/>
      <c r="JT42" s="21"/>
      <c r="JU42" s="21"/>
      <c r="JV42" s="21"/>
      <c r="JW42" s="21"/>
      <c r="JX42" s="21"/>
      <c r="JY42" s="21"/>
      <c r="JZ42" s="21"/>
      <c r="KA42" s="21"/>
      <c r="KB42" s="21"/>
      <c r="KC42" s="21"/>
      <c r="KD42" s="21"/>
      <c r="KE42" s="21"/>
      <c r="KF42" s="21"/>
      <c r="KG42" s="21"/>
      <c r="KH42" s="21"/>
      <c r="KI42" s="21"/>
      <c r="KJ42" s="21"/>
      <c r="KK42" s="21"/>
      <c r="KL42" s="21"/>
      <c r="KM42" s="21"/>
      <c r="KN42" s="21"/>
      <c r="KO42" s="21"/>
      <c r="KP42" s="21"/>
      <c r="KQ42" s="21"/>
      <c r="KR42" s="21"/>
      <c r="KS42" s="21"/>
      <c r="KT42" s="21"/>
      <c r="KU42" s="21"/>
      <c r="KV42" s="21"/>
      <c r="KW42" s="21"/>
      <c r="KX42" s="21"/>
      <c r="KY42" s="21"/>
      <c r="KZ42" s="21"/>
      <c r="LA42" s="21"/>
      <c r="LB42" s="21"/>
      <c r="LC42" s="21"/>
      <c r="LD42" s="21"/>
      <c r="LE42" s="21"/>
      <c r="LF42" s="21"/>
      <c r="LG42" s="21"/>
      <c r="LH42" s="21"/>
      <c r="LI42" s="21"/>
      <c r="LJ42" s="21"/>
      <c r="LK42" s="21"/>
      <c r="LL42" s="21"/>
      <c r="LM42" s="21"/>
      <c r="LN42" s="21"/>
      <c r="LO42" s="21"/>
      <c r="LP42" s="21"/>
      <c r="LQ42" s="21"/>
      <c r="LR42" s="21"/>
      <c r="LS42" s="21"/>
      <c r="LT42" s="21"/>
      <c r="LU42" s="21"/>
      <c r="LV42" s="21"/>
      <c r="LW42" s="21"/>
      <c r="LX42" s="21"/>
      <c r="LY42" s="21"/>
      <c r="LZ42" s="21"/>
      <c r="MA42" s="21"/>
      <c r="MB42" s="21"/>
      <c r="MC42" s="21"/>
      <c r="MD42" s="21"/>
      <c r="ME42" s="21"/>
      <c r="MF42" s="21"/>
      <c r="MG42" s="21"/>
      <c r="MH42" s="21"/>
      <c r="MI42" s="21"/>
      <c r="MJ42" s="21"/>
      <c r="MK42" s="21"/>
      <c r="ML42" s="21"/>
      <c r="MM42" s="21"/>
      <c r="MN42" s="21"/>
      <c r="MO42" s="21"/>
      <c r="MP42" s="21"/>
      <c r="MQ42" s="21"/>
      <c r="MR42" s="21"/>
      <c r="MS42" s="21"/>
      <c r="MT42" s="21"/>
      <c r="MU42" s="21"/>
      <c r="MV42" s="21"/>
      <c r="MW42" s="21"/>
      <c r="MX42" s="21"/>
      <c r="MY42" s="21"/>
      <c r="MZ42" s="21"/>
      <c r="NA42" s="21"/>
      <c r="NB42" s="21"/>
      <c r="NC42" s="21"/>
      <c r="ND42" s="21"/>
      <c r="NE42" s="21"/>
      <c r="NF42" s="21"/>
      <c r="NG42" s="21"/>
      <c r="NH42" s="21"/>
      <c r="NI42" s="21"/>
      <c r="NJ42" s="21"/>
      <c r="NK42" s="21"/>
      <c r="NL42" s="21"/>
      <c r="NM42" s="21"/>
      <c r="NN42" s="21"/>
      <c r="NO42" s="21"/>
      <c r="NP42" s="21"/>
      <c r="NQ42" s="21"/>
      <c r="NR42" s="21"/>
      <c r="NS42" s="21"/>
      <c r="NT42" s="21"/>
      <c r="NU42" s="21"/>
      <c r="NV42" s="21"/>
      <c r="NW42" s="21"/>
      <c r="NX42" s="21"/>
      <c r="NY42" s="21"/>
      <c r="NZ42" s="21"/>
      <c r="OA42" s="21"/>
      <c r="OB42" s="21"/>
      <c r="OC42" s="21"/>
      <c r="OD42" s="21"/>
      <c r="OE42" s="21"/>
      <c r="OF42" s="21"/>
      <c r="OG42" s="21"/>
      <c r="OH42" s="21"/>
      <c r="OI42" s="21"/>
      <c r="OJ42" s="21"/>
      <c r="OK42" s="21"/>
      <c r="OL42" s="21"/>
      <c r="OM42" s="21"/>
      <c r="ON42" s="21"/>
      <c r="OO42" s="21"/>
      <c r="OP42" s="21"/>
      <c r="OQ42" s="21"/>
      <c r="OR42" s="21"/>
      <c r="OS42" s="21"/>
      <c r="OT42" s="21"/>
      <c r="OU42" s="21"/>
      <c r="OV42" s="21"/>
      <c r="OW42" s="21"/>
      <c r="OX42" s="21"/>
      <c r="OY42" s="21"/>
      <c r="OZ42" s="21"/>
      <c r="PA42" s="21"/>
      <c r="PB42" s="21"/>
      <c r="PC42" s="21"/>
      <c r="PD42" s="21"/>
      <c r="PE42" s="21"/>
      <c r="PF42" s="21"/>
      <c r="PG42" s="21"/>
      <c r="PH42" s="21"/>
      <c r="PI42" s="21"/>
      <c r="PJ42" s="21"/>
      <c r="PK42" s="21"/>
      <c r="PL42" s="21"/>
      <c r="PM42" s="21"/>
      <c r="PN42" s="21"/>
      <c r="PO42" s="21"/>
      <c r="PP42" s="21"/>
      <c r="PQ42" s="21"/>
      <c r="PR42" s="21"/>
      <c r="PS42" s="21"/>
      <c r="PT42" s="21"/>
      <c r="PU42" s="21"/>
      <c r="PV42" s="21"/>
      <c r="PW42" s="21"/>
      <c r="PX42" s="21"/>
      <c r="PY42" s="21"/>
      <c r="PZ42" s="21"/>
      <c r="QA42" s="21"/>
      <c r="QB42" s="21"/>
      <c r="QC42" s="21"/>
      <c r="QD42" s="21"/>
      <c r="QE42" s="21"/>
      <c r="QF42" s="21"/>
      <c r="QG42" s="21"/>
      <c r="QH42" s="21"/>
      <c r="QI42" s="21"/>
      <c r="QJ42" s="21"/>
      <c r="QK42" s="21"/>
      <c r="QL42" s="21"/>
      <c r="QM42" s="21"/>
      <c r="QN42" s="21"/>
      <c r="QO42" s="21"/>
      <c r="QP42" s="21"/>
      <c r="QQ42" s="21"/>
      <c r="QR42" s="21"/>
      <c r="QS42" s="21"/>
      <c r="QT42" s="21"/>
      <c r="QU42" s="21"/>
      <c r="QV42" s="21"/>
      <c r="QW42" s="21"/>
      <c r="QX42" s="21"/>
      <c r="QY42" s="21"/>
      <c r="QZ42" s="21"/>
      <c r="RA42" s="21"/>
      <c r="RB42" s="21"/>
      <c r="RC42" s="21"/>
      <c r="RD42" s="21"/>
      <c r="RE42" s="21"/>
      <c r="RF42" s="21"/>
      <c r="RG42" s="21"/>
      <c r="RH42" s="21"/>
      <c r="RI42" s="21"/>
      <c r="RJ42" s="21"/>
      <c r="RK42" s="21"/>
      <c r="RL42" s="21"/>
      <c r="RM42" s="21"/>
      <c r="RN42" s="21"/>
      <c r="RO42" s="21"/>
      <c r="RP42" s="21"/>
      <c r="RQ42" s="21"/>
      <c r="RR42" s="21"/>
      <c r="RS42" s="21"/>
      <c r="RT42" s="21"/>
      <c r="RU42" s="21"/>
      <c r="RV42" s="21"/>
      <c r="RW42" s="21"/>
      <c r="RX42" s="21"/>
      <c r="RY42" s="21"/>
      <c r="RZ42" s="21"/>
      <c r="SA42" s="21"/>
      <c r="SB42" s="21"/>
      <c r="SC42" s="21"/>
      <c r="SD42" s="21"/>
      <c r="SE42" s="21"/>
      <c r="SF42" s="21"/>
      <c r="SG42" s="21"/>
      <c r="SH42" s="21"/>
      <c r="SI42" s="21"/>
      <c r="SJ42" s="21"/>
      <c r="SK42" s="21"/>
      <c r="SL42" s="21"/>
      <c r="SM42" s="21"/>
      <c r="SN42" s="21"/>
      <c r="SO42" s="21"/>
      <c r="SP42" s="21"/>
      <c r="SQ42" s="21"/>
      <c r="SR42" s="21"/>
      <c r="SS42" s="21"/>
      <c r="ST42" s="21"/>
      <c r="SU42" s="21"/>
      <c r="SV42" s="21"/>
      <c r="SW42" s="21"/>
      <c r="SX42" s="21"/>
      <c r="SY42" s="21"/>
      <c r="SZ42" s="21"/>
      <c r="TA42" s="21"/>
      <c r="TB42" s="21"/>
      <c r="TC42" s="21"/>
      <c r="TD42" s="21"/>
      <c r="TE42" s="21"/>
      <c r="TF42" s="21"/>
      <c r="TG42" s="21"/>
      <c r="TH42" s="21"/>
      <c r="TI42" s="21"/>
      <c r="TJ42" s="21"/>
      <c r="TK42" s="21"/>
      <c r="TL42" s="21"/>
      <c r="TM42" s="21"/>
      <c r="TN42" s="21"/>
      <c r="TO42" s="21"/>
      <c r="TP42" s="21"/>
      <c r="TQ42" s="21"/>
      <c r="TR42" s="21"/>
    </row>
    <row r="43" spans="1:538" ht="14.25" customHeight="1" x14ac:dyDescent="0.2">
      <c r="A43" s="21" t="s">
        <v>42</v>
      </c>
      <c r="B43" s="21" t="s">
        <v>119</v>
      </c>
      <c r="C43" s="30"/>
      <c r="D43" s="90">
        <v>87.906000000000006</v>
      </c>
      <c r="E43" s="90">
        <v>0.223</v>
      </c>
      <c r="F43" s="90">
        <v>1.95</v>
      </c>
      <c r="G43" s="90">
        <v>13.782</v>
      </c>
      <c r="H43" s="90">
        <v>4.7569999999999997</v>
      </c>
      <c r="I43" s="90">
        <v>1.37</v>
      </c>
      <c r="J43" s="90">
        <v>37.384999999999998</v>
      </c>
      <c r="K43" s="90">
        <v>6.5979999999999999</v>
      </c>
      <c r="L43" s="90">
        <v>3.0230000000000001</v>
      </c>
      <c r="M43" s="90">
        <v>5.4969999999999999</v>
      </c>
      <c r="N43" s="90">
        <v>1.667</v>
      </c>
      <c r="O43" s="90">
        <v>8.0329999999999995</v>
      </c>
      <c r="P43" s="90">
        <v>6.8710000000000004</v>
      </c>
      <c r="Q43" s="90">
        <v>10.53</v>
      </c>
      <c r="R43" s="90">
        <v>53.802</v>
      </c>
      <c r="S43" s="90">
        <v>5.5270000000000001</v>
      </c>
      <c r="T43" s="90">
        <v>12.816000000000001</v>
      </c>
      <c r="U43" s="90">
        <v>8.4760000000000009</v>
      </c>
      <c r="V43" s="90">
        <v>15.744</v>
      </c>
      <c r="W43" s="90">
        <v>36.389000000000003</v>
      </c>
      <c r="X43" s="90">
        <v>10.388</v>
      </c>
      <c r="Y43" s="90">
        <v>18.052</v>
      </c>
      <c r="Z43" s="90">
        <v>31.183</v>
      </c>
      <c r="AA43" s="90">
        <v>6.8220000000000001</v>
      </c>
      <c r="AB43" s="90">
        <v>3.3639999999999999</v>
      </c>
      <c r="AC43" s="90">
        <v>3.843</v>
      </c>
      <c r="AD43" s="90">
        <v>3.6440000000000001</v>
      </c>
      <c r="AE43" s="90">
        <v>7.4550000000000001</v>
      </c>
      <c r="AF43" s="90">
        <v>15.398999999999999</v>
      </c>
      <c r="AG43" s="90">
        <v>0.92500000000000004</v>
      </c>
      <c r="AH43" s="90">
        <v>327.40899999999999</v>
      </c>
      <c r="AI43" s="90">
        <v>29.006</v>
      </c>
      <c r="AJ43" s="90">
        <v>18.286999999999999</v>
      </c>
      <c r="AK43" s="90">
        <v>45.469000000000001</v>
      </c>
      <c r="AL43" s="90">
        <v>98.594999999999999</v>
      </c>
      <c r="AM43" s="90">
        <v>948.75300000000004</v>
      </c>
      <c r="AN43" s="90">
        <v>167.934</v>
      </c>
      <c r="AO43" s="90">
        <v>0</v>
      </c>
      <c r="AP43" s="90">
        <v>14.65</v>
      </c>
      <c r="AQ43" s="90">
        <v>15.448</v>
      </c>
      <c r="AR43" s="90">
        <v>176.60400000000001</v>
      </c>
      <c r="AS43" s="90">
        <v>7.5629999999999997</v>
      </c>
      <c r="AT43" s="90">
        <v>13.015000000000001</v>
      </c>
      <c r="AU43" s="90">
        <v>18.923999999999999</v>
      </c>
      <c r="AV43" s="90">
        <v>14.784000000000001</v>
      </c>
      <c r="AW43" s="90">
        <v>9.7420000000000009</v>
      </c>
      <c r="AX43" s="90">
        <v>21.963000000000001</v>
      </c>
      <c r="AY43" s="90">
        <v>48.844999999999999</v>
      </c>
      <c r="AZ43" s="90">
        <v>8.1649999999999991</v>
      </c>
      <c r="BA43" s="90">
        <v>33.119999999999997</v>
      </c>
      <c r="BB43" s="90">
        <v>26.614999999999998</v>
      </c>
      <c r="BC43" s="90">
        <v>28.186</v>
      </c>
      <c r="BD43" s="90">
        <v>51.904000000000003</v>
      </c>
      <c r="BE43" s="90">
        <v>22.696999999999999</v>
      </c>
      <c r="BF43" s="90">
        <v>80.009</v>
      </c>
      <c r="BG43" s="90">
        <v>19.957000000000001</v>
      </c>
      <c r="BH43" s="90">
        <v>5.8689999999999998</v>
      </c>
      <c r="BI43" s="90">
        <v>9.6549999999999994</v>
      </c>
      <c r="BJ43" s="90">
        <v>7.7060000000000004</v>
      </c>
      <c r="BK43" s="90">
        <v>0.29599999999999999</v>
      </c>
      <c r="BL43" s="90">
        <v>29.039000000000001</v>
      </c>
      <c r="BM43" s="90">
        <v>26.376000000000001</v>
      </c>
      <c r="BN43" s="90">
        <v>132.64599999999999</v>
      </c>
      <c r="BO43" s="90">
        <v>2.0099999999999998</v>
      </c>
      <c r="BP43" s="90">
        <v>7.9219999999999997</v>
      </c>
      <c r="BQ43" s="90">
        <v>7.4829999999999997</v>
      </c>
      <c r="BR43" s="90">
        <v>274.66899999999998</v>
      </c>
      <c r="BS43" s="90">
        <v>84.162999999999997</v>
      </c>
      <c r="BT43" s="90">
        <v>132.25700000000001</v>
      </c>
      <c r="BU43" s="90">
        <v>157.52199999999999</v>
      </c>
      <c r="BV43" s="90">
        <v>11.478</v>
      </c>
      <c r="BW43" s="90">
        <v>6.2789999999999999</v>
      </c>
      <c r="BX43" s="90">
        <v>2.802</v>
      </c>
      <c r="BY43" s="90">
        <v>18.231000000000002</v>
      </c>
      <c r="BZ43" s="90">
        <v>31.657</v>
      </c>
      <c r="CA43" s="90">
        <v>0.58799999999999997</v>
      </c>
      <c r="CB43" s="90">
        <v>7.5860000000000003</v>
      </c>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c r="IW43" s="21"/>
      <c r="IX43" s="21"/>
      <c r="IY43" s="21"/>
      <c r="IZ43" s="21"/>
      <c r="JA43" s="21"/>
      <c r="JB43" s="21"/>
      <c r="JC43" s="21"/>
      <c r="JD43" s="21"/>
      <c r="JE43" s="21"/>
      <c r="JF43" s="21"/>
      <c r="JG43" s="21"/>
      <c r="JH43" s="21"/>
      <c r="JI43" s="21"/>
      <c r="JJ43" s="21"/>
      <c r="JK43" s="21"/>
      <c r="JL43" s="21"/>
      <c r="JM43" s="21"/>
      <c r="JN43" s="21"/>
      <c r="JO43" s="21"/>
      <c r="JP43" s="21"/>
      <c r="JQ43" s="21"/>
      <c r="JR43" s="21"/>
      <c r="JS43" s="21"/>
      <c r="JT43" s="21"/>
      <c r="JU43" s="21"/>
      <c r="JV43" s="21"/>
      <c r="JW43" s="21"/>
      <c r="JX43" s="21"/>
      <c r="JY43" s="21"/>
      <c r="JZ43" s="21"/>
      <c r="KA43" s="21"/>
      <c r="KB43" s="21"/>
      <c r="KC43" s="21"/>
      <c r="KD43" s="21"/>
      <c r="KE43" s="21"/>
      <c r="KF43" s="21"/>
      <c r="KG43" s="21"/>
      <c r="KH43" s="21"/>
      <c r="KI43" s="21"/>
      <c r="KJ43" s="21"/>
      <c r="KK43" s="21"/>
      <c r="KL43" s="21"/>
      <c r="KM43" s="21"/>
      <c r="KN43" s="21"/>
      <c r="KO43" s="21"/>
      <c r="KP43" s="21"/>
      <c r="KQ43" s="21"/>
      <c r="KR43" s="21"/>
      <c r="KS43" s="21"/>
      <c r="KT43" s="21"/>
      <c r="KU43" s="21"/>
      <c r="KV43" s="21"/>
      <c r="KW43" s="21"/>
      <c r="KX43" s="21"/>
      <c r="KY43" s="21"/>
      <c r="KZ43" s="21"/>
      <c r="LA43" s="21"/>
      <c r="LB43" s="21"/>
      <c r="LC43" s="21"/>
      <c r="LD43" s="21"/>
      <c r="LE43" s="21"/>
      <c r="LF43" s="21"/>
      <c r="LG43" s="21"/>
      <c r="LH43" s="21"/>
      <c r="LI43" s="21"/>
      <c r="LJ43" s="21"/>
      <c r="LK43" s="21"/>
      <c r="LL43" s="21"/>
      <c r="LM43" s="21"/>
      <c r="LN43" s="21"/>
      <c r="LO43" s="21"/>
      <c r="LP43" s="21"/>
      <c r="LQ43" s="21"/>
      <c r="LR43" s="21"/>
      <c r="LS43" s="21"/>
      <c r="LT43" s="21"/>
      <c r="LU43" s="21"/>
      <c r="LV43" s="21"/>
      <c r="LW43" s="21"/>
      <c r="LX43" s="21"/>
      <c r="LY43" s="21"/>
      <c r="LZ43" s="21"/>
      <c r="MA43" s="21"/>
      <c r="MB43" s="21"/>
      <c r="MC43" s="21"/>
      <c r="MD43" s="21"/>
      <c r="ME43" s="21"/>
      <c r="MF43" s="21"/>
      <c r="MG43" s="21"/>
      <c r="MH43" s="21"/>
      <c r="MI43" s="21"/>
      <c r="MJ43" s="21"/>
      <c r="MK43" s="21"/>
      <c r="ML43" s="21"/>
      <c r="MM43" s="21"/>
      <c r="MN43" s="21"/>
      <c r="MO43" s="21"/>
      <c r="MP43" s="21"/>
      <c r="MQ43" s="21"/>
      <c r="MR43" s="21"/>
      <c r="MS43" s="21"/>
      <c r="MT43" s="21"/>
      <c r="MU43" s="21"/>
      <c r="MV43" s="21"/>
      <c r="MW43" s="21"/>
      <c r="MX43" s="21"/>
      <c r="MY43" s="21"/>
      <c r="MZ43" s="21"/>
      <c r="NA43" s="21"/>
      <c r="NB43" s="21"/>
      <c r="NC43" s="21"/>
      <c r="ND43" s="21"/>
      <c r="NE43" s="21"/>
      <c r="NF43" s="21"/>
      <c r="NG43" s="21"/>
      <c r="NH43" s="21"/>
      <c r="NI43" s="21"/>
      <c r="NJ43" s="21"/>
      <c r="NK43" s="21"/>
      <c r="NL43" s="21"/>
      <c r="NM43" s="21"/>
      <c r="NN43" s="21"/>
      <c r="NO43" s="21"/>
      <c r="NP43" s="21"/>
      <c r="NQ43" s="21"/>
      <c r="NR43" s="21"/>
      <c r="NS43" s="21"/>
      <c r="NT43" s="21"/>
      <c r="NU43" s="21"/>
      <c r="NV43" s="21"/>
      <c r="NW43" s="21"/>
      <c r="NX43" s="21"/>
      <c r="NY43" s="21"/>
      <c r="NZ43" s="21"/>
      <c r="OA43" s="21"/>
      <c r="OB43" s="21"/>
      <c r="OC43" s="21"/>
      <c r="OD43" s="21"/>
      <c r="OE43" s="21"/>
      <c r="OF43" s="21"/>
      <c r="OG43" s="21"/>
      <c r="OH43" s="21"/>
      <c r="OI43" s="21"/>
      <c r="OJ43" s="21"/>
      <c r="OK43" s="21"/>
      <c r="OL43" s="21"/>
      <c r="OM43" s="21"/>
      <c r="ON43" s="21"/>
      <c r="OO43" s="21"/>
      <c r="OP43" s="21"/>
      <c r="OQ43" s="21"/>
      <c r="OR43" s="21"/>
      <c r="OS43" s="21"/>
      <c r="OT43" s="21"/>
      <c r="OU43" s="21"/>
      <c r="OV43" s="21"/>
      <c r="OW43" s="21"/>
      <c r="OX43" s="21"/>
      <c r="OY43" s="21"/>
      <c r="OZ43" s="21"/>
      <c r="PA43" s="21"/>
      <c r="PB43" s="21"/>
      <c r="PC43" s="21"/>
      <c r="PD43" s="21"/>
      <c r="PE43" s="21"/>
      <c r="PF43" s="21"/>
      <c r="PG43" s="21"/>
      <c r="PH43" s="21"/>
      <c r="PI43" s="21"/>
      <c r="PJ43" s="21"/>
      <c r="PK43" s="21"/>
      <c r="PL43" s="21"/>
      <c r="PM43" s="21"/>
      <c r="PN43" s="21"/>
      <c r="PO43" s="21"/>
      <c r="PP43" s="21"/>
      <c r="PQ43" s="21"/>
      <c r="PR43" s="21"/>
      <c r="PS43" s="21"/>
      <c r="PT43" s="21"/>
      <c r="PU43" s="21"/>
      <c r="PV43" s="21"/>
      <c r="PW43" s="21"/>
      <c r="PX43" s="21"/>
      <c r="PY43" s="21"/>
      <c r="PZ43" s="21"/>
      <c r="QA43" s="21"/>
      <c r="QB43" s="21"/>
      <c r="QC43" s="21"/>
      <c r="QD43" s="21"/>
      <c r="QE43" s="21"/>
      <c r="QF43" s="21"/>
      <c r="QG43" s="21"/>
      <c r="QH43" s="21"/>
      <c r="QI43" s="21"/>
      <c r="QJ43" s="21"/>
      <c r="QK43" s="21"/>
      <c r="QL43" s="21"/>
      <c r="QM43" s="21"/>
      <c r="QN43" s="21"/>
      <c r="QO43" s="21"/>
      <c r="QP43" s="21"/>
      <c r="QQ43" s="21"/>
      <c r="QR43" s="21"/>
      <c r="QS43" s="21"/>
      <c r="QT43" s="21"/>
      <c r="QU43" s="21"/>
      <c r="QV43" s="21"/>
      <c r="QW43" s="21"/>
      <c r="QX43" s="21"/>
      <c r="QY43" s="21"/>
      <c r="QZ43" s="21"/>
      <c r="RA43" s="21"/>
      <c r="RB43" s="21"/>
      <c r="RC43" s="21"/>
      <c r="RD43" s="21"/>
      <c r="RE43" s="21"/>
      <c r="RF43" s="21"/>
      <c r="RG43" s="21"/>
      <c r="RH43" s="21"/>
      <c r="RI43" s="21"/>
      <c r="RJ43" s="21"/>
      <c r="RK43" s="21"/>
      <c r="RL43" s="21"/>
      <c r="RM43" s="21"/>
      <c r="RN43" s="21"/>
      <c r="RO43" s="21"/>
      <c r="RP43" s="21"/>
      <c r="RQ43" s="21"/>
      <c r="RR43" s="21"/>
      <c r="RS43" s="21"/>
      <c r="RT43" s="21"/>
      <c r="RU43" s="21"/>
      <c r="RV43" s="21"/>
      <c r="RW43" s="21"/>
      <c r="RX43" s="21"/>
      <c r="RY43" s="21"/>
      <c r="RZ43" s="21"/>
      <c r="SA43" s="21"/>
      <c r="SB43" s="21"/>
      <c r="SC43" s="21"/>
      <c r="SD43" s="21"/>
      <c r="SE43" s="21"/>
      <c r="SF43" s="21"/>
      <c r="SG43" s="21"/>
      <c r="SH43" s="21"/>
      <c r="SI43" s="21"/>
      <c r="SJ43" s="21"/>
      <c r="SK43" s="21"/>
      <c r="SL43" s="21"/>
      <c r="SM43" s="21"/>
      <c r="SN43" s="21"/>
      <c r="SO43" s="21"/>
      <c r="SP43" s="21"/>
      <c r="SQ43" s="21"/>
      <c r="SR43" s="21"/>
      <c r="SS43" s="21"/>
      <c r="ST43" s="21"/>
      <c r="SU43" s="21"/>
      <c r="SV43" s="21"/>
      <c r="SW43" s="21"/>
      <c r="SX43" s="21"/>
      <c r="SY43" s="21"/>
      <c r="SZ43" s="21"/>
      <c r="TA43" s="21"/>
      <c r="TB43" s="21"/>
      <c r="TC43" s="21"/>
      <c r="TD43" s="21"/>
      <c r="TE43" s="21"/>
      <c r="TF43" s="21"/>
      <c r="TG43" s="21"/>
      <c r="TH43" s="21"/>
      <c r="TI43" s="21"/>
      <c r="TJ43" s="21"/>
      <c r="TK43" s="21"/>
      <c r="TL43" s="21"/>
      <c r="TM43" s="21"/>
      <c r="TN43" s="21"/>
      <c r="TO43" s="21"/>
      <c r="TP43" s="21"/>
      <c r="TQ43" s="21"/>
      <c r="TR43" s="21"/>
    </row>
    <row r="44" spans="1:538" ht="14.25" customHeight="1" x14ac:dyDescent="0.2">
      <c r="A44" s="21" t="s">
        <v>43</v>
      </c>
      <c r="B44" s="21" t="s">
        <v>120</v>
      </c>
      <c r="C44" s="30"/>
      <c r="D44" s="90">
        <v>1.617</v>
      </c>
      <c r="E44" s="90">
        <v>1.4999999999999999E-2</v>
      </c>
      <c r="F44" s="90">
        <v>4.2999999999999997E-2</v>
      </c>
      <c r="G44" s="90">
        <v>0.32700000000000001</v>
      </c>
      <c r="H44" s="90">
        <v>12.192</v>
      </c>
      <c r="I44" s="90">
        <v>0.113</v>
      </c>
      <c r="J44" s="90">
        <v>0.84499999999999997</v>
      </c>
      <c r="K44" s="90">
        <v>0.11600000000000001</v>
      </c>
      <c r="L44" s="90">
        <v>7.2999999999999995E-2</v>
      </c>
      <c r="M44" s="90">
        <v>9.6000000000000002E-2</v>
      </c>
      <c r="N44" s="90">
        <v>4.7E-2</v>
      </c>
      <c r="O44" s="90">
        <v>0.158</v>
      </c>
      <c r="P44" s="90">
        <v>0.114</v>
      </c>
      <c r="Q44" s="90">
        <v>0.21099999999999999</v>
      </c>
      <c r="R44" s="90">
        <v>2.7839999999999998</v>
      </c>
      <c r="S44" s="90">
        <v>0.107</v>
      </c>
      <c r="T44" s="90">
        <v>0.29399999999999998</v>
      </c>
      <c r="U44" s="90">
        <v>1.306</v>
      </c>
      <c r="V44" s="90">
        <v>0.308</v>
      </c>
      <c r="W44" s="90">
        <v>0.52900000000000003</v>
      </c>
      <c r="X44" s="90">
        <v>0.112</v>
      </c>
      <c r="Y44" s="90">
        <v>0.26700000000000002</v>
      </c>
      <c r="Z44" s="90">
        <v>1.5369999999999999</v>
      </c>
      <c r="AA44" s="90">
        <v>0.1</v>
      </c>
      <c r="AB44" s="90">
        <v>1.137</v>
      </c>
      <c r="AC44" s="90">
        <v>7.2999999999999995E-2</v>
      </c>
      <c r="AD44" s="90">
        <v>9.2999999999999999E-2</v>
      </c>
      <c r="AE44" s="90">
        <v>0.20300000000000001</v>
      </c>
      <c r="AF44" s="90">
        <v>0.59399999999999997</v>
      </c>
      <c r="AG44" s="90">
        <v>4.2000000000000003E-2</v>
      </c>
      <c r="AH44" s="90">
        <v>2.4300000000000002</v>
      </c>
      <c r="AI44" s="90">
        <v>2.2090000000000001</v>
      </c>
      <c r="AJ44" s="90">
        <v>1.6060000000000001</v>
      </c>
      <c r="AK44" s="90">
        <v>2.4140000000000001</v>
      </c>
      <c r="AL44" s="90">
        <v>0.98699999999999999</v>
      </c>
      <c r="AM44" s="90">
        <v>160.07</v>
      </c>
      <c r="AN44" s="90">
        <v>2.1160000000000001</v>
      </c>
      <c r="AO44" s="90">
        <v>85.352000000000004</v>
      </c>
      <c r="AP44" s="90">
        <v>0</v>
      </c>
      <c r="AQ44" s="90">
        <v>0.70599999999999996</v>
      </c>
      <c r="AR44" s="90">
        <v>53.591999999999999</v>
      </c>
      <c r="AS44" s="90">
        <v>0.105</v>
      </c>
      <c r="AT44" s="90">
        <v>0.52900000000000003</v>
      </c>
      <c r="AU44" s="90">
        <v>0.41099999999999998</v>
      </c>
      <c r="AV44" s="90">
        <v>0.19700000000000001</v>
      </c>
      <c r="AW44" s="90">
        <v>0.104</v>
      </c>
      <c r="AX44" s="90">
        <v>0.34399999999999997</v>
      </c>
      <c r="AY44" s="90">
        <v>1.4810000000000001</v>
      </c>
      <c r="AZ44" s="90">
        <v>0.27900000000000003</v>
      </c>
      <c r="BA44" s="90">
        <v>0.315</v>
      </c>
      <c r="BB44" s="90">
        <v>0.26800000000000002</v>
      </c>
      <c r="BC44" s="90">
        <v>0.223</v>
      </c>
      <c r="BD44" s="90">
        <v>1.641</v>
      </c>
      <c r="BE44" s="90">
        <v>0.47499999999999998</v>
      </c>
      <c r="BF44" s="90">
        <v>1.357</v>
      </c>
      <c r="BG44" s="90">
        <v>0.57999999999999996</v>
      </c>
      <c r="BH44" s="90">
        <v>9.2999999999999999E-2</v>
      </c>
      <c r="BI44" s="90">
        <v>0.17499999999999999</v>
      </c>
      <c r="BJ44" s="90">
        <v>0.222</v>
      </c>
      <c r="BK44" s="90">
        <v>0.01</v>
      </c>
      <c r="BL44" s="90">
        <v>0.42</v>
      </c>
      <c r="BM44" s="90">
        <v>0.30099999999999999</v>
      </c>
      <c r="BN44" s="90">
        <v>9.4390000000000001</v>
      </c>
      <c r="BO44" s="90">
        <v>4.2999999999999997E-2</v>
      </c>
      <c r="BP44" s="90">
        <v>0.29899999999999999</v>
      </c>
      <c r="BQ44" s="90">
        <v>0.3</v>
      </c>
      <c r="BR44" s="90">
        <v>3.1219999999999999</v>
      </c>
      <c r="BS44" s="90">
        <v>0.55700000000000005</v>
      </c>
      <c r="BT44" s="90">
        <v>0.45800000000000002</v>
      </c>
      <c r="BU44" s="90">
        <v>0.49399999999999999</v>
      </c>
      <c r="BV44" s="90">
        <v>0.20399999999999999</v>
      </c>
      <c r="BW44" s="90">
        <v>0.11899999999999999</v>
      </c>
      <c r="BX44" s="90">
        <v>0.11799999999999999</v>
      </c>
      <c r="BY44" s="90">
        <v>0.28599999999999998</v>
      </c>
      <c r="BZ44" s="90">
        <v>0.124</v>
      </c>
      <c r="CA44" s="90">
        <v>2.7E-2</v>
      </c>
      <c r="CB44" s="90">
        <v>9.8000000000000004E-2</v>
      </c>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c r="IW44" s="21"/>
      <c r="IX44" s="21"/>
      <c r="IY44" s="21"/>
      <c r="IZ44" s="21"/>
      <c r="JA44" s="21"/>
      <c r="JB44" s="21"/>
      <c r="JC44" s="21"/>
      <c r="JD44" s="21"/>
      <c r="JE44" s="21"/>
      <c r="JF44" s="21"/>
      <c r="JG44" s="21"/>
      <c r="JH44" s="21"/>
      <c r="JI44" s="21"/>
      <c r="JJ44" s="21"/>
      <c r="JK44" s="21"/>
      <c r="JL44" s="21"/>
      <c r="JM44" s="21"/>
      <c r="JN44" s="21"/>
      <c r="JO44" s="21"/>
      <c r="JP44" s="21"/>
      <c r="JQ44" s="21"/>
      <c r="JR44" s="21"/>
      <c r="JS44" s="21"/>
      <c r="JT44" s="21"/>
      <c r="JU44" s="21"/>
      <c r="JV44" s="21"/>
      <c r="JW44" s="21"/>
      <c r="JX44" s="21"/>
      <c r="JY44" s="21"/>
      <c r="JZ44" s="21"/>
      <c r="KA44" s="21"/>
      <c r="KB44" s="21"/>
      <c r="KC44" s="21"/>
      <c r="KD44" s="21"/>
      <c r="KE44" s="21"/>
      <c r="KF44" s="21"/>
      <c r="KG44" s="21"/>
      <c r="KH44" s="21"/>
      <c r="KI44" s="21"/>
      <c r="KJ44" s="21"/>
      <c r="KK44" s="21"/>
      <c r="KL44" s="21"/>
      <c r="KM44" s="21"/>
      <c r="KN44" s="21"/>
      <c r="KO44" s="21"/>
      <c r="KP44" s="21"/>
      <c r="KQ44" s="21"/>
      <c r="KR44" s="21"/>
      <c r="KS44" s="21"/>
      <c r="KT44" s="21"/>
      <c r="KU44" s="21"/>
      <c r="KV44" s="21"/>
      <c r="KW44" s="21"/>
      <c r="KX44" s="21"/>
      <c r="KY44" s="21"/>
      <c r="KZ44" s="21"/>
      <c r="LA44" s="21"/>
      <c r="LB44" s="21"/>
      <c r="LC44" s="21"/>
      <c r="LD44" s="21"/>
      <c r="LE44" s="21"/>
      <c r="LF44" s="21"/>
      <c r="LG44" s="21"/>
      <c r="LH44" s="21"/>
      <c r="LI44" s="21"/>
      <c r="LJ44" s="21"/>
      <c r="LK44" s="21"/>
      <c r="LL44" s="21"/>
      <c r="LM44" s="21"/>
      <c r="LN44" s="21"/>
      <c r="LO44" s="21"/>
      <c r="LP44" s="21"/>
      <c r="LQ44" s="21"/>
      <c r="LR44" s="21"/>
      <c r="LS44" s="21"/>
      <c r="LT44" s="21"/>
      <c r="LU44" s="21"/>
      <c r="LV44" s="21"/>
      <c r="LW44" s="21"/>
      <c r="LX44" s="21"/>
      <c r="LY44" s="21"/>
      <c r="LZ44" s="21"/>
      <c r="MA44" s="21"/>
      <c r="MB44" s="21"/>
      <c r="MC44" s="21"/>
      <c r="MD44" s="21"/>
      <c r="ME44" s="21"/>
      <c r="MF44" s="21"/>
      <c r="MG44" s="21"/>
      <c r="MH44" s="21"/>
      <c r="MI44" s="21"/>
      <c r="MJ44" s="21"/>
      <c r="MK44" s="21"/>
      <c r="ML44" s="21"/>
      <c r="MM44" s="21"/>
      <c r="MN44" s="21"/>
      <c r="MO44" s="21"/>
      <c r="MP44" s="21"/>
      <c r="MQ44" s="21"/>
      <c r="MR44" s="21"/>
      <c r="MS44" s="21"/>
      <c r="MT44" s="21"/>
      <c r="MU44" s="21"/>
      <c r="MV44" s="21"/>
      <c r="MW44" s="21"/>
      <c r="MX44" s="21"/>
      <c r="MY44" s="21"/>
      <c r="MZ44" s="21"/>
      <c r="NA44" s="21"/>
      <c r="NB44" s="21"/>
      <c r="NC44" s="21"/>
      <c r="ND44" s="21"/>
      <c r="NE44" s="21"/>
      <c r="NF44" s="21"/>
      <c r="NG44" s="21"/>
      <c r="NH44" s="21"/>
      <c r="NI44" s="21"/>
      <c r="NJ44" s="21"/>
      <c r="NK44" s="21"/>
      <c r="NL44" s="21"/>
      <c r="NM44" s="21"/>
      <c r="NN44" s="21"/>
      <c r="NO44" s="21"/>
      <c r="NP44" s="21"/>
      <c r="NQ44" s="21"/>
      <c r="NR44" s="21"/>
      <c r="NS44" s="21"/>
      <c r="NT44" s="21"/>
      <c r="NU44" s="21"/>
      <c r="NV44" s="21"/>
      <c r="NW44" s="21"/>
      <c r="NX44" s="21"/>
      <c r="NY44" s="21"/>
      <c r="NZ44" s="21"/>
      <c r="OA44" s="21"/>
      <c r="OB44" s="21"/>
      <c r="OC44" s="21"/>
      <c r="OD44" s="21"/>
      <c r="OE44" s="21"/>
      <c r="OF44" s="21"/>
      <c r="OG44" s="21"/>
      <c r="OH44" s="21"/>
      <c r="OI44" s="21"/>
      <c r="OJ44" s="21"/>
      <c r="OK44" s="21"/>
      <c r="OL44" s="21"/>
      <c r="OM44" s="21"/>
      <c r="ON44" s="21"/>
      <c r="OO44" s="21"/>
      <c r="OP44" s="21"/>
      <c r="OQ44" s="21"/>
      <c r="OR44" s="21"/>
      <c r="OS44" s="21"/>
      <c r="OT44" s="21"/>
      <c r="OU44" s="21"/>
      <c r="OV44" s="21"/>
      <c r="OW44" s="21"/>
      <c r="OX44" s="21"/>
      <c r="OY44" s="21"/>
      <c r="OZ44" s="21"/>
      <c r="PA44" s="21"/>
      <c r="PB44" s="21"/>
      <c r="PC44" s="21"/>
      <c r="PD44" s="21"/>
      <c r="PE44" s="21"/>
      <c r="PF44" s="21"/>
      <c r="PG44" s="21"/>
      <c r="PH44" s="21"/>
      <c r="PI44" s="21"/>
      <c r="PJ44" s="21"/>
      <c r="PK44" s="21"/>
      <c r="PL44" s="21"/>
      <c r="PM44" s="21"/>
      <c r="PN44" s="21"/>
      <c r="PO44" s="21"/>
      <c r="PP44" s="21"/>
      <c r="PQ44" s="21"/>
      <c r="PR44" s="21"/>
      <c r="PS44" s="21"/>
      <c r="PT44" s="21"/>
      <c r="PU44" s="21"/>
      <c r="PV44" s="21"/>
      <c r="PW44" s="21"/>
      <c r="PX44" s="21"/>
      <c r="PY44" s="21"/>
      <c r="PZ44" s="21"/>
      <c r="QA44" s="21"/>
      <c r="QB44" s="21"/>
      <c r="QC44" s="21"/>
      <c r="QD44" s="21"/>
      <c r="QE44" s="21"/>
      <c r="QF44" s="21"/>
      <c r="QG44" s="21"/>
      <c r="QH44" s="21"/>
      <c r="QI44" s="21"/>
      <c r="QJ44" s="21"/>
      <c r="QK44" s="21"/>
      <c r="QL44" s="21"/>
      <c r="QM44" s="21"/>
      <c r="QN44" s="21"/>
      <c r="QO44" s="21"/>
      <c r="QP44" s="21"/>
      <c r="QQ44" s="21"/>
      <c r="QR44" s="21"/>
      <c r="QS44" s="21"/>
      <c r="QT44" s="21"/>
      <c r="QU44" s="21"/>
      <c r="QV44" s="21"/>
      <c r="QW44" s="21"/>
      <c r="QX44" s="21"/>
      <c r="QY44" s="21"/>
      <c r="QZ44" s="21"/>
      <c r="RA44" s="21"/>
      <c r="RB44" s="21"/>
      <c r="RC44" s="21"/>
      <c r="RD44" s="21"/>
      <c r="RE44" s="21"/>
      <c r="RF44" s="21"/>
      <c r="RG44" s="21"/>
      <c r="RH44" s="21"/>
      <c r="RI44" s="21"/>
      <c r="RJ44" s="21"/>
      <c r="RK44" s="21"/>
      <c r="RL44" s="21"/>
      <c r="RM44" s="21"/>
      <c r="RN44" s="21"/>
      <c r="RO44" s="21"/>
      <c r="RP44" s="21"/>
      <c r="RQ44" s="21"/>
      <c r="RR44" s="21"/>
      <c r="RS44" s="21"/>
      <c r="RT44" s="21"/>
      <c r="RU44" s="21"/>
      <c r="RV44" s="21"/>
      <c r="RW44" s="21"/>
      <c r="RX44" s="21"/>
      <c r="RY44" s="21"/>
      <c r="RZ44" s="21"/>
      <c r="SA44" s="21"/>
      <c r="SB44" s="21"/>
      <c r="SC44" s="21"/>
      <c r="SD44" s="21"/>
      <c r="SE44" s="21"/>
      <c r="SF44" s="21"/>
      <c r="SG44" s="21"/>
      <c r="SH44" s="21"/>
      <c r="SI44" s="21"/>
      <c r="SJ44" s="21"/>
      <c r="SK44" s="21"/>
      <c r="SL44" s="21"/>
      <c r="SM44" s="21"/>
      <c r="SN44" s="21"/>
      <c r="SO44" s="21"/>
      <c r="SP44" s="21"/>
      <c r="SQ44" s="21"/>
      <c r="SR44" s="21"/>
      <c r="SS44" s="21"/>
      <c r="ST44" s="21"/>
      <c r="SU44" s="21"/>
      <c r="SV44" s="21"/>
      <c r="SW44" s="21"/>
      <c r="SX44" s="21"/>
      <c r="SY44" s="21"/>
      <c r="SZ44" s="21"/>
      <c r="TA44" s="21"/>
      <c r="TB44" s="21"/>
      <c r="TC44" s="21"/>
      <c r="TD44" s="21"/>
      <c r="TE44" s="21"/>
      <c r="TF44" s="21"/>
      <c r="TG44" s="21"/>
      <c r="TH44" s="21"/>
      <c r="TI44" s="21"/>
      <c r="TJ44" s="21"/>
      <c r="TK44" s="21"/>
      <c r="TL44" s="21"/>
      <c r="TM44" s="21"/>
      <c r="TN44" s="21"/>
      <c r="TO44" s="21"/>
      <c r="TP44" s="21"/>
      <c r="TQ44" s="21"/>
      <c r="TR44" s="21"/>
    </row>
    <row r="45" spans="1:538" ht="14.25" customHeight="1" x14ac:dyDescent="0.2">
      <c r="A45" s="21" t="s">
        <v>44</v>
      </c>
      <c r="B45" s="21" t="s">
        <v>121</v>
      </c>
      <c r="C45" s="30"/>
      <c r="D45" s="90">
        <v>27.117000000000001</v>
      </c>
      <c r="E45" s="90">
        <v>1.643</v>
      </c>
      <c r="F45" s="90">
        <v>0.52</v>
      </c>
      <c r="G45" s="90">
        <v>8.7870000000000008</v>
      </c>
      <c r="H45" s="90">
        <v>0.98899999999999999</v>
      </c>
      <c r="I45" s="90">
        <v>0.92200000000000004</v>
      </c>
      <c r="J45" s="90">
        <v>15.526999999999999</v>
      </c>
      <c r="K45" s="90">
        <v>2.081</v>
      </c>
      <c r="L45" s="90">
        <v>0.47699999999999998</v>
      </c>
      <c r="M45" s="90">
        <v>0.92900000000000005</v>
      </c>
      <c r="N45" s="90">
        <v>0.71899999999999997</v>
      </c>
      <c r="O45" s="90">
        <v>2.5680000000000001</v>
      </c>
      <c r="P45" s="90">
        <v>1.784</v>
      </c>
      <c r="Q45" s="90">
        <v>0.60099999999999998</v>
      </c>
      <c r="R45" s="90">
        <v>12.635</v>
      </c>
      <c r="S45" s="90">
        <v>2.7029999999999998</v>
      </c>
      <c r="T45" s="90">
        <v>2.944</v>
      </c>
      <c r="U45" s="90">
        <v>3.5830000000000002</v>
      </c>
      <c r="V45" s="90">
        <v>8.6850000000000005</v>
      </c>
      <c r="W45" s="90">
        <v>12.295</v>
      </c>
      <c r="X45" s="90">
        <v>2.2999999999999998</v>
      </c>
      <c r="Y45" s="90">
        <v>3.996</v>
      </c>
      <c r="Z45" s="90">
        <v>27.888000000000002</v>
      </c>
      <c r="AA45" s="90">
        <v>0.996</v>
      </c>
      <c r="AB45" s="90">
        <v>15.965999999999999</v>
      </c>
      <c r="AC45" s="90">
        <v>0.69699999999999995</v>
      </c>
      <c r="AD45" s="90">
        <v>1.498</v>
      </c>
      <c r="AE45" s="90">
        <v>347.63</v>
      </c>
      <c r="AF45" s="90">
        <v>10.603999999999999</v>
      </c>
      <c r="AG45" s="90">
        <v>1.351</v>
      </c>
      <c r="AH45" s="90">
        <v>6.681</v>
      </c>
      <c r="AI45" s="90">
        <v>12.532999999999999</v>
      </c>
      <c r="AJ45" s="90">
        <v>5.6950000000000003</v>
      </c>
      <c r="AK45" s="90">
        <v>21.568999999999999</v>
      </c>
      <c r="AL45" s="90">
        <v>4.2859999999999996</v>
      </c>
      <c r="AM45" s="90">
        <v>48.273000000000003</v>
      </c>
      <c r="AN45" s="90">
        <v>26.213000000000001</v>
      </c>
      <c r="AO45" s="90">
        <v>9.9139999999999997</v>
      </c>
      <c r="AP45" s="90">
        <v>5.0620000000000003</v>
      </c>
      <c r="AQ45" s="90">
        <v>0</v>
      </c>
      <c r="AR45" s="90">
        <v>45.28</v>
      </c>
      <c r="AS45" s="90">
        <v>5.069</v>
      </c>
      <c r="AT45" s="90">
        <v>11.474</v>
      </c>
      <c r="AU45" s="90">
        <v>11.542999999999999</v>
      </c>
      <c r="AV45" s="90">
        <v>1.4890000000000001</v>
      </c>
      <c r="AW45" s="90">
        <v>1.2869999999999999</v>
      </c>
      <c r="AX45" s="90">
        <v>10.385</v>
      </c>
      <c r="AY45" s="90">
        <v>14.773</v>
      </c>
      <c r="AZ45" s="90">
        <v>2.3580000000000001</v>
      </c>
      <c r="BA45" s="90">
        <v>8.5660000000000007</v>
      </c>
      <c r="BB45" s="90">
        <v>4.7380000000000004</v>
      </c>
      <c r="BC45" s="90">
        <v>2.2770000000000001</v>
      </c>
      <c r="BD45" s="90">
        <v>26.931999999999999</v>
      </c>
      <c r="BE45" s="90">
        <v>7.9980000000000002</v>
      </c>
      <c r="BF45" s="90">
        <v>38.999000000000002</v>
      </c>
      <c r="BG45" s="90">
        <v>7.9809999999999999</v>
      </c>
      <c r="BH45" s="90">
        <v>2.2559999999999998</v>
      </c>
      <c r="BI45" s="90">
        <v>2.1360000000000001</v>
      </c>
      <c r="BJ45" s="90">
        <v>1.556</v>
      </c>
      <c r="BK45" s="90">
        <v>0.20100000000000001</v>
      </c>
      <c r="BL45" s="90">
        <v>6.7380000000000004</v>
      </c>
      <c r="BM45" s="90">
        <v>5.1150000000000002</v>
      </c>
      <c r="BN45" s="90">
        <v>216.23500000000001</v>
      </c>
      <c r="BO45" s="90">
        <v>2.7389999999999999</v>
      </c>
      <c r="BP45" s="90">
        <v>3.6389999999999998</v>
      </c>
      <c r="BQ45" s="90">
        <v>2.3130000000000002</v>
      </c>
      <c r="BR45" s="90">
        <v>49.591999999999999</v>
      </c>
      <c r="BS45" s="90">
        <v>25.81</v>
      </c>
      <c r="BT45" s="90">
        <v>42.938000000000002</v>
      </c>
      <c r="BU45" s="90">
        <v>26.565000000000001</v>
      </c>
      <c r="BV45" s="90">
        <v>3.4380000000000002</v>
      </c>
      <c r="BW45" s="90">
        <v>1.837</v>
      </c>
      <c r="BX45" s="90">
        <v>4.5190000000000001</v>
      </c>
      <c r="BY45" s="90">
        <v>5.1849999999999996</v>
      </c>
      <c r="BZ45" s="90">
        <v>3.129</v>
      </c>
      <c r="CA45" s="90">
        <v>0.28100000000000003</v>
      </c>
      <c r="CB45" s="90">
        <v>2.5299999999999998</v>
      </c>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c r="JD45" s="21"/>
      <c r="JE45" s="21"/>
      <c r="JF45" s="21"/>
      <c r="JG45" s="21"/>
      <c r="JH45" s="21"/>
      <c r="JI45" s="21"/>
      <c r="JJ45" s="21"/>
      <c r="JK45" s="21"/>
      <c r="JL45" s="21"/>
      <c r="JM45" s="21"/>
      <c r="JN45" s="21"/>
      <c r="JO45" s="21"/>
      <c r="JP45" s="21"/>
      <c r="JQ45" s="21"/>
      <c r="JR45" s="21"/>
      <c r="JS45" s="21"/>
      <c r="JT45" s="21"/>
      <c r="JU45" s="21"/>
      <c r="JV45" s="21"/>
      <c r="JW45" s="21"/>
      <c r="JX45" s="21"/>
      <c r="JY45" s="21"/>
      <c r="JZ45" s="21"/>
      <c r="KA45" s="21"/>
      <c r="KB45" s="21"/>
      <c r="KC45" s="21"/>
      <c r="KD45" s="21"/>
      <c r="KE45" s="21"/>
      <c r="KF45" s="21"/>
      <c r="KG45" s="21"/>
      <c r="KH45" s="21"/>
      <c r="KI45" s="21"/>
      <c r="KJ45" s="21"/>
      <c r="KK45" s="21"/>
      <c r="KL45" s="21"/>
      <c r="KM45" s="21"/>
      <c r="KN45" s="21"/>
      <c r="KO45" s="21"/>
      <c r="KP45" s="21"/>
      <c r="KQ45" s="21"/>
      <c r="KR45" s="21"/>
      <c r="KS45" s="21"/>
      <c r="KT45" s="21"/>
      <c r="KU45" s="21"/>
      <c r="KV45" s="21"/>
      <c r="KW45" s="21"/>
      <c r="KX45" s="21"/>
      <c r="KY45" s="21"/>
      <c r="KZ45" s="21"/>
      <c r="LA45" s="21"/>
      <c r="LB45" s="21"/>
      <c r="LC45" s="21"/>
      <c r="LD45" s="21"/>
      <c r="LE45" s="21"/>
      <c r="LF45" s="21"/>
      <c r="LG45" s="21"/>
      <c r="LH45" s="21"/>
      <c r="LI45" s="21"/>
      <c r="LJ45" s="21"/>
      <c r="LK45" s="21"/>
      <c r="LL45" s="21"/>
      <c r="LM45" s="21"/>
      <c r="LN45" s="21"/>
      <c r="LO45" s="21"/>
      <c r="LP45" s="21"/>
      <c r="LQ45" s="21"/>
      <c r="LR45" s="21"/>
      <c r="LS45" s="21"/>
      <c r="LT45" s="21"/>
      <c r="LU45" s="21"/>
      <c r="LV45" s="21"/>
      <c r="LW45" s="21"/>
      <c r="LX45" s="21"/>
      <c r="LY45" s="21"/>
      <c r="LZ45" s="21"/>
      <c r="MA45" s="21"/>
      <c r="MB45" s="21"/>
      <c r="MC45" s="21"/>
      <c r="MD45" s="21"/>
      <c r="ME45" s="21"/>
      <c r="MF45" s="21"/>
      <c r="MG45" s="21"/>
      <c r="MH45" s="21"/>
      <c r="MI45" s="21"/>
      <c r="MJ45" s="21"/>
      <c r="MK45" s="21"/>
      <c r="ML45" s="21"/>
      <c r="MM45" s="21"/>
      <c r="MN45" s="21"/>
      <c r="MO45" s="21"/>
      <c r="MP45" s="21"/>
      <c r="MQ45" s="21"/>
      <c r="MR45" s="21"/>
      <c r="MS45" s="21"/>
      <c r="MT45" s="21"/>
      <c r="MU45" s="21"/>
      <c r="MV45" s="21"/>
      <c r="MW45" s="21"/>
      <c r="MX45" s="21"/>
      <c r="MY45" s="21"/>
      <c r="MZ45" s="21"/>
      <c r="NA45" s="21"/>
      <c r="NB45" s="21"/>
      <c r="NC45" s="21"/>
      <c r="ND45" s="21"/>
      <c r="NE45" s="21"/>
      <c r="NF45" s="21"/>
      <c r="NG45" s="21"/>
      <c r="NH45" s="21"/>
      <c r="NI45" s="21"/>
      <c r="NJ45" s="21"/>
      <c r="NK45" s="21"/>
      <c r="NL45" s="21"/>
      <c r="NM45" s="21"/>
      <c r="NN45" s="21"/>
      <c r="NO45" s="21"/>
      <c r="NP45" s="21"/>
      <c r="NQ45" s="21"/>
      <c r="NR45" s="21"/>
      <c r="NS45" s="21"/>
      <c r="NT45" s="21"/>
      <c r="NU45" s="21"/>
      <c r="NV45" s="21"/>
      <c r="NW45" s="21"/>
      <c r="NX45" s="21"/>
      <c r="NY45" s="21"/>
      <c r="NZ45" s="21"/>
      <c r="OA45" s="21"/>
      <c r="OB45" s="21"/>
      <c r="OC45" s="21"/>
      <c r="OD45" s="21"/>
      <c r="OE45" s="21"/>
      <c r="OF45" s="21"/>
      <c r="OG45" s="21"/>
      <c r="OH45" s="21"/>
      <c r="OI45" s="21"/>
      <c r="OJ45" s="21"/>
      <c r="OK45" s="21"/>
      <c r="OL45" s="21"/>
      <c r="OM45" s="21"/>
      <c r="ON45" s="21"/>
      <c r="OO45" s="21"/>
      <c r="OP45" s="21"/>
      <c r="OQ45" s="21"/>
      <c r="OR45" s="21"/>
      <c r="OS45" s="21"/>
      <c r="OT45" s="21"/>
      <c r="OU45" s="21"/>
      <c r="OV45" s="21"/>
      <c r="OW45" s="21"/>
      <c r="OX45" s="21"/>
      <c r="OY45" s="21"/>
      <c r="OZ45" s="21"/>
      <c r="PA45" s="21"/>
      <c r="PB45" s="21"/>
      <c r="PC45" s="21"/>
      <c r="PD45" s="21"/>
      <c r="PE45" s="21"/>
      <c r="PF45" s="21"/>
      <c r="PG45" s="21"/>
      <c r="PH45" s="21"/>
      <c r="PI45" s="21"/>
      <c r="PJ45" s="21"/>
      <c r="PK45" s="21"/>
      <c r="PL45" s="21"/>
      <c r="PM45" s="21"/>
      <c r="PN45" s="21"/>
      <c r="PO45" s="21"/>
      <c r="PP45" s="21"/>
      <c r="PQ45" s="21"/>
      <c r="PR45" s="21"/>
      <c r="PS45" s="21"/>
      <c r="PT45" s="21"/>
      <c r="PU45" s="21"/>
      <c r="PV45" s="21"/>
      <c r="PW45" s="21"/>
      <c r="PX45" s="21"/>
      <c r="PY45" s="21"/>
      <c r="PZ45" s="21"/>
      <c r="QA45" s="21"/>
      <c r="QB45" s="21"/>
      <c r="QC45" s="21"/>
      <c r="QD45" s="21"/>
      <c r="QE45" s="21"/>
      <c r="QF45" s="21"/>
      <c r="QG45" s="21"/>
      <c r="QH45" s="21"/>
      <c r="QI45" s="21"/>
      <c r="QJ45" s="21"/>
      <c r="QK45" s="21"/>
      <c r="QL45" s="21"/>
      <c r="QM45" s="21"/>
      <c r="QN45" s="21"/>
      <c r="QO45" s="21"/>
      <c r="QP45" s="21"/>
      <c r="QQ45" s="21"/>
      <c r="QR45" s="21"/>
      <c r="QS45" s="21"/>
      <c r="QT45" s="21"/>
      <c r="QU45" s="21"/>
      <c r="QV45" s="21"/>
      <c r="QW45" s="21"/>
      <c r="QX45" s="21"/>
      <c r="QY45" s="21"/>
      <c r="QZ45" s="21"/>
      <c r="RA45" s="21"/>
      <c r="RB45" s="21"/>
      <c r="RC45" s="21"/>
      <c r="RD45" s="21"/>
      <c r="RE45" s="21"/>
      <c r="RF45" s="21"/>
      <c r="RG45" s="21"/>
      <c r="RH45" s="21"/>
      <c r="RI45" s="21"/>
      <c r="RJ45" s="21"/>
      <c r="RK45" s="21"/>
      <c r="RL45" s="21"/>
      <c r="RM45" s="21"/>
      <c r="RN45" s="21"/>
      <c r="RO45" s="21"/>
      <c r="RP45" s="21"/>
      <c r="RQ45" s="21"/>
      <c r="RR45" s="21"/>
      <c r="RS45" s="21"/>
      <c r="RT45" s="21"/>
      <c r="RU45" s="21"/>
      <c r="RV45" s="21"/>
      <c r="RW45" s="21"/>
      <c r="RX45" s="21"/>
      <c r="RY45" s="21"/>
      <c r="RZ45" s="21"/>
      <c r="SA45" s="21"/>
      <c r="SB45" s="21"/>
      <c r="SC45" s="21"/>
      <c r="SD45" s="21"/>
      <c r="SE45" s="21"/>
      <c r="SF45" s="21"/>
      <c r="SG45" s="21"/>
      <c r="SH45" s="21"/>
      <c r="SI45" s="21"/>
      <c r="SJ45" s="21"/>
      <c r="SK45" s="21"/>
      <c r="SL45" s="21"/>
      <c r="SM45" s="21"/>
      <c r="SN45" s="21"/>
      <c r="SO45" s="21"/>
      <c r="SP45" s="21"/>
      <c r="SQ45" s="21"/>
      <c r="SR45" s="21"/>
      <c r="SS45" s="21"/>
      <c r="ST45" s="21"/>
      <c r="SU45" s="21"/>
      <c r="SV45" s="21"/>
      <c r="SW45" s="21"/>
      <c r="SX45" s="21"/>
      <c r="SY45" s="21"/>
      <c r="SZ45" s="21"/>
      <c r="TA45" s="21"/>
      <c r="TB45" s="21"/>
      <c r="TC45" s="21"/>
      <c r="TD45" s="21"/>
      <c r="TE45" s="21"/>
      <c r="TF45" s="21"/>
      <c r="TG45" s="21"/>
      <c r="TH45" s="21"/>
      <c r="TI45" s="21"/>
      <c r="TJ45" s="21"/>
      <c r="TK45" s="21"/>
      <c r="TL45" s="21"/>
      <c r="TM45" s="21"/>
      <c r="TN45" s="21"/>
      <c r="TO45" s="21"/>
      <c r="TP45" s="21"/>
      <c r="TQ45" s="21"/>
      <c r="TR45" s="21"/>
    </row>
    <row r="46" spans="1:538" ht="14.25" customHeight="1" x14ac:dyDescent="0.2">
      <c r="A46" s="21" t="s">
        <v>45</v>
      </c>
      <c r="B46" s="21" t="s">
        <v>122</v>
      </c>
      <c r="C46" s="30"/>
      <c r="D46" s="90">
        <v>59.749000000000002</v>
      </c>
      <c r="E46" s="90">
        <v>0.23300000000000001</v>
      </c>
      <c r="F46" s="90">
        <v>7.1020000000000003</v>
      </c>
      <c r="G46" s="90">
        <v>36.965000000000003</v>
      </c>
      <c r="H46" s="90">
        <v>0.91400000000000003</v>
      </c>
      <c r="I46" s="90">
        <v>1.66</v>
      </c>
      <c r="J46" s="90">
        <v>28.699000000000002</v>
      </c>
      <c r="K46" s="90">
        <v>2.4729999999999999</v>
      </c>
      <c r="L46" s="90">
        <v>2.6989999999999998</v>
      </c>
      <c r="M46" s="90">
        <v>3.282</v>
      </c>
      <c r="N46" s="90">
        <v>1.3520000000000001</v>
      </c>
      <c r="O46" s="90">
        <v>2.06</v>
      </c>
      <c r="P46" s="90">
        <v>1.9139999999999999</v>
      </c>
      <c r="Q46" s="90">
        <v>33.317</v>
      </c>
      <c r="R46" s="90">
        <v>107.17</v>
      </c>
      <c r="S46" s="90">
        <v>1.643</v>
      </c>
      <c r="T46" s="90">
        <v>6.9050000000000002</v>
      </c>
      <c r="U46" s="90">
        <v>4.6580000000000004</v>
      </c>
      <c r="V46" s="90">
        <v>4.0570000000000004</v>
      </c>
      <c r="W46" s="90">
        <v>7.8959999999999999</v>
      </c>
      <c r="X46" s="90">
        <v>2.9449999999999998</v>
      </c>
      <c r="Y46" s="90">
        <v>3.0219999999999998</v>
      </c>
      <c r="Z46" s="90">
        <v>9.8699999999999992</v>
      </c>
      <c r="AA46" s="90">
        <v>1.7210000000000001</v>
      </c>
      <c r="AB46" s="90">
        <v>3.343</v>
      </c>
      <c r="AC46" s="90">
        <v>1.69</v>
      </c>
      <c r="AD46" s="90">
        <v>3.1629999999999998</v>
      </c>
      <c r="AE46" s="90">
        <v>22.053999999999998</v>
      </c>
      <c r="AF46" s="90">
        <v>29.21</v>
      </c>
      <c r="AG46" s="90">
        <v>0.83</v>
      </c>
      <c r="AH46" s="90">
        <v>11.872</v>
      </c>
      <c r="AI46" s="90">
        <v>13.603999999999999</v>
      </c>
      <c r="AJ46" s="90">
        <v>6.6239999999999997</v>
      </c>
      <c r="AK46" s="90">
        <v>23.661000000000001</v>
      </c>
      <c r="AL46" s="90">
        <v>64.706999999999994</v>
      </c>
      <c r="AM46" s="90">
        <v>603.17899999999997</v>
      </c>
      <c r="AN46" s="90">
        <v>77.784999999999997</v>
      </c>
      <c r="AO46" s="90">
        <v>335.28</v>
      </c>
      <c r="AP46" s="90">
        <v>221.274</v>
      </c>
      <c r="AQ46" s="90">
        <v>209.036</v>
      </c>
      <c r="AR46" s="90">
        <v>0</v>
      </c>
      <c r="AS46" s="90">
        <v>8.0440000000000005</v>
      </c>
      <c r="AT46" s="90">
        <v>7.98</v>
      </c>
      <c r="AU46" s="90">
        <v>10.576000000000001</v>
      </c>
      <c r="AV46" s="90">
        <v>4.2930000000000001</v>
      </c>
      <c r="AW46" s="90">
        <v>2.6419999999999999</v>
      </c>
      <c r="AX46" s="90">
        <v>18.329000000000001</v>
      </c>
      <c r="AY46" s="90">
        <v>39.914000000000001</v>
      </c>
      <c r="AZ46" s="90">
        <v>5.577</v>
      </c>
      <c r="BA46" s="90">
        <v>21.106000000000002</v>
      </c>
      <c r="BB46" s="90">
        <v>13.811</v>
      </c>
      <c r="BC46" s="90">
        <v>13.615</v>
      </c>
      <c r="BD46" s="90">
        <v>27.623999999999999</v>
      </c>
      <c r="BE46" s="90">
        <v>11.752000000000001</v>
      </c>
      <c r="BF46" s="90">
        <v>48.43</v>
      </c>
      <c r="BG46" s="90">
        <v>12.471</v>
      </c>
      <c r="BH46" s="90">
        <v>2.2189999999999999</v>
      </c>
      <c r="BI46" s="90">
        <v>7.59</v>
      </c>
      <c r="BJ46" s="90">
        <v>9.5090000000000003</v>
      </c>
      <c r="BK46" s="90">
        <v>0.89300000000000002</v>
      </c>
      <c r="BL46" s="90">
        <v>16.378</v>
      </c>
      <c r="BM46" s="90">
        <v>13.721</v>
      </c>
      <c r="BN46" s="90">
        <v>14.79</v>
      </c>
      <c r="BO46" s="90">
        <v>3.2789999999999999</v>
      </c>
      <c r="BP46" s="90">
        <v>6.3920000000000003</v>
      </c>
      <c r="BQ46" s="90">
        <v>49.646999999999998</v>
      </c>
      <c r="BR46" s="90">
        <v>215.303</v>
      </c>
      <c r="BS46" s="90">
        <v>20</v>
      </c>
      <c r="BT46" s="90">
        <v>15.558999999999999</v>
      </c>
      <c r="BU46" s="90">
        <v>20.885000000000002</v>
      </c>
      <c r="BV46" s="90">
        <v>7.3250000000000002</v>
      </c>
      <c r="BW46" s="90">
        <v>2.3039999999999998</v>
      </c>
      <c r="BX46" s="90">
        <v>0.99299999999999999</v>
      </c>
      <c r="BY46" s="90">
        <v>3.1760000000000002</v>
      </c>
      <c r="BZ46" s="90">
        <v>3.448</v>
      </c>
      <c r="CA46" s="90">
        <v>1.8120000000000001</v>
      </c>
      <c r="CB46" s="90">
        <v>7.2480000000000002</v>
      </c>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c r="IW46" s="21"/>
      <c r="IX46" s="21"/>
      <c r="IY46" s="21"/>
      <c r="IZ46" s="21"/>
      <c r="JA46" s="21"/>
      <c r="JB46" s="21"/>
      <c r="JC46" s="21"/>
      <c r="JD46" s="21"/>
      <c r="JE46" s="21"/>
      <c r="JF46" s="21"/>
      <c r="JG46" s="21"/>
      <c r="JH46" s="21"/>
      <c r="JI46" s="21"/>
      <c r="JJ46" s="21"/>
      <c r="JK46" s="21"/>
      <c r="JL46" s="21"/>
      <c r="JM46" s="21"/>
      <c r="JN46" s="21"/>
      <c r="JO46" s="21"/>
      <c r="JP46" s="21"/>
      <c r="JQ46" s="21"/>
      <c r="JR46" s="21"/>
      <c r="JS46" s="21"/>
      <c r="JT46" s="21"/>
      <c r="JU46" s="21"/>
      <c r="JV46" s="21"/>
      <c r="JW46" s="21"/>
      <c r="JX46" s="21"/>
      <c r="JY46" s="21"/>
      <c r="JZ46" s="21"/>
      <c r="KA46" s="21"/>
      <c r="KB46" s="21"/>
      <c r="KC46" s="21"/>
      <c r="KD46" s="21"/>
      <c r="KE46" s="21"/>
      <c r="KF46" s="21"/>
      <c r="KG46" s="21"/>
      <c r="KH46" s="21"/>
      <c r="KI46" s="21"/>
      <c r="KJ46" s="21"/>
      <c r="KK46" s="21"/>
      <c r="KL46" s="21"/>
      <c r="KM46" s="21"/>
      <c r="KN46" s="21"/>
      <c r="KO46" s="21"/>
      <c r="KP46" s="21"/>
      <c r="KQ46" s="21"/>
      <c r="KR46" s="21"/>
      <c r="KS46" s="21"/>
      <c r="KT46" s="21"/>
      <c r="KU46" s="21"/>
      <c r="KV46" s="21"/>
      <c r="KW46" s="21"/>
      <c r="KX46" s="21"/>
      <c r="KY46" s="21"/>
      <c r="KZ46" s="21"/>
      <c r="LA46" s="21"/>
      <c r="LB46" s="21"/>
      <c r="LC46" s="21"/>
      <c r="LD46" s="21"/>
      <c r="LE46" s="21"/>
      <c r="LF46" s="21"/>
      <c r="LG46" s="21"/>
      <c r="LH46" s="21"/>
      <c r="LI46" s="21"/>
      <c r="LJ46" s="21"/>
      <c r="LK46" s="21"/>
      <c r="LL46" s="21"/>
      <c r="LM46" s="21"/>
      <c r="LN46" s="21"/>
      <c r="LO46" s="21"/>
      <c r="LP46" s="21"/>
      <c r="LQ46" s="21"/>
      <c r="LR46" s="21"/>
      <c r="LS46" s="21"/>
      <c r="LT46" s="21"/>
      <c r="LU46" s="21"/>
      <c r="LV46" s="21"/>
      <c r="LW46" s="21"/>
      <c r="LX46" s="21"/>
      <c r="LY46" s="21"/>
      <c r="LZ46" s="21"/>
      <c r="MA46" s="21"/>
      <c r="MB46" s="21"/>
      <c r="MC46" s="21"/>
      <c r="MD46" s="21"/>
      <c r="ME46" s="21"/>
      <c r="MF46" s="21"/>
      <c r="MG46" s="21"/>
      <c r="MH46" s="21"/>
      <c r="MI46" s="21"/>
      <c r="MJ46" s="21"/>
      <c r="MK46" s="21"/>
      <c r="ML46" s="21"/>
      <c r="MM46" s="21"/>
      <c r="MN46" s="21"/>
      <c r="MO46" s="21"/>
      <c r="MP46" s="21"/>
      <c r="MQ46" s="21"/>
      <c r="MR46" s="21"/>
      <c r="MS46" s="21"/>
      <c r="MT46" s="21"/>
      <c r="MU46" s="21"/>
      <c r="MV46" s="21"/>
      <c r="MW46" s="21"/>
      <c r="MX46" s="21"/>
      <c r="MY46" s="21"/>
      <c r="MZ46" s="21"/>
      <c r="NA46" s="21"/>
      <c r="NB46" s="21"/>
      <c r="NC46" s="21"/>
      <c r="ND46" s="21"/>
      <c r="NE46" s="21"/>
      <c r="NF46" s="21"/>
      <c r="NG46" s="21"/>
      <c r="NH46" s="21"/>
      <c r="NI46" s="21"/>
      <c r="NJ46" s="21"/>
      <c r="NK46" s="21"/>
      <c r="NL46" s="21"/>
      <c r="NM46" s="21"/>
      <c r="NN46" s="21"/>
      <c r="NO46" s="21"/>
      <c r="NP46" s="21"/>
      <c r="NQ46" s="21"/>
      <c r="NR46" s="21"/>
      <c r="NS46" s="21"/>
      <c r="NT46" s="21"/>
      <c r="NU46" s="21"/>
      <c r="NV46" s="21"/>
      <c r="NW46" s="21"/>
      <c r="NX46" s="21"/>
      <c r="NY46" s="21"/>
      <c r="NZ46" s="21"/>
      <c r="OA46" s="21"/>
      <c r="OB46" s="21"/>
      <c r="OC46" s="21"/>
      <c r="OD46" s="21"/>
      <c r="OE46" s="21"/>
      <c r="OF46" s="21"/>
      <c r="OG46" s="21"/>
      <c r="OH46" s="21"/>
      <c r="OI46" s="21"/>
      <c r="OJ46" s="21"/>
      <c r="OK46" s="21"/>
      <c r="OL46" s="21"/>
      <c r="OM46" s="21"/>
      <c r="ON46" s="21"/>
      <c r="OO46" s="21"/>
      <c r="OP46" s="21"/>
      <c r="OQ46" s="21"/>
      <c r="OR46" s="21"/>
      <c r="OS46" s="21"/>
      <c r="OT46" s="21"/>
      <c r="OU46" s="21"/>
      <c r="OV46" s="21"/>
      <c r="OW46" s="21"/>
      <c r="OX46" s="21"/>
      <c r="OY46" s="21"/>
      <c r="OZ46" s="21"/>
      <c r="PA46" s="21"/>
      <c r="PB46" s="21"/>
      <c r="PC46" s="21"/>
      <c r="PD46" s="21"/>
      <c r="PE46" s="21"/>
      <c r="PF46" s="21"/>
      <c r="PG46" s="21"/>
      <c r="PH46" s="21"/>
      <c r="PI46" s="21"/>
      <c r="PJ46" s="21"/>
      <c r="PK46" s="21"/>
      <c r="PL46" s="21"/>
      <c r="PM46" s="21"/>
      <c r="PN46" s="21"/>
      <c r="PO46" s="21"/>
      <c r="PP46" s="21"/>
      <c r="PQ46" s="21"/>
      <c r="PR46" s="21"/>
      <c r="PS46" s="21"/>
      <c r="PT46" s="21"/>
      <c r="PU46" s="21"/>
      <c r="PV46" s="21"/>
      <c r="PW46" s="21"/>
      <c r="PX46" s="21"/>
      <c r="PY46" s="21"/>
      <c r="PZ46" s="21"/>
      <c r="QA46" s="21"/>
      <c r="QB46" s="21"/>
      <c r="QC46" s="21"/>
      <c r="QD46" s="21"/>
      <c r="QE46" s="21"/>
      <c r="QF46" s="21"/>
      <c r="QG46" s="21"/>
      <c r="QH46" s="21"/>
      <c r="QI46" s="21"/>
      <c r="QJ46" s="21"/>
      <c r="QK46" s="21"/>
      <c r="QL46" s="21"/>
      <c r="QM46" s="21"/>
      <c r="QN46" s="21"/>
      <c r="QO46" s="21"/>
      <c r="QP46" s="21"/>
      <c r="QQ46" s="21"/>
      <c r="QR46" s="21"/>
      <c r="QS46" s="21"/>
      <c r="QT46" s="21"/>
      <c r="QU46" s="21"/>
      <c r="QV46" s="21"/>
      <c r="QW46" s="21"/>
      <c r="QX46" s="21"/>
      <c r="QY46" s="21"/>
      <c r="QZ46" s="21"/>
      <c r="RA46" s="21"/>
      <c r="RB46" s="21"/>
      <c r="RC46" s="21"/>
      <c r="RD46" s="21"/>
      <c r="RE46" s="21"/>
      <c r="RF46" s="21"/>
      <c r="RG46" s="21"/>
      <c r="RH46" s="21"/>
      <c r="RI46" s="21"/>
      <c r="RJ46" s="21"/>
      <c r="RK46" s="21"/>
      <c r="RL46" s="21"/>
      <c r="RM46" s="21"/>
      <c r="RN46" s="21"/>
      <c r="RO46" s="21"/>
      <c r="RP46" s="21"/>
      <c r="RQ46" s="21"/>
      <c r="RR46" s="21"/>
      <c r="RS46" s="21"/>
      <c r="RT46" s="21"/>
      <c r="RU46" s="21"/>
      <c r="RV46" s="21"/>
      <c r="RW46" s="21"/>
      <c r="RX46" s="21"/>
      <c r="RY46" s="21"/>
      <c r="RZ46" s="21"/>
      <c r="SA46" s="21"/>
      <c r="SB46" s="21"/>
      <c r="SC46" s="21"/>
      <c r="SD46" s="21"/>
      <c r="SE46" s="21"/>
      <c r="SF46" s="21"/>
      <c r="SG46" s="21"/>
      <c r="SH46" s="21"/>
      <c r="SI46" s="21"/>
      <c r="SJ46" s="21"/>
      <c r="SK46" s="21"/>
      <c r="SL46" s="21"/>
      <c r="SM46" s="21"/>
      <c r="SN46" s="21"/>
      <c r="SO46" s="21"/>
      <c r="SP46" s="21"/>
      <c r="SQ46" s="21"/>
      <c r="SR46" s="21"/>
      <c r="SS46" s="21"/>
      <c r="ST46" s="21"/>
      <c r="SU46" s="21"/>
      <c r="SV46" s="21"/>
      <c r="SW46" s="21"/>
      <c r="SX46" s="21"/>
      <c r="SY46" s="21"/>
      <c r="SZ46" s="21"/>
      <c r="TA46" s="21"/>
      <c r="TB46" s="21"/>
      <c r="TC46" s="21"/>
      <c r="TD46" s="21"/>
      <c r="TE46" s="21"/>
      <c r="TF46" s="21"/>
      <c r="TG46" s="21"/>
      <c r="TH46" s="21"/>
      <c r="TI46" s="21"/>
      <c r="TJ46" s="21"/>
      <c r="TK46" s="21"/>
      <c r="TL46" s="21"/>
      <c r="TM46" s="21"/>
      <c r="TN46" s="21"/>
      <c r="TO46" s="21"/>
      <c r="TP46" s="21"/>
      <c r="TQ46" s="21"/>
      <c r="TR46" s="21"/>
    </row>
    <row r="47" spans="1:538" ht="14.25" customHeight="1" x14ac:dyDescent="0.2">
      <c r="A47" s="21" t="s">
        <v>46</v>
      </c>
      <c r="B47" s="21" t="s">
        <v>123</v>
      </c>
      <c r="C47" s="30"/>
      <c r="D47" s="90">
        <v>29.169</v>
      </c>
      <c r="E47" s="90">
        <v>0.17199999999999999</v>
      </c>
      <c r="F47" s="90">
        <v>1.6379999999999999</v>
      </c>
      <c r="G47" s="90">
        <v>3.3159999999999998</v>
      </c>
      <c r="H47" s="90">
        <v>0.28100000000000003</v>
      </c>
      <c r="I47" s="90">
        <v>0.52200000000000002</v>
      </c>
      <c r="J47" s="90">
        <v>14.465999999999999</v>
      </c>
      <c r="K47" s="90">
        <v>1.9239999999999999</v>
      </c>
      <c r="L47" s="90">
        <v>0.55200000000000005</v>
      </c>
      <c r="M47" s="90">
        <v>1.109</v>
      </c>
      <c r="N47" s="90">
        <v>1.3720000000000001</v>
      </c>
      <c r="O47" s="90">
        <v>2.7349999999999999</v>
      </c>
      <c r="P47" s="90">
        <v>2.9119999999999999</v>
      </c>
      <c r="Q47" s="90">
        <v>0.496</v>
      </c>
      <c r="R47" s="90">
        <v>9.2309999999999999</v>
      </c>
      <c r="S47" s="90">
        <v>3.6190000000000002</v>
      </c>
      <c r="T47" s="90">
        <v>3.508</v>
      </c>
      <c r="U47" s="90">
        <v>3.016</v>
      </c>
      <c r="V47" s="90">
        <v>2.1659999999999999</v>
      </c>
      <c r="W47" s="90">
        <v>12.855</v>
      </c>
      <c r="X47" s="90">
        <v>2.2690000000000001</v>
      </c>
      <c r="Y47" s="90">
        <v>2.649</v>
      </c>
      <c r="Z47" s="90">
        <v>15.657999999999999</v>
      </c>
      <c r="AA47" s="90">
        <v>2.1589999999999998</v>
      </c>
      <c r="AB47" s="90">
        <v>1.534</v>
      </c>
      <c r="AC47" s="90">
        <v>2.2269999999999999</v>
      </c>
      <c r="AD47" s="90">
        <v>7.4459999999999997</v>
      </c>
      <c r="AE47" s="90">
        <v>6.57</v>
      </c>
      <c r="AF47" s="90">
        <v>19.814</v>
      </c>
      <c r="AG47" s="90">
        <v>3.0830000000000002</v>
      </c>
      <c r="AH47" s="90">
        <v>7.5389999999999997</v>
      </c>
      <c r="AI47" s="90">
        <v>22.305</v>
      </c>
      <c r="AJ47" s="90">
        <v>8.1069999999999993</v>
      </c>
      <c r="AK47" s="90">
        <v>38.935000000000002</v>
      </c>
      <c r="AL47" s="90">
        <v>25.068999999999999</v>
      </c>
      <c r="AM47" s="90">
        <v>256.21800000000002</v>
      </c>
      <c r="AN47" s="90">
        <v>168.732</v>
      </c>
      <c r="AO47" s="90">
        <v>91.738</v>
      </c>
      <c r="AP47" s="90">
        <v>4.7699999999999996</v>
      </c>
      <c r="AQ47" s="90">
        <v>4.1669999999999998</v>
      </c>
      <c r="AR47" s="90">
        <v>37.673000000000002</v>
      </c>
      <c r="AS47" s="90">
        <v>0</v>
      </c>
      <c r="AT47" s="90">
        <v>15.256</v>
      </c>
      <c r="AU47" s="90">
        <v>25.494</v>
      </c>
      <c r="AV47" s="90">
        <v>31.75</v>
      </c>
      <c r="AW47" s="90">
        <v>6.7439999999999998</v>
      </c>
      <c r="AX47" s="90">
        <v>42.186</v>
      </c>
      <c r="AY47" s="90">
        <v>36.32</v>
      </c>
      <c r="AZ47" s="90">
        <v>7.6859999999999999</v>
      </c>
      <c r="BA47" s="90">
        <v>80.055000000000007</v>
      </c>
      <c r="BB47" s="90">
        <v>22.492000000000001</v>
      </c>
      <c r="BC47" s="90">
        <v>25.161999999999999</v>
      </c>
      <c r="BD47" s="90">
        <v>151.22999999999999</v>
      </c>
      <c r="BE47" s="90">
        <v>44.627000000000002</v>
      </c>
      <c r="BF47" s="90">
        <v>86.382999999999996</v>
      </c>
      <c r="BG47" s="90">
        <v>21.981999999999999</v>
      </c>
      <c r="BH47" s="90">
        <v>4.7169999999999996</v>
      </c>
      <c r="BI47" s="90">
        <v>13.305999999999999</v>
      </c>
      <c r="BJ47" s="90">
        <v>12.409000000000001</v>
      </c>
      <c r="BK47" s="90">
        <v>1.6879999999999999</v>
      </c>
      <c r="BL47" s="90">
        <v>16.024000000000001</v>
      </c>
      <c r="BM47" s="90">
        <v>22.757999999999999</v>
      </c>
      <c r="BN47" s="90">
        <v>5.1719999999999997</v>
      </c>
      <c r="BO47" s="90">
        <v>8.9640000000000004</v>
      </c>
      <c r="BP47" s="90">
        <v>12.92</v>
      </c>
      <c r="BQ47" s="90">
        <v>6.9169999999999998</v>
      </c>
      <c r="BR47" s="90">
        <v>362.82100000000003</v>
      </c>
      <c r="BS47" s="90">
        <v>146.10300000000001</v>
      </c>
      <c r="BT47" s="90">
        <v>113.78100000000001</v>
      </c>
      <c r="BU47" s="90">
        <v>176.52600000000001</v>
      </c>
      <c r="BV47" s="90">
        <v>19.878</v>
      </c>
      <c r="BW47" s="90">
        <v>9.5229999999999997</v>
      </c>
      <c r="BX47" s="90">
        <v>6.984</v>
      </c>
      <c r="BY47" s="90">
        <v>14.555</v>
      </c>
      <c r="BZ47" s="90">
        <v>25.587</v>
      </c>
      <c r="CA47" s="90">
        <v>1.67</v>
      </c>
      <c r="CB47" s="90">
        <v>10.55</v>
      </c>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c r="IW47" s="21"/>
      <c r="IX47" s="21"/>
      <c r="IY47" s="21"/>
      <c r="IZ47" s="21"/>
      <c r="JA47" s="21"/>
      <c r="JB47" s="21"/>
      <c r="JC47" s="21"/>
      <c r="JD47" s="21"/>
      <c r="JE47" s="21"/>
      <c r="JF47" s="21"/>
      <c r="JG47" s="21"/>
      <c r="JH47" s="21"/>
      <c r="JI47" s="21"/>
      <c r="JJ47" s="21"/>
      <c r="JK47" s="21"/>
      <c r="JL47" s="21"/>
      <c r="JM47" s="21"/>
      <c r="JN47" s="21"/>
      <c r="JO47" s="21"/>
      <c r="JP47" s="21"/>
      <c r="JQ47" s="21"/>
      <c r="JR47" s="21"/>
      <c r="JS47" s="21"/>
      <c r="JT47" s="21"/>
      <c r="JU47" s="21"/>
      <c r="JV47" s="21"/>
      <c r="JW47" s="21"/>
      <c r="JX47" s="21"/>
      <c r="JY47" s="21"/>
      <c r="JZ47" s="21"/>
      <c r="KA47" s="21"/>
      <c r="KB47" s="21"/>
      <c r="KC47" s="21"/>
      <c r="KD47" s="21"/>
      <c r="KE47" s="21"/>
      <c r="KF47" s="21"/>
      <c r="KG47" s="21"/>
      <c r="KH47" s="21"/>
      <c r="KI47" s="21"/>
      <c r="KJ47" s="21"/>
      <c r="KK47" s="21"/>
      <c r="KL47" s="21"/>
      <c r="KM47" s="21"/>
      <c r="KN47" s="21"/>
      <c r="KO47" s="21"/>
      <c r="KP47" s="21"/>
      <c r="KQ47" s="21"/>
      <c r="KR47" s="21"/>
      <c r="KS47" s="21"/>
      <c r="KT47" s="21"/>
      <c r="KU47" s="21"/>
      <c r="KV47" s="21"/>
      <c r="KW47" s="21"/>
      <c r="KX47" s="21"/>
      <c r="KY47" s="21"/>
      <c r="KZ47" s="21"/>
      <c r="LA47" s="21"/>
      <c r="LB47" s="21"/>
      <c r="LC47" s="21"/>
      <c r="LD47" s="21"/>
      <c r="LE47" s="21"/>
      <c r="LF47" s="21"/>
      <c r="LG47" s="21"/>
      <c r="LH47" s="21"/>
      <c r="LI47" s="21"/>
      <c r="LJ47" s="21"/>
      <c r="LK47" s="21"/>
      <c r="LL47" s="21"/>
      <c r="LM47" s="21"/>
      <c r="LN47" s="21"/>
      <c r="LO47" s="21"/>
      <c r="LP47" s="21"/>
      <c r="LQ47" s="21"/>
      <c r="LR47" s="21"/>
      <c r="LS47" s="21"/>
      <c r="LT47" s="21"/>
      <c r="LU47" s="21"/>
      <c r="LV47" s="21"/>
      <c r="LW47" s="21"/>
      <c r="LX47" s="21"/>
      <c r="LY47" s="21"/>
      <c r="LZ47" s="21"/>
      <c r="MA47" s="21"/>
      <c r="MB47" s="21"/>
      <c r="MC47" s="21"/>
      <c r="MD47" s="21"/>
      <c r="ME47" s="21"/>
      <c r="MF47" s="21"/>
      <c r="MG47" s="21"/>
      <c r="MH47" s="21"/>
      <c r="MI47" s="21"/>
      <c r="MJ47" s="21"/>
      <c r="MK47" s="21"/>
      <c r="ML47" s="21"/>
      <c r="MM47" s="21"/>
      <c r="MN47" s="21"/>
      <c r="MO47" s="21"/>
      <c r="MP47" s="21"/>
      <c r="MQ47" s="21"/>
      <c r="MR47" s="21"/>
      <c r="MS47" s="21"/>
      <c r="MT47" s="21"/>
      <c r="MU47" s="21"/>
      <c r="MV47" s="21"/>
      <c r="MW47" s="21"/>
      <c r="MX47" s="21"/>
      <c r="MY47" s="21"/>
      <c r="MZ47" s="21"/>
      <c r="NA47" s="21"/>
      <c r="NB47" s="21"/>
      <c r="NC47" s="21"/>
      <c r="ND47" s="21"/>
      <c r="NE47" s="21"/>
      <c r="NF47" s="21"/>
      <c r="NG47" s="21"/>
      <c r="NH47" s="21"/>
      <c r="NI47" s="21"/>
      <c r="NJ47" s="21"/>
      <c r="NK47" s="21"/>
      <c r="NL47" s="21"/>
      <c r="NM47" s="21"/>
      <c r="NN47" s="21"/>
      <c r="NO47" s="21"/>
      <c r="NP47" s="21"/>
      <c r="NQ47" s="21"/>
      <c r="NR47" s="21"/>
      <c r="NS47" s="21"/>
      <c r="NT47" s="21"/>
      <c r="NU47" s="21"/>
      <c r="NV47" s="21"/>
      <c r="NW47" s="21"/>
      <c r="NX47" s="21"/>
      <c r="NY47" s="21"/>
      <c r="NZ47" s="21"/>
      <c r="OA47" s="21"/>
      <c r="OB47" s="21"/>
      <c r="OC47" s="21"/>
      <c r="OD47" s="21"/>
      <c r="OE47" s="21"/>
      <c r="OF47" s="21"/>
      <c r="OG47" s="21"/>
      <c r="OH47" s="21"/>
      <c r="OI47" s="21"/>
      <c r="OJ47" s="21"/>
      <c r="OK47" s="21"/>
      <c r="OL47" s="21"/>
      <c r="OM47" s="21"/>
      <c r="ON47" s="21"/>
      <c r="OO47" s="21"/>
      <c r="OP47" s="21"/>
      <c r="OQ47" s="21"/>
      <c r="OR47" s="21"/>
      <c r="OS47" s="21"/>
      <c r="OT47" s="21"/>
      <c r="OU47" s="21"/>
      <c r="OV47" s="21"/>
      <c r="OW47" s="21"/>
      <c r="OX47" s="21"/>
      <c r="OY47" s="21"/>
      <c r="OZ47" s="21"/>
      <c r="PA47" s="21"/>
      <c r="PB47" s="21"/>
      <c r="PC47" s="21"/>
      <c r="PD47" s="21"/>
      <c r="PE47" s="21"/>
      <c r="PF47" s="21"/>
      <c r="PG47" s="21"/>
      <c r="PH47" s="21"/>
      <c r="PI47" s="21"/>
      <c r="PJ47" s="21"/>
      <c r="PK47" s="21"/>
      <c r="PL47" s="21"/>
      <c r="PM47" s="21"/>
      <c r="PN47" s="21"/>
      <c r="PO47" s="21"/>
      <c r="PP47" s="21"/>
      <c r="PQ47" s="21"/>
      <c r="PR47" s="21"/>
      <c r="PS47" s="21"/>
      <c r="PT47" s="21"/>
      <c r="PU47" s="21"/>
      <c r="PV47" s="21"/>
      <c r="PW47" s="21"/>
      <c r="PX47" s="21"/>
      <c r="PY47" s="21"/>
      <c r="PZ47" s="21"/>
      <c r="QA47" s="21"/>
      <c r="QB47" s="21"/>
      <c r="QC47" s="21"/>
      <c r="QD47" s="21"/>
      <c r="QE47" s="21"/>
      <c r="QF47" s="21"/>
      <c r="QG47" s="21"/>
      <c r="QH47" s="21"/>
      <c r="QI47" s="21"/>
      <c r="QJ47" s="21"/>
      <c r="QK47" s="21"/>
      <c r="QL47" s="21"/>
      <c r="QM47" s="21"/>
      <c r="QN47" s="21"/>
      <c r="QO47" s="21"/>
      <c r="QP47" s="21"/>
      <c r="QQ47" s="21"/>
      <c r="QR47" s="21"/>
      <c r="QS47" s="21"/>
      <c r="QT47" s="21"/>
      <c r="QU47" s="21"/>
      <c r="QV47" s="21"/>
      <c r="QW47" s="21"/>
      <c r="QX47" s="21"/>
      <c r="QY47" s="21"/>
      <c r="QZ47" s="21"/>
      <c r="RA47" s="21"/>
      <c r="RB47" s="21"/>
      <c r="RC47" s="21"/>
      <c r="RD47" s="21"/>
      <c r="RE47" s="21"/>
      <c r="RF47" s="21"/>
      <c r="RG47" s="21"/>
      <c r="RH47" s="21"/>
      <c r="RI47" s="21"/>
      <c r="RJ47" s="21"/>
      <c r="RK47" s="21"/>
      <c r="RL47" s="21"/>
      <c r="RM47" s="21"/>
      <c r="RN47" s="21"/>
      <c r="RO47" s="21"/>
      <c r="RP47" s="21"/>
      <c r="RQ47" s="21"/>
      <c r="RR47" s="21"/>
      <c r="RS47" s="21"/>
      <c r="RT47" s="21"/>
      <c r="RU47" s="21"/>
      <c r="RV47" s="21"/>
      <c r="RW47" s="21"/>
      <c r="RX47" s="21"/>
      <c r="RY47" s="21"/>
      <c r="RZ47" s="21"/>
      <c r="SA47" s="21"/>
      <c r="SB47" s="21"/>
      <c r="SC47" s="21"/>
      <c r="SD47" s="21"/>
      <c r="SE47" s="21"/>
      <c r="SF47" s="21"/>
      <c r="SG47" s="21"/>
      <c r="SH47" s="21"/>
      <c r="SI47" s="21"/>
      <c r="SJ47" s="21"/>
      <c r="SK47" s="21"/>
      <c r="SL47" s="21"/>
      <c r="SM47" s="21"/>
      <c r="SN47" s="21"/>
      <c r="SO47" s="21"/>
      <c r="SP47" s="21"/>
      <c r="SQ47" s="21"/>
      <c r="SR47" s="21"/>
      <c r="SS47" s="21"/>
      <c r="ST47" s="21"/>
      <c r="SU47" s="21"/>
      <c r="SV47" s="21"/>
      <c r="SW47" s="21"/>
      <c r="SX47" s="21"/>
      <c r="SY47" s="21"/>
      <c r="SZ47" s="21"/>
      <c r="TA47" s="21"/>
      <c r="TB47" s="21"/>
      <c r="TC47" s="21"/>
      <c r="TD47" s="21"/>
      <c r="TE47" s="21"/>
      <c r="TF47" s="21"/>
      <c r="TG47" s="21"/>
      <c r="TH47" s="21"/>
      <c r="TI47" s="21"/>
      <c r="TJ47" s="21"/>
      <c r="TK47" s="21"/>
      <c r="TL47" s="21"/>
      <c r="TM47" s="21"/>
      <c r="TN47" s="21"/>
      <c r="TO47" s="21"/>
      <c r="TP47" s="21"/>
      <c r="TQ47" s="21"/>
      <c r="TR47" s="21"/>
    </row>
    <row r="48" spans="1:538" ht="14.25" customHeight="1" x14ac:dyDescent="0.2">
      <c r="A48" s="21" t="s">
        <v>47</v>
      </c>
      <c r="B48" s="21" t="s">
        <v>124</v>
      </c>
      <c r="C48" s="30"/>
      <c r="D48" s="90">
        <v>9.1829999999999998</v>
      </c>
      <c r="E48" s="90">
        <v>7.0999999999999994E-2</v>
      </c>
      <c r="F48" s="90">
        <v>8.6999999999999994E-2</v>
      </c>
      <c r="G48" s="90">
        <v>3.7949999999999999</v>
      </c>
      <c r="H48" s="90">
        <v>0.66600000000000004</v>
      </c>
      <c r="I48" s="90">
        <v>2.4830000000000001</v>
      </c>
      <c r="J48" s="90">
        <v>11.724</v>
      </c>
      <c r="K48" s="90">
        <v>1.8149999999999999</v>
      </c>
      <c r="L48" s="90">
        <v>0.34300000000000003</v>
      </c>
      <c r="M48" s="90">
        <v>1.4490000000000001</v>
      </c>
      <c r="N48" s="90">
        <v>1.786</v>
      </c>
      <c r="O48" s="90">
        <v>2.0880000000000001</v>
      </c>
      <c r="P48" s="90">
        <v>1.85</v>
      </c>
      <c r="Q48" s="90">
        <v>0.33500000000000002</v>
      </c>
      <c r="R48" s="90">
        <v>6.6920000000000002</v>
      </c>
      <c r="S48" s="90">
        <v>2.927</v>
      </c>
      <c r="T48" s="90">
        <v>3.048</v>
      </c>
      <c r="U48" s="90">
        <v>3.23</v>
      </c>
      <c r="V48" s="90">
        <v>2.6230000000000002</v>
      </c>
      <c r="W48" s="90">
        <v>9.9269999999999996</v>
      </c>
      <c r="X48" s="90">
        <v>3.29</v>
      </c>
      <c r="Y48" s="90">
        <v>5.0830000000000002</v>
      </c>
      <c r="Z48" s="90">
        <v>11.920999999999999</v>
      </c>
      <c r="AA48" s="90">
        <v>1.7909999999999999</v>
      </c>
      <c r="AB48" s="90">
        <v>1.536</v>
      </c>
      <c r="AC48" s="90">
        <v>1.7490000000000001</v>
      </c>
      <c r="AD48" s="90">
        <v>5.4630000000000001</v>
      </c>
      <c r="AE48" s="90">
        <v>4.8769999999999998</v>
      </c>
      <c r="AF48" s="90">
        <v>9.1020000000000003</v>
      </c>
      <c r="AG48" s="90">
        <v>1.8340000000000001</v>
      </c>
      <c r="AH48" s="90">
        <v>3.9009999999999998</v>
      </c>
      <c r="AI48" s="90">
        <v>12.458</v>
      </c>
      <c r="AJ48" s="90">
        <v>6.2169999999999996</v>
      </c>
      <c r="AK48" s="90">
        <v>21.16</v>
      </c>
      <c r="AL48" s="90">
        <v>21.513000000000002</v>
      </c>
      <c r="AM48" s="90">
        <v>148.625</v>
      </c>
      <c r="AN48" s="90">
        <v>58.591999999999999</v>
      </c>
      <c r="AO48" s="90">
        <v>23.094999999999999</v>
      </c>
      <c r="AP48" s="90">
        <v>5.9969999999999999</v>
      </c>
      <c r="AQ48" s="90">
        <v>8.6929999999999996</v>
      </c>
      <c r="AR48" s="90">
        <v>13.683</v>
      </c>
      <c r="AS48" s="90">
        <v>3.4169999999999998</v>
      </c>
      <c r="AT48" s="90">
        <v>0</v>
      </c>
      <c r="AU48" s="90">
        <v>41.74</v>
      </c>
      <c r="AV48" s="90">
        <v>8.4719999999999995</v>
      </c>
      <c r="AW48" s="90">
        <v>6.274</v>
      </c>
      <c r="AX48" s="90">
        <v>13.295999999999999</v>
      </c>
      <c r="AY48" s="90">
        <v>44.933</v>
      </c>
      <c r="AZ48" s="90">
        <v>6.3630000000000004</v>
      </c>
      <c r="BA48" s="90">
        <v>42.49</v>
      </c>
      <c r="BB48" s="90">
        <v>22.893999999999998</v>
      </c>
      <c r="BC48" s="90">
        <v>26.408999999999999</v>
      </c>
      <c r="BD48" s="90">
        <v>36.500999999999998</v>
      </c>
      <c r="BE48" s="90">
        <v>47.127000000000002</v>
      </c>
      <c r="BF48" s="90">
        <v>63.152000000000001</v>
      </c>
      <c r="BG48" s="90">
        <v>25.905000000000001</v>
      </c>
      <c r="BH48" s="90">
        <v>5.9669999999999996</v>
      </c>
      <c r="BI48" s="90">
        <v>6.2960000000000003</v>
      </c>
      <c r="BJ48" s="90">
        <v>6.0549999999999997</v>
      </c>
      <c r="BK48" s="90">
        <v>0.76800000000000002</v>
      </c>
      <c r="BL48" s="90">
        <v>9.2270000000000003</v>
      </c>
      <c r="BM48" s="90">
        <v>59.790999999999997</v>
      </c>
      <c r="BN48" s="90">
        <v>18.484000000000002</v>
      </c>
      <c r="BO48" s="90">
        <v>4.1310000000000002</v>
      </c>
      <c r="BP48" s="90">
        <v>19.349</v>
      </c>
      <c r="BQ48" s="90">
        <v>5.6379999999999999</v>
      </c>
      <c r="BR48" s="90">
        <v>80.290000000000006</v>
      </c>
      <c r="BS48" s="90">
        <v>56.235999999999997</v>
      </c>
      <c r="BT48" s="90">
        <v>54.344000000000001</v>
      </c>
      <c r="BU48" s="90">
        <v>48.054000000000002</v>
      </c>
      <c r="BV48" s="90">
        <v>9.3699999999999992</v>
      </c>
      <c r="BW48" s="90">
        <v>3.5009999999999999</v>
      </c>
      <c r="BX48" s="90">
        <v>0.72799999999999998</v>
      </c>
      <c r="BY48" s="90">
        <v>7.9169999999999998</v>
      </c>
      <c r="BZ48" s="90">
        <v>7.806</v>
      </c>
      <c r="CA48" s="90">
        <v>0.85699999999999998</v>
      </c>
      <c r="CB48" s="90">
        <v>7.0979999999999999</v>
      </c>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c r="IW48" s="21"/>
      <c r="IX48" s="21"/>
      <c r="IY48" s="21"/>
      <c r="IZ48" s="21"/>
      <c r="JA48" s="21"/>
      <c r="JB48" s="21"/>
      <c r="JC48" s="21"/>
      <c r="JD48" s="21"/>
      <c r="JE48" s="21"/>
      <c r="JF48" s="21"/>
      <c r="JG48" s="21"/>
      <c r="JH48" s="21"/>
      <c r="JI48" s="21"/>
      <c r="JJ48" s="21"/>
      <c r="JK48" s="21"/>
      <c r="JL48" s="21"/>
      <c r="JM48" s="21"/>
      <c r="JN48" s="21"/>
      <c r="JO48" s="21"/>
      <c r="JP48" s="21"/>
      <c r="JQ48" s="21"/>
      <c r="JR48" s="21"/>
      <c r="JS48" s="21"/>
      <c r="JT48" s="21"/>
      <c r="JU48" s="21"/>
      <c r="JV48" s="21"/>
      <c r="JW48" s="21"/>
      <c r="JX48" s="21"/>
      <c r="JY48" s="21"/>
      <c r="JZ48" s="21"/>
      <c r="KA48" s="21"/>
      <c r="KB48" s="21"/>
      <c r="KC48" s="21"/>
      <c r="KD48" s="21"/>
      <c r="KE48" s="21"/>
      <c r="KF48" s="21"/>
      <c r="KG48" s="21"/>
      <c r="KH48" s="21"/>
      <c r="KI48" s="21"/>
      <c r="KJ48" s="21"/>
      <c r="KK48" s="21"/>
      <c r="KL48" s="21"/>
      <c r="KM48" s="21"/>
      <c r="KN48" s="21"/>
      <c r="KO48" s="21"/>
      <c r="KP48" s="21"/>
      <c r="KQ48" s="21"/>
      <c r="KR48" s="21"/>
      <c r="KS48" s="21"/>
      <c r="KT48" s="21"/>
      <c r="KU48" s="21"/>
      <c r="KV48" s="21"/>
      <c r="KW48" s="21"/>
      <c r="KX48" s="21"/>
      <c r="KY48" s="21"/>
      <c r="KZ48" s="21"/>
      <c r="LA48" s="21"/>
      <c r="LB48" s="21"/>
      <c r="LC48" s="21"/>
      <c r="LD48" s="21"/>
      <c r="LE48" s="21"/>
      <c r="LF48" s="21"/>
      <c r="LG48" s="21"/>
      <c r="LH48" s="21"/>
      <c r="LI48" s="21"/>
      <c r="LJ48" s="21"/>
      <c r="LK48" s="21"/>
      <c r="LL48" s="21"/>
      <c r="LM48" s="21"/>
      <c r="LN48" s="21"/>
      <c r="LO48" s="21"/>
      <c r="LP48" s="21"/>
      <c r="LQ48" s="21"/>
      <c r="LR48" s="21"/>
      <c r="LS48" s="21"/>
      <c r="LT48" s="21"/>
      <c r="LU48" s="21"/>
      <c r="LV48" s="21"/>
      <c r="LW48" s="21"/>
      <c r="LX48" s="21"/>
      <c r="LY48" s="21"/>
      <c r="LZ48" s="21"/>
      <c r="MA48" s="21"/>
      <c r="MB48" s="21"/>
      <c r="MC48" s="21"/>
      <c r="MD48" s="21"/>
      <c r="ME48" s="21"/>
      <c r="MF48" s="21"/>
      <c r="MG48" s="21"/>
      <c r="MH48" s="21"/>
      <c r="MI48" s="21"/>
      <c r="MJ48" s="21"/>
      <c r="MK48" s="21"/>
      <c r="ML48" s="21"/>
      <c r="MM48" s="21"/>
      <c r="MN48" s="21"/>
      <c r="MO48" s="21"/>
      <c r="MP48" s="21"/>
      <c r="MQ48" s="21"/>
      <c r="MR48" s="21"/>
      <c r="MS48" s="21"/>
      <c r="MT48" s="21"/>
      <c r="MU48" s="21"/>
      <c r="MV48" s="21"/>
      <c r="MW48" s="21"/>
      <c r="MX48" s="21"/>
      <c r="MY48" s="21"/>
      <c r="MZ48" s="21"/>
      <c r="NA48" s="21"/>
      <c r="NB48" s="21"/>
      <c r="NC48" s="21"/>
      <c r="ND48" s="21"/>
      <c r="NE48" s="21"/>
      <c r="NF48" s="21"/>
      <c r="NG48" s="21"/>
      <c r="NH48" s="21"/>
      <c r="NI48" s="21"/>
      <c r="NJ48" s="21"/>
      <c r="NK48" s="21"/>
      <c r="NL48" s="21"/>
      <c r="NM48" s="21"/>
      <c r="NN48" s="21"/>
      <c r="NO48" s="21"/>
      <c r="NP48" s="21"/>
      <c r="NQ48" s="21"/>
      <c r="NR48" s="21"/>
      <c r="NS48" s="21"/>
      <c r="NT48" s="21"/>
      <c r="NU48" s="21"/>
      <c r="NV48" s="21"/>
      <c r="NW48" s="21"/>
      <c r="NX48" s="21"/>
      <c r="NY48" s="21"/>
      <c r="NZ48" s="21"/>
      <c r="OA48" s="21"/>
      <c r="OB48" s="21"/>
      <c r="OC48" s="21"/>
      <c r="OD48" s="21"/>
      <c r="OE48" s="21"/>
      <c r="OF48" s="21"/>
      <c r="OG48" s="21"/>
      <c r="OH48" s="21"/>
      <c r="OI48" s="21"/>
      <c r="OJ48" s="21"/>
      <c r="OK48" s="21"/>
      <c r="OL48" s="21"/>
      <c r="OM48" s="21"/>
      <c r="ON48" s="21"/>
      <c r="OO48" s="21"/>
      <c r="OP48" s="21"/>
      <c r="OQ48" s="21"/>
      <c r="OR48" s="21"/>
      <c r="OS48" s="21"/>
      <c r="OT48" s="21"/>
      <c r="OU48" s="21"/>
      <c r="OV48" s="21"/>
      <c r="OW48" s="21"/>
      <c r="OX48" s="21"/>
      <c r="OY48" s="21"/>
      <c r="OZ48" s="21"/>
      <c r="PA48" s="21"/>
      <c r="PB48" s="21"/>
      <c r="PC48" s="21"/>
      <c r="PD48" s="21"/>
      <c r="PE48" s="21"/>
      <c r="PF48" s="21"/>
      <c r="PG48" s="21"/>
      <c r="PH48" s="21"/>
      <c r="PI48" s="21"/>
      <c r="PJ48" s="21"/>
      <c r="PK48" s="21"/>
      <c r="PL48" s="21"/>
      <c r="PM48" s="21"/>
      <c r="PN48" s="21"/>
      <c r="PO48" s="21"/>
      <c r="PP48" s="21"/>
      <c r="PQ48" s="21"/>
      <c r="PR48" s="21"/>
      <c r="PS48" s="21"/>
      <c r="PT48" s="21"/>
      <c r="PU48" s="21"/>
      <c r="PV48" s="21"/>
      <c r="PW48" s="21"/>
      <c r="PX48" s="21"/>
      <c r="PY48" s="21"/>
      <c r="PZ48" s="21"/>
      <c r="QA48" s="21"/>
      <c r="QB48" s="21"/>
      <c r="QC48" s="21"/>
      <c r="QD48" s="21"/>
      <c r="QE48" s="21"/>
      <c r="QF48" s="21"/>
      <c r="QG48" s="21"/>
      <c r="QH48" s="21"/>
      <c r="QI48" s="21"/>
      <c r="QJ48" s="21"/>
      <c r="QK48" s="21"/>
      <c r="QL48" s="21"/>
      <c r="QM48" s="21"/>
      <c r="QN48" s="21"/>
      <c r="QO48" s="21"/>
      <c r="QP48" s="21"/>
      <c r="QQ48" s="21"/>
      <c r="QR48" s="21"/>
      <c r="QS48" s="21"/>
      <c r="QT48" s="21"/>
      <c r="QU48" s="21"/>
      <c r="QV48" s="21"/>
      <c r="QW48" s="21"/>
      <c r="QX48" s="21"/>
      <c r="QY48" s="21"/>
      <c r="QZ48" s="21"/>
      <c r="RA48" s="21"/>
      <c r="RB48" s="21"/>
      <c r="RC48" s="21"/>
      <c r="RD48" s="21"/>
      <c r="RE48" s="21"/>
      <c r="RF48" s="21"/>
      <c r="RG48" s="21"/>
      <c r="RH48" s="21"/>
      <c r="RI48" s="21"/>
      <c r="RJ48" s="21"/>
      <c r="RK48" s="21"/>
      <c r="RL48" s="21"/>
      <c r="RM48" s="21"/>
      <c r="RN48" s="21"/>
      <c r="RO48" s="21"/>
      <c r="RP48" s="21"/>
      <c r="RQ48" s="21"/>
      <c r="RR48" s="21"/>
      <c r="RS48" s="21"/>
      <c r="RT48" s="21"/>
      <c r="RU48" s="21"/>
      <c r="RV48" s="21"/>
      <c r="RW48" s="21"/>
      <c r="RX48" s="21"/>
      <c r="RY48" s="21"/>
      <c r="RZ48" s="21"/>
      <c r="SA48" s="21"/>
      <c r="SB48" s="21"/>
      <c r="SC48" s="21"/>
      <c r="SD48" s="21"/>
      <c r="SE48" s="21"/>
      <c r="SF48" s="21"/>
      <c r="SG48" s="21"/>
      <c r="SH48" s="21"/>
      <c r="SI48" s="21"/>
      <c r="SJ48" s="21"/>
      <c r="SK48" s="21"/>
      <c r="SL48" s="21"/>
      <c r="SM48" s="21"/>
      <c r="SN48" s="21"/>
      <c r="SO48" s="21"/>
      <c r="SP48" s="21"/>
      <c r="SQ48" s="21"/>
      <c r="SR48" s="21"/>
      <c r="SS48" s="21"/>
      <c r="ST48" s="21"/>
      <c r="SU48" s="21"/>
      <c r="SV48" s="21"/>
      <c r="SW48" s="21"/>
      <c r="SX48" s="21"/>
      <c r="SY48" s="21"/>
      <c r="SZ48" s="21"/>
      <c r="TA48" s="21"/>
      <c r="TB48" s="21"/>
      <c r="TC48" s="21"/>
      <c r="TD48" s="21"/>
      <c r="TE48" s="21"/>
      <c r="TF48" s="21"/>
      <c r="TG48" s="21"/>
      <c r="TH48" s="21"/>
      <c r="TI48" s="21"/>
      <c r="TJ48" s="21"/>
      <c r="TK48" s="21"/>
      <c r="TL48" s="21"/>
      <c r="TM48" s="21"/>
      <c r="TN48" s="21"/>
      <c r="TO48" s="21"/>
      <c r="TP48" s="21"/>
      <c r="TQ48" s="21"/>
      <c r="TR48" s="21"/>
    </row>
    <row r="49" spans="1:538" ht="14.25" customHeight="1" x14ac:dyDescent="0.2">
      <c r="A49" s="21" t="s">
        <v>48</v>
      </c>
      <c r="B49" s="21" t="s">
        <v>125</v>
      </c>
      <c r="C49" s="30"/>
      <c r="D49" s="90">
        <v>14.464</v>
      </c>
      <c r="E49" s="90">
        <v>0.63300000000000001</v>
      </c>
      <c r="F49" s="90">
        <v>0.14199999999999999</v>
      </c>
      <c r="G49" s="90">
        <v>7.6539999999999999</v>
      </c>
      <c r="H49" s="90">
        <v>0.755</v>
      </c>
      <c r="I49" s="90">
        <v>1.5389999999999999</v>
      </c>
      <c r="J49" s="90">
        <v>24.417999999999999</v>
      </c>
      <c r="K49" s="90">
        <v>6.3639999999999999</v>
      </c>
      <c r="L49" s="90">
        <v>2.5169999999999999</v>
      </c>
      <c r="M49" s="90">
        <v>2.2789999999999999</v>
      </c>
      <c r="N49" s="90">
        <v>1.923</v>
      </c>
      <c r="O49" s="90">
        <v>2.4870000000000001</v>
      </c>
      <c r="P49" s="90">
        <v>3.3340000000000001</v>
      </c>
      <c r="Q49" s="90">
        <v>0.56799999999999995</v>
      </c>
      <c r="R49" s="90">
        <v>15.167</v>
      </c>
      <c r="S49" s="90">
        <v>3.4670000000000001</v>
      </c>
      <c r="T49" s="90">
        <v>4.9939999999999998</v>
      </c>
      <c r="U49" s="90">
        <v>5.6120000000000001</v>
      </c>
      <c r="V49" s="90">
        <v>4.2649999999999997</v>
      </c>
      <c r="W49" s="90">
        <v>13.297000000000001</v>
      </c>
      <c r="X49" s="90">
        <v>8.0860000000000003</v>
      </c>
      <c r="Y49" s="90">
        <v>12.497999999999999</v>
      </c>
      <c r="Z49" s="90">
        <v>11.859</v>
      </c>
      <c r="AA49" s="90">
        <v>3.012</v>
      </c>
      <c r="AB49" s="90">
        <v>4.609</v>
      </c>
      <c r="AC49" s="90">
        <v>3.1230000000000002</v>
      </c>
      <c r="AD49" s="90">
        <v>5.9009999999999998</v>
      </c>
      <c r="AE49" s="90">
        <v>16.228000000000002</v>
      </c>
      <c r="AF49" s="90">
        <v>17.37</v>
      </c>
      <c r="AG49" s="90">
        <v>2.0169999999999999</v>
      </c>
      <c r="AH49" s="90">
        <v>5.6559999999999997</v>
      </c>
      <c r="AI49" s="90">
        <v>22.295000000000002</v>
      </c>
      <c r="AJ49" s="90">
        <v>8.4239999999999995</v>
      </c>
      <c r="AK49" s="90">
        <v>34.469000000000001</v>
      </c>
      <c r="AL49" s="90">
        <v>23.361000000000001</v>
      </c>
      <c r="AM49" s="90">
        <v>227.209</v>
      </c>
      <c r="AN49" s="90">
        <v>58.668999999999997</v>
      </c>
      <c r="AO49" s="90">
        <v>40.576999999999998</v>
      </c>
      <c r="AP49" s="90">
        <v>7.1109999999999998</v>
      </c>
      <c r="AQ49" s="90">
        <v>131.32599999999999</v>
      </c>
      <c r="AR49" s="90">
        <v>38.954000000000001</v>
      </c>
      <c r="AS49" s="90">
        <v>6.5389999999999997</v>
      </c>
      <c r="AT49" s="90">
        <v>19.483000000000001</v>
      </c>
      <c r="AU49" s="90">
        <v>0</v>
      </c>
      <c r="AV49" s="90">
        <v>9.8000000000000007</v>
      </c>
      <c r="AW49" s="90">
        <v>9.5289999999999999</v>
      </c>
      <c r="AX49" s="90">
        <v>15.351000000000001</v>
      </c>
      <c r="AY49" s="90">
        <v>57.786000000000001</v>
      </c>
      <c r="AZ49" s="90">
        <v>9.5619999999999994</v>
      </c>
      <c r="BA49" s="90">
        <v>42.912999999999997</v>
      </c>
      <c r="BB49" s="90">
        <v>28.582999999999998</v>
      </c>
      <c r="BC49" s="90">
        <v>33.822000000000003</v>
      </c>
      <c r="BD49" s="90">
        <v>48.911000000000001</v>
      </c>
      <c r="BE49" s="90">
        <v>49.576999999999998</v>
      </c>
      <c r="BF49" s="90">
        <v>86.572000000000003</v>
      </c>
      <c r="BG49" s="90">
        <v>23.198</v>
      </c>
      <c r="BH49" s="90">
        <v>12.67</v>
      </c>
      <c r="BI49" s="90">
        <v>11.372</v>
      </c>
      <c r="BJ49" s="90">
        <v>13.2</v>
      </c>
      <c r="BK49" s="90">
        <v>0.87</v>
      </c>
      <c r="BL49" s="90">
        <v>19.193000000000001</v>
      </c>
      <c r="BM49" s="90">
        <v>26.47</v>
      </c>
      <c r="BN49" s="90">
        <v>15.654</v>
      </c>
      <c r="BO49" s="90">
        <v>7.6509999999999998</v>
      </c>
      <c r="BP49" s="90">
        <v>68.811000000000007</v>
      </c>
      <c r="BQ49" s="90">
        <v>10.964</v>
      </c>
      <c r="BR49" s="90">
        <v>136.55000000000001</v>
      </c>
      <c r="BS49" s="90">
        <v>48.670999999999999</v>
      </c>
      <c r="BT49" s="90">
        <v>325.66500000000002</v>
      </c>
      <c r="BU49" s="90">
        <v>276.92</v>
      </c>
      <c r="BV49" s="90">
        <v>9.2710000000000008</v>
      </c>
      <c r="BW49" s="90">
        <v>4.6539999999999999</v>
      </c>
      <c r="BX49" s="90">
        <v>7.0010000000000003</v>
      </c>
      <c r="BY49" s="90">
        <v>34.304000000000002</v>
      </c>
      <c r="BZ49" s="90">
        <v>20.22</v>
      </c>
      <c r="CA49" s="90">
        <v>0.52900000000000003</v>
      </c>
      <c r="CB49" s="90">
        <v>10.286</v>
      </c>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c r="IW49" s="21"/>
      <c r="IX49" s="21"/>
      <c r="IY49" s="21"/>
      <c r="IZ49" s="21"/>
      <c r="JA49" s="21"/>
      <c r="JB49" s="21"/>
      <c r="JC49" s="21"/>
      <c r="JD49" s="21"/>
      <c r="JE49" s="21"/>
      <c r="JF49" s="21"/>
      <c r="JG49" s="21"/>
      <c r="JH49" s="21"/>
      <c r="JI49" s="21"/>
      <c r="JJ49" s="21"/>
      <c r="JK49" s="21"/>
      <c r="JL49" s="21"/>
      <c r="JM49" s="21"/>
      <c r="JN49" s="21"/>
      <c r="JO49" s="21"/>
      <c r="JP49" s="21"/>
      <c r="JQ49" s="21"/>
      <c r="JR49" s="21"/>
      <c r="JS49" s="21"/>
      <c r="JT49" s="21"/>
      <c r="JU49" s="21"/>
      <c r="JV49" s="21"/>
      <c r="JW49" s="21"/>
      <c r="JX49" s="21"/>
      <c r="JY49" s="21"/>
      <c r="JZ49" s="21"/>
      <c r="KA49" s="21"/>
      <c r="KB49" s="21"/>
      <c r="KC49" s="21"/>
      <c r="KD49" s="21"/>
      <c r="KE49" s="21"/>
      <c r="KF49" s="21"/>
      <c r="KG49" s="21"/>
      <c r="KH49" s="21"/>
      <c r="KI49" s="21"/>
      <c r="KJ49" s="21"/>
      <c r="KK49" s="21"/>
      <c r="KL49" s="21"/>
      <c r="KM49" s="21"/>
      <c r="KN49" s="21"/>
      <c r="KO49" s="21"/>
      <c r="KP49" s="21"/>
      <c r="KQ49" s="21"/>
      <c r="KR49" s="21"/>
      <c r="KS49" s="21"/>
      <c r="KT49" s="21"/>
      <c r="KU49" s="21"/>
      <c r="KV49" s="21"/>
      <c r="KW49" s="21"/>
      <c r="KX49" s="21"/>
      <c r="KY49" s="21"/>
      <c r="KZ49" s="21"/>
      <c r="LA49" s="21"/>
      <c r="LB49" s="21"/>
      <c r="LC49" s="21"/>
      <c r="LD49" s="21"/>
      <c r="LE49" s="21"/>
      <c r="LF49" s="21"/>
      <c r="LG49" s="21"/>
      <c r="LH49" s="21"/>
      <c r="LI49" s="21"/>
      <c r="LJ49" s="21"/>
      <c r="LK49" s="21"/>
      <c r="LL49" s="21"/>
      <c r="LM49" s="21"/>
      <c r="LN49" s="21"/>
      <c r="LO49" s="21"/>
      <c r="LP49" s="21"/>
      <c r="LQ49" s="21"/>
      <c r="LR49" s="21"/>
      <c r="LS49" s="21"/>
      <c r="LT49" s="21"/>
      <c r="LU49" s="21"/>
      <c r="LV49" s="21"/>
      <c r="LW49" s="21"/>
      <c r="LX49" s="21"/>
      <c r="LY49" s="21"/>
      <c r="LZ49" s="21"/>
      <c r="MA49" s="21"/>
      <c r="MB49" s="21"/>
      <c r="MC49" s="21"/>
      <c r="MD49" s="21"/>
      <c r="ME49" s="21"/>
      <c r="MF49" s="21"/>
      <c r="MG49" s="21"/>
      <c r="MH49" s="21"/>
      <c r="MI49" s="21"/>
      <c r="MJ49" s="21"/>
      <c r="MK49" s="21"/>
      <c r="ML49" s="21"/>
      <c r="MM49" s="21"/>
      <c r="MN49" s="21"/>
      <c r="MO49" s="21"/>
      <c r="MP49" s="21"/>
      <c r="MQ49" s="21"/>
      <c r="MR49" s="21"/>
      <c r="MS49" s="21"/>
      <c r="MT49" s="21"/>
      <c r="MU49" s="21"/>
      <c r="MV49" s="21"/>
      <c r="MW49" s="21"/>
      <c r="MX49" s="21"/>
      <c r="MY49" s="21"/>
      <c r="MZ49" s="21"/>
      <c r="NA49" s="21"/>
      <c r="NB49" s="21"/>
      <c r="NC49" s="21"/>
      <c r="ND49" s="21"/>
      <c r="NE49" s="21"/>
      <c r="NF49" s="21"/>
      <c r="NG49" s="21"/>
      <c r="NH49" s="21"/>
      <c r="NI49" s="21"/>
      <c r="NJ49" s="21"/>
      <c r="NK49" s="21"/>
      <c r="NL49" s="21"/>
      <c r="NM49" s="21"/>
      <c r="NN49" s="21"/>
      <c r="NO49" s="21"/>
      <c r="NP49" s="21"/>
      <c r="NQ49" s="21"/>
      <c r="NR49" s="21"/>
      <c r="NS49" s="21"/>
      <c r="NT49" s="21"/>
      <c r="NU49" s="21"/>
      <c r="NV49" s="21"/>
      <c r="NW49" s="21"/>
      <c r="NX49" s="21"/>
      <c r="NY49" s="21"/>
      <c r="NZ49" s="21"/>
      <c r="OA49" s="21"/>
      <c r="OB49" s="21"/>
      <c r="OC49" s="21"/>
      <c r="OD49" s="21"/>
      <c r="OE49" s="21"/>
      <c r="OF49" s="21"/>
      <c r="OG49" s="21"/>
      <c r="OH49" s="21"/>
      <c r="OI49" s="21"/>
      <c r="OJ49" s="21"/>
      <c r="OK49" s="21"/>
      <c r="OL49" s="21"/>
      <c r="OM49" s="21"/>
      <c r="ON49" s="21"/>
      <c r="OO49" s="21"/>
      <c r="OP49" s="21"/>
      <c r="OQ49" s="21"/>
      <c r="OR49" s="21"/>
      <c r="OS49" s="21"/>
      <c r="OT49" s="21"/>
      <c r="OU49" s="21"/>
      <c r="OV49" s="21"/>
      <c r="OW49" s="21"/>
      <c r="OX49" s="21"/>
      <c r="OY49" s="21"/>
      <c r="OZ49" s="21"/>
      <c r="PA49" s="21"/>
      <c r="PB49" s="21"/>
      <c r="PC49" s="21"/>
      <c r="PD49" s="21"/>
      <c r="PE49" s="21"/>
      <c r="PF49" s="21"/>
      <c r="PG49" s="21"/>
      <c r="PH49" s="21"/>
      <c r="PI49" s="21"/>
      <c r="PJ49" s="21"/>
      <c r="PK49" s="21"/>
      <c r="PL49" s="21"/>
      <c r="PM49" s="21"/>
      <c r="PN49" s="21"/>
      <c r="PO49" s="21"/>
      <c r="PP49" s="21"/>
      <c r="PQ49" s="21"/>
      <c r="PR49" s="21"/>
      <c r="PS49" s="21"/>
      <c r="PT49" s="21"/>
      <c r="PU49" s="21"/>
      <c r="PV49" s="21"/>
      <c r="PW49" s="21"/>
      <c r="PX49" s="21"/>
      <c r="PY49" s="21"/>
      <c r="PZ49" s="21"/>
      <c r="QA49" s="21"/>
      <c r="QB49" s="21"/>
      <c r="QC49" s="21"/>
      <c r="QD49" s="21"/>
      <c r="QE49" s="21"/>
      <c r="QF49" s="21"/>
      <c r="QG49" s="21"/>
      <c r="QH49" s="21"/>
      <c r="QI49" s="21"/>
      <c r="QJ49" s="21"/>
      <c r="QK49" s="21"/>
      <c r="QL49" s="21"/>
      <c r="QM49" s="21"/>
      <c r="QN49" s="21"/>
      <c r="QO49" s="21"/>
      <c r="QP49" s="21"/>
      <c r="QQ49" s="21"/>
      <c r="QR49" s="21"/>
      <c r="QS49" s="21"/>
      <c r="QT49" s="21"/>
      <c r="QU49" s="21"/>
      <c r="QV49" s="21"/>
      <c r="QW49" s="21"/>
      <c r="QX49" s="21"/>
      <c r="QY49" s="21"/>
      <c r="QZ49" s="21"/>
      <c r="RA49" s="21"/>
      <c r="RB49" s="21"/>
      <c r="RC49" s="21"/>
      <c r="RD49" s="21"/>
      <c r="RE49" s="21"/>
      <c r="RF49" s="21"/>
      <c r="RG49" s="21"/>
      <c r="RH49" s="21"/>
      <c r="RI49" s="21"/>
      <c r="RJ49" s="21"/>
      <c r="RK49" s="21"/>
      <c r="RL49" s="21"/>
      <c r="RM49" s="21"/>
      <c r="RN49" s="21"/>
      <c r="RO49" s="21"/>
      <c r="RP49" s="21"/>
      <c r="RQ49" s="21"/>
      <c r="RR49" s="21"/>
      <c r="RS49" s="21"/>
      <c r="RT49" s="21"/>
      <c r="RU49" s="21"/>
      <c r="RV49" s="21"/>
      <c r="RW49" s="21"/>
      <c r="RX49" s="21"/>
      <c r="RY49" s="21"/>
      <c r="RZ49" s="21"/>
      <c r="SA49" s="21"/>
      <c r="SB49" s="21"/>
      <c r="SC49" s="21"/>
      <c r="SD49" s="21"/>
      <c r="SE49" s="21"/>
      <c r="SF49" s="21"/>
      <c r="SG49" s="21"/>
      <c r="SH49" s="21"/>
      <c r="SI49" s="21"/>
      <c r="SJ49" s="21"/>
      <c r="SK49" s="21"/>
      <c r="SL49" s="21"/>
      <c r="SM49" s="21"/>
      <c r="SN49" s="21"/>
      <c r="SO49" s="21"/>
      <c r="SP49" s="21"/>
      <c r="SQ49" s="21"/>
      <c r="SR49" s="21"/>
      <c r="SS49" s="21"/>
      <c r="ST49" s="21"/>
      <c r="SU49" s="21"/>
      <c r="SV49" s="21"/>
      <c r="SW49" s="21"/>
      <c r="SX49" s="21"/>
      <c r="SY49" s="21"/>
      <c r="SZ49" s="21"/>
      <c r="TA49" s="21"/>
      <c r="TB49" s="21"/>
      <c r="TC49" s="21"/>
      <c r="TD49" s="21"/>
      <c r="TE49" s="21"/>
      <c r="TF49" s="21"/>
      <c r="TG49" s="21"/>
      <c r="TH49" s="21"/>
      <c r="TI49" s="21"/>
      <c r="TJ49" s="21"/>
      <c r="TK49" s="21"/>
      <c r="TL49" s="21"/>
      <c r="TM49" s="21"/>
      <c r="TN49" s="21"/>
      <c r="TO49" s="21"/>
      <c r="TP49" s="21"/>
      <c r="TQ49" s="21"/>
      <c r="TR49" s="21"/>
    </row>
    <row r="50" spans="1:538" ht="14.25" customHeight="1" x14ac:dyDescent="0.2">
      <c r="A50" s="21" t="s">
        <v>49</v>
      </c>
      <c r="B50" s="21" t="s">
        <v>126</v>
      </c>
      <c r="C50" s="30"/>
      <c r="D50" s="90">
        <v>8.2309999999999999</v>
      </c>
      <c r="E50" s="90">
        <v>8.1000000000000003E-2</v>
      </c>
      <c r="F50" s="90">
        <v>0.10199999999999999</v>
      </c>
      <c r="G50" s="90">
        <v>2.306</v>
      </c>
      <c r="H50" s="90">
        <v>0.74099999999999999</v>
      </c>
      <c r="I50" s="90">
        <v>0.996</v>
      </c>
      <c r="J50" s="90">
        <v>12.606999999999999</v>
      </c>
      <c r="K50" s="90">
        <v>2.8639999999999999</v>
      </c>
      <c r="L50" s="90">
        <v>0.47899999999999998</v>
      </c>
      <c r="M50" s="90">
        <v>1.6040000000000001</v>
      </c>
      <c r="N50" s="90">
        <v>2.6850000000000001</v>
      </c>
      <c r="O50" s="90">
        <v>3.4220000000000002</v>
      </c>
      <c r="P50" s="90">
        <v>6.9219999999999997</v>
      </c>
      <c r="Q50" s="90">
        <v>0.28399999999999997</v>
      </c>
      <c r="R50" s="90">
        <v>10.593999999999999</v>
      </c>
      <c r="S50" s="90">
        <v>3.72</v>
      </c>
      <c r="T50" s="90">
        <v>3.992</v>
      </c>
      <c r="U50" s="90">
        <v>2.0190000000000001</v>
      </c>
      <c r="V50" s="90">
        <v>3.0139999999999998</v>
      </c>
      <c r="W50" s="90">
        <v>11.56</v>
      </c>
      <c r="X50" s="90">
        <v>1.9930000000000001</v>
      </c>
      <c r="Y50" s="90">
        <v>2.62</v>
      </c>
      <c r="Z50" s="90">
        <v>11.715</v>
      </c>
      <c r="AA50" s="90">
        <v>2.13</v>
      </c>
      <c r="AB50" s="90">
        <v>3.8969999999999998</v>
      </c>
      <c r="AC50" s="90">
        <v>4.8879999999999999</v>
      </c>
      <c r="AD50" s="90">
        <v>9.657</v>
      </c>
      <c r="AE50" s="90">
        <v>5.3129999999999997</v>
      </c>
      <c r="AF50" s="90">
        <v>10.055999999999999</v>
      </c>
      <c r="AG50" s="90">
        <v>1.4119999999999999</v>
      </c>
      <c r="AH50" s="90">
        <v>6.3230000000000004</v>
      </c>
      <c r="AI50" s="90">
        <v>14.456</v>
      </c>
      <c r="AJ50" s="90">
        <v>6.5529999999999999</v>
      </c>
      <c r="AK50" s="90">
        <v>22.838000000000001</v>
      </c>
      <c r="AL50" s="90">
        <v>23.041</v>
      </c>
      <c r="AM50" s="90">
        <v>189.148</v>
      </c>
      <c r="AN50" s="90">
        <v>79.382000000000005</v>
      </c>
      <c r="AO50" s="90">
        <v>22.294</v>
      </c>
      <c r="AP50" s="90">
        <v>2.7440000000000002</v>
      </c>
      <c r="AQ50" s="90">
        <v>2.4350000000000001</v>
      </c>
      <c r="AR50" s="90">
        <v>28.015000000000001</v>
      </c>
      <c r="AS50" s="90">
        <v>2.3719999999999999</v>
      </c>
      <c r="AT50" s="90">
        <v>12.566000000000001</v>
      </c>
      <c r="AU50" s="90">
        <v>31.48</v>
      </c>
      <c r="AV50" s="90">
        <v>0</v>
      </c>
      <c r="AW50" s="90">
        <v>8.8719999999999999</v>
      </c>
      <c r="AX50" s="90">
        <v>15.529</v>
      </c>
      <c r="AY50" s="90">
        <v>76.516000000000005</v>
      </c>
      <c r="AZ50" s="90">
        <v>8.2889999999999997</v>
      </c>
      <c r="BA50" s="90">
        <v>59.545999999999999</v>
      </c>
      <c r="BB50" s="90">
        <v>21.611999999999998</v>
      </c>
      <c r="BC50" s="90">
        <v>21.370999999999999</v>
      </c>
      <c r="BD50" s="90">
        <v>67.698999999999998</v>
      </c>
      <c r="BE50" s="90">
        <v>42.415999999999997</v>
      </c>
      <c r="BF50" s="90">
        <v>70.474999999999994</v>
      </c>
      <c r="BG50" s="90">
        <v>21.318000000000001</v>
      </c>
      <c r="BH50" s="90">
        <v>18.143000000000001</v>
      </c>
      <c r="BI50" s="90">
        <v>114.935</v>
      </c>
      <c r="BJ50" s="90">
        <v>7.1680000000000001</v>
      </c>
      <c r="BK50" s="90">
        <v>0.35099999999999998</v>
      </c>
      <c r="BL50" s="90">
        <v>12.241</v>
      </c>
      <c r="BM50" s="90">
        <v>34.581000000000003</v>
      </c>
      <c r="BN50" s="90">
        <v>6.1760000000000002</v>
      </c>
      <c r="BO50" s="90">
        <v>3.85</v>
      </c>
      <c r="BP50" s="90">
        <v>12.195</v>
      </c>
      <c r="BQ50" s="90">
        <v>12.051</v>
      </c>
      <c r="BR50" s="90">
        <v>222.37299999999999</v>
      </c>
      <c r="BS50" s="90">
        <v>349.55799999999999</v>
      </c>
      <c r="BT50" s="90">
        <v>155.97399999999999</v>
      </c>
      <c r="BU50" s="90">
        <v>101.928</v>
      </c>
      <c r="BV50" s="90">
        <v>5.8090000000000002</v>
      </c>
      <c r="BW50" s="90">
        <v>9.1829999999999998</v>
      </c>
      <c r="BX50" s="90">
        <v>1.7649999999999999</v>
      </c>
      <c r="BY50" s="90">
        <v>4.4359999999999999</v>
      </c>
      <c r="BZ50" s="90">
        <v>12.548999999999999</v>
      </c>
      <c r="CA50" s="90">
        <v>2.0910000000000002</v>
      </c>
      <c r="CB50" s="90">
        <v>9.0069999999999997</v>
      </c>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c r="IW50" s="21"/>
      <c r="IX50" s="21"/>
      <c r="IY50" s="21"/>
      <c r="IZ50" s="21"/>
      <c r="JA50" s="21"/>
      <c r="JB50" s="21"/>
      <c r="JC50" s="21"/>
      <c r="JD50" s="21"/>
      <c r="JE50" s="21"/>
      <c r="JF50" s="21"/>
      <c r="JG50" s="21"/>
      <c r="JH50" s="21"/>
      <c r="JI50" s="21"/>
      <c r="JJ50" s="21"/>
      <c r="JK50" s="21"/>
      <c r="JL50" s="21"/>
      <c r="JM50" s="21"/>
      <c r="JN50" s="21"/>
      <c r="JO50" s="21"/>
      <c r="JP50" s="21"/>
      <c r="JQ50" s="21"/>
      <c r="JR50" s="21"/>
      <c r="JS50" s="21"/>
      <c r="JT50" s="21"/>
      <c r="JU50" s="21"/>
      <c r="JV50" s="21"/>
      <c r="JW50" s="21"/>
      <c r="JX50" s="21"/>
      <c r="JY50" s="21"/>
      <c r="JZ50" s="21"/>
      <c r="KA50" s="21"/>
      <c r="KB50" s="21"/>
      <c r="KC50" s="21"/>
      <c r="KD50" s="21"/>
      <c r="KE50" s="21"/>
      <c r="KF50" s="21"/>
      <c r="KG50" s="21"/>
      <c r="KH50" s="21"/>
      <c r="KI50" s="21"/>
      <c r="KJ50" s="21"/>
      <c r="KK50" s="21"/>
      <c r="KL50" s="21"/>
      <c r="KM50" s="21"/>
      <c r="KN50" s="21"/>
      <c r="KO50" s="21"/>
      <c r="KP50" s="21"/>
      <c r="KQ50" s="21"/>
      <c r="KR50" s="21"/>
      <c r="KS50" s="21"/>
      <c r="KT50" s="21"/>
      <c r="KU50" s="21"/>
      <c r="KV50" s="21"/>
      <c r="KW50" s="21"/>
      <c r="KX50" s="21"/>
      <c r="KY50" s="21"/>
      <c r="KZ50" s="21"/>
      <c r="LA50" s="21"/>
      <c r="LB50" s="21"/>
      <c r="LC50" s="21"/>
      <c r="LD50" s="21"/>
      <c r="LE50" s="21"/>
      <c r="LF50" s="21"/>
      <c r="LG50" s="21"/>
      <c r="LH50" s="21"/>
      <c r="LI50" s="21"/>
      <c r="LJ50" s="21"/>
      <c r="LK50" s="21"/>
      <c r="LL50" s="21"/>
      <c r="LM50" s="21"/>
      <c r="LN50" s="21"/>
      <c r="LO50" s="21"/>
      <c r="LP50" s="21"/>
      <c r="LQ50" s="21"/>
      <c r="LR50" s="21"/>
      <c r="LS50" s="21"/>
      <c r="LT50" s="21"/>
      <c r="LU50" s="21"/>
      <c r="LV50" s="21"/>
      <c r="LW50" s="21"/>
      <c r="LX50" s="21"/>
      <c r="LY50" s="21"/>
      <c r="LZ50" s="21"/>
      <c r="MA50" s="21"/>
      <c r="MB50" s="21"/>
      <c r="MC50" s="21"/>
      <c r="MD50" s="21"/>
      <c r="ME50" s="21"/>
      <c r="MF50" s="21"/>
      <c r="MG50" s="21"/>
      <c r="MH50" s="21"/>
      <c r="MI50" s="21"/>
      <c r="MJ50" s="21"/>
      <c r="MK50" s="21"/>
      <c r="ML50" s="21"/>
      <c r="MM50" s="21"/>
      <c r="MN50" s="21"/>
      <c r="MO50" s="21"/>
      <c r="MP50" s="21"/>
      <c r="MQ50" s="21"/>
      <c r="MR50" s="21"/>
      <c r="MS50" s="21"/>
      <c r="MT50" s="21"/>
      <c r="MU50" s="21"/>
      <c r="MV50" s="21"/>
      <c r="MW50" s="21"/>
      <c r="MX50" s="21"/>
      <c r="MY50" s="21"/>
      <c r="MZ50" s="21"/>
      <c r="NA50" s="21"/>
      <c r="NB50" s="21"/>
      <c r="NC50" s="21"/>
      <c r="ND50" s="21"/>
      <c r="NE50" s="21"/>
      <c r="NF50" s="21"/>
      <c r="NG50" s="21"/>
      <c r="NH50" s="21"/>
      <c r="NI50" s="21"/>
      <c r="NJ50" s="21"/>
      <c r="NK50" s="21"/>
      <c r="NL50" s="21"/>
      <c r="NM50" s="21"/>
      <c r="NN50" s="21"/>
      <c r="NO50" s="21"/>
      <c r="NP50" s="21"/>
      <c r="NQ50" s="21"/>
      <c r="NR50" s="21"/>
      <c r="NS50" s="21"/>
      <c r="NT50" s="21"/>
      <c r="NU50" s="21"/>
      <c r="NV50" s="21"/>
      <c r="NW50" s="21"/>
      <c r="NX50" s="21"/>
      <c r="NY50" s="21"/>
      <c r="NZ50" s="21"/>
      <c r="OA50" s="21"/>
      <c r="OB50" s="21"/>
      <c r="OC50" s="21"/>
      <c r="OD50" s="21"/>
      <c r="OE50" s="21"/>
      <c r="OF50" s="21"/>
      <c r="OG50" s="21"/>
      <c r="OH50" s="21"/>
      <c r="OI50" s="21"/>
      <c r="OJ50" s="21"/>
      <c r="OK50" s="21"/>
      <c r="OL50" s="21"/>
      <c r="OM50" s="21"/>
      <c r="ON50" s="21"/>
      <c r="OO50" s="21"/>
      <c r="OP50" s="21"/>
      <c r="OQ50" s="21"/>
      <c r="OR50" s="21"/>
      <c r="OS50" s="21"/>
      <c r="OT50" s="21"/>
      <c r="OU50" s="21"/>
      <c r="OV50" s="21"/>
      <c r="OW50" s="21"/>
      <c r="OX50" s="21"/>
      <c r="OY50" s="21"/>
      <c r="OZ50" s="21"/>
      <c r="PA50" s="21"/>
      <c r="PB50" s="21"/>
      <c r="PC50" s="21"/>
      <c r="PD50" s="21"/>
      <c r="PE50" s="21"/>
      <c r="PF50" s="21"/>
      <c r="PG50" s="21"/>
      <c r="PH50" s="21"/>
      <c r="PI50" s="21"/>
      <c r="PJ50" s="21"/>
      <c r="PK50" s="21"/>
      <c r="PL50" s="21"/>
      <c r="PM50" s="21"/>
      <c r="PN50" s="21"/>
      <c r="PO50" s="21"/>
      <c r="PP50" s="21"/>
      <c r="PQ50" s="21"/>
      <c r="PR50" s="21"/>
      <c r="PS50" s="21"/>
      <c r="PT50" s="21"/>
      <c r="PU50" s="21"/>
      <c r="PV50" s="21"/>
      <c r="PW50" s="21"/>
      <c r="PX50" s="21"/>
      <c r="PY50" s="21"/>
      <c r="PZ50" s="21"/>
      <c r="QA50" s="21"/>
      <c r="QB50" s="21"/>
      <c r="QC50" s="21"/>
      <c r="QD50" s="21"/>
      <c r="QE50" s="21"/>
      <c r="QF50" s="21"/>
      <c r="QG50" s="21"/>
      <c r="QH50" s="21"/>
      <c r="QI50" s="21"/>
      <c r="QJ50" s="21"/>
      <c r="QK50" s="21"/>
      <c r="QL50" s="21"/>
      <c r="QM50" s="21"/>
      <c r="QN50" s="21"/>
      <c r="QO50" s="21"/>
      <c r="QP50" s="21"/>
      <c r="QQ50" s="21"/>
      <c r="QR50" s="21"/>
      <c r="QS50" s="21"/>
      <c r="QT50" s="21"/>
      <c r="QU50" s="21"/>
      <c r="QV50" s="21"/>
      <c r="QW50" s="21"/>
      <c r="QX50" s="21"/>
      <c r="QY50" s="21"/>
      <c r="QZ50" s="21"/>
      <c r="RA50" s="21"/>
      <c r="RB50" s="21"/>
      <c r="RC50" s="21"/>
      <c r="RD50" s="21"/>
      <c r="RE50" s="21"/>
      <c r="RF50" s="21"/>
      <c r="RG50" s="21"/>
      <c r="RH50" s="21"/>
      <c r="RI50" s="21"/>
      <c r="RJ50" s="21"/>
      <c r="RK50" s="21"/>
      <c r="RL50" s="21"/>
      <c r="RM50" s="21"/>
      <c r="RN50" s="21"/>
      <c r="RO50" s="21"/>
      <c r="RP50" s="21"/>
      <c r="RQ50" s="21"/>
      <c r="RR50" s="21"/>
      <c r="RS50" s="21"/>
      <c r="RT50" s="21"/>
      <c r="RU50" s="21"/>
      <c r="RV50" s="21"/>
      <c r="RW50" s="21"/>
      <c r="RX50" s="21"/>
      <c r="RY50" s="21"/>
      <c r="RZ50" s="21"/>
      <c r="SA50" s="21"/>
      <c r="SB50" s="21"/>
      <c r="SC50" s="21"/>
      <c r="SD50" s="21"/>
      <c r="SE50" s="21"/>
      <c r="SF50" s="21"/>
      <c r="SG50" s="21"/>
      <c r="SH50" s="21"/>
      <c r="SI50" s="21"/>
      <c r="SJ50" s="21"/>
      <c r="SK50" s="21"/>
      <c r="SL50" s="21"/>
      <c r="SM50" s="21"/>
      <c r="SN50" s="21"/>
      <c r="SO50" s="21"/>
      <c r="SP50" s="21"/>
      <c r="SQ50" s="21"/>
      <c r="SR50" s="21"/>
      <c r="SS50" s="21"/>
      <c r="ST50" s="21"/>
      <c r="SU50" s="21"/>
      <c r="SV50" s="21"/>
      <c r="SW50" s="21"/>
      <c r="SX50" s="21"/>
      <c r="SY50" s="21"/>
      <c r="SZ50" s="21"/>
      <c r="TA50" s="21"/>
      <c r="TB50" s="21"/>
      <c r="TC50" s="21"/>
      <c r="TD50" s="21"/>
      <c r="TE50" s="21"/>
      <c r="TF50" s="21"/>
      <c r="TG50" s="21"/>
      <c r="TH50" s="21"/>
      <c r="TI50" s="21"/>
      <c r="TJ50" s="21"/>
      <c r="TK50" s="21"/>
      <c r="TL50" s="21"/>
      <c r="TM50" s="21"/>
      <c r="TN50" s="21"/>
      <c r="TO50" s="21"/>
      <c r="TP50" s="21"/>
      <c r="TQ50" s="21"/>
      <c r="TR50" s="21"/>
    </row>
    <row r="51" spans="1:538" ht="14.25" customHeight="1" x14ac:dyDescent="0.2">
      <c r="A51" s="21" t="s">
        <v>50</v>
      </c>
      <c r="B51" s="21" t="s">
        <v>127</v>
      </c>
      <c r="C51" s="30"/>
      <c r="D51" s="90">
        <v>11.702</v>
      </c>
      <c r="E51" s="90">
        <v>7.0000000000000007E-2</v>
      </c>
      <c r="F51" s="90">
        <v>0.107</v>
      </c>
      <c r="G51" s="90">
        <v>1.768</v>
      </c>
      <c r="H51" s="90">
        <v>0.42799999999999999</v>
      </c>
      <c r="I51" s="90">
        <v>0.59399999999999997</v>
      </c>
      <c r="J51" s="90">
        <v>19.018000000000001</v>
      </c>
      <c r="K51" s="90">
        <v>7.0570000000000004</v>
      </c>
      <c r="L51" s="90">
        <v>2.3820000000000001</v>
      </c>
      <c r="M51" s="90">
        <v>2.4279999999999999</v>
      </c>
      <c r="N51" s="90">
        <v>0.79700000000000004</v>
      </c>
      <c r="O51" s="90">
        <v>2.9750000000000001</v>
      </c>
      <c r="P51" s="90">
        <v>3.2610000000000001</v>
      </c>
      <c r="Q51" s="90">
        <v>0.24299999999999999</v>
      </c>
      <c r="R51" s="90">
        <v>10.555999999999999</v>
      </c>
      <c r="S51" s="90">
        <v>4.1779999999999999</v>
      </c>
      <c r="T51" s="90">
        <v>5.5119999999999996</v>
      </c>
      <c r="U51" s="90">
        <v>2.4060000000000001</v>
      </c>
      <c r="V51" s="90">
        <v>3.427</v>
      </c>
      <c r="W51" s="90">
        <v>10.504</v>
      </c>
      <c r="X51" s="90">
        <v>3.31</v>
      </c>
      <c r="Y51" s="90">
        <v>8.8740000000000006</v>
      </c>
      <c r="Z51" s="90">
        <v>13.818</v>
      </c>
      <c r="AA51" s="90">
        <v>2.274</v>
      </c>
      <c r="AB51" s="90">
        <v>1.454</v>
      </c>
      <c r="AC51" s="90">
        <v>2.3969999999999998</v>
      </c>
      <c r="AD51" s="90">
        <v>5.5629999999999997</v>
      </c>
      <c r="AE51" s="90">
        <v>5.2229999999999999</v>
      </c>
      <c r="AF51" s="90">
        <v>9.9600000000000009</v>
      </c>
      <c r="AG51" s="90">
        <v>1.2470000000000001</v>
      </c>
      <c r="AH51" s="90">
        <v>3.97</v>
      </c>
      <c r="AI51" s="90">
        <v>16.391999999999999</v>
      </c>
      <c r="AJ51" s="90">
        <v>5.101</v>
      </c>
      <c r="AK51" s="90">
        <v>30.039000000000001</v>
      </c>
      <c r="AL51" s="90">
        <v>41.783000000000001</v>
      </c>
      <c r="AM51" s="90">
        <v>232.53</v>
      </c>
      <c r="AN51" s="90">
        <v>139.79300000000001</v>
      </c>
      <c r="AO51" s="90">
        <v>13.39</v>
      </c>
      <c r="AP51" s="90">
        <v>2.403</v>
      </c>
      <c r="AQ51" s="90">
        <v>5.4749999999999996</v>
      </c>
      <c r="AR51" s="90">
        <v>17.331</v>
      </c>
      <c r="AS51" s="90">
        <v>5.8129999999999997</v>
      </c>
      <c r="AT51" s="90">
        <v>10.31</v>
      </c>
      <c r="AU51" s="90">
        <v>26.576000000000001</v>
      </c>
      <c r="AV51" s="90">
        <v>63.485999999999997</v>
      </c>
      <c r="AW51" s="90">
        <v>0</v>
      </c>
      <c r="AX51" s="90">
        <v>17.957000000000001</v>
      </c>
      <c r="AY51" s="90">
        <v>73.015000000000001</v>
      </c>
      <c r="AZ51" s="90">
        <v>11.705</v>
      </c>
      <c r="BA51" s="90">
        <v>68.53</v>
      </c>
      <c r="BB51" s="90">
        <v>21.457999999999998</v>
      </c>
      <c r="BC51" s="90">
        <v>19.527000000000001</v>
      </c>
      <c r="BD51" s="90">
        <v>79.311000000000007</v>
      </c>
      <c r="BE51" s="90">
        <v>44.115000000000002</v>
      </c>
      <c r="BF51" s="90">
        <v>76.391999999999996</v>
      </c>
      <c r="BG51" s="90">
        <v>30.817</v>
      </c>
      <c r="BH51" s="90">
        <v>9.6989999999999998</v>
      </c>
      <c r="BI51" s="90">
        <v>584.60900000000004</v>
      </c>
      <c r="BJ51" s="90">
        <v>12.612</v>
      </c>
      <c r="BK51" s="90">
        <v>0.82799999999999996</v>
      </c>
      <c r="BL51" s="90">
        <v>39.415999999999997</v>
      </c>
      <c r="BM51" s="90">
        <v>44.851999999999997</v>
      </c>
      <c r="BN51" s="90">
        <v>5.7469999999999999</v>
      </c>
      <c r="BO51" s="90">
        <v>2.302</v>
      </c>
      <c r="BP51" s="90">
        <v>12.773999999999999</v>
      </c>
      <c r="BQ51" s="90">
        <v>19.187999999999999</v>
      </c>
      <c r="BR51" s="90">
        <v>128.51</v>
      </c>
      <c r="BS51" s="90">
        <v>39.520000000000003</v>
      </c>
      <c r="BT51" s="90">
        <v>28.498000000000001</v>
      </c>
      <c r="BU51" s="90">
        <v>32.744</v>
      </c>
      <c r="BV51" s="90">
        <v>9.8279999999999994</v>
      </c>
      <c r="BW51" s="90">
        <v>7.2939999999999996</v>
      </c>
      <c r="BX51" s="90">
        <v>8.2840000000000007</v>
      </c>
      <c r="BY51" s="90">
        <v>10.59</v>
      </c>
      <c r="BZ51" s="90">
        <v>15.272</v>
      </c>
      <c r="CA51" s="90">
        <v>0.98799999999999999</v>
      </c>
      <c r="CB51" s="90">
        <v>12.195</v>
      </c>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c r="IW51" s="21"/>
      <c r="IX51" s="21"/>
      <c r="IY51" s="21"/>
      <c r="IZ51" s="21"/>
      <c r="JA51" s="21"/>
      <c r="JB51" s="21"/>
      <c r="JC51" s="21"/>
      <c r="JD51" s="21"/>
      <c r="JE51" s="21"/>
      <c r="JF51" s="21"/>
      <c r="JG51" s="21"/>
      <c r="JH51" s="21"/>
      <c r="JI51" s="21"/>
      <c r="JJ51" s="21"/>
      <c r="JK51" s="21"/>
      <c r="JL51" s="21"/>
      <c r="JM51" s="21"/>
      <c r="JN51" s="21"/>
      <c r="JO51" s="21"/>
      <c r="JP51" s="21"/>
      <c r="JQ51" s="21"/>
      <c r="JR51" s="21"/>
      <c r="JS51" s="21"/>
      <c r="JT51" s="21"/>
      <c r="JU51" s="21"/>
      <c r="JV51" s="21"/>
      <c r="JW51" s="21"/>
      <c r="JX51" s="21"/>
      <c r="JY51" s="21"/>
      <c r="JZ51" s="21"/>
      <c r="KA51" s="21"/>
      <c r="KB51" s="21"/>
      <c r="KC51" s="21"/>
      <c r="KD51" s="21"/>
      <c r="KE51" s="21"/>
      <c r="KF51" s="21"/>
      <c r="KG51" s="21"/>
      <c r="KH51" s="21"/>
      <c r="KI51" s="21"/>
      <c r="KJ51" s="21"/>
      <c r="KK51" s="21"/>
      <c r="KL51" s="21"/>
      <c r="KM51" s="21"/>
      <c r="KN51" s="21"/>
      <c r="KO51" s="21"/>
      <c r="KP51" s="21"/>
      <c r="KQ51" s="21"/>
      <c r="KR51" s="21"/>
      <c r="KS51" s="21"/>
      <c r="KT51" s="21"/>
      <c r="KU51" s="21"/>
      <c r="KV51" s="21"/>
      <c r="KW51" s="21"/>
      <c r="KX51" s="21"/>
      <c r="KY51" s="21"/>
      <c r="KZ51" s="21"/>
      <c r="LA51" s="21"/>
      <c r="LB51" s="21"/>
      <c r="LC51" s="21"/>
      <c r="LD51" s="21"/>
      <c r="LE51" s="21"/>
      <c r="LF51" s="21"/>
      <c r="LG51" s="21"/>
      <c r="LH51" s="21"/>
      <c r="LI51" s="21"/>
      <c r="LJ51" s="21"/>
      <c r="LK51" s="21"/>
      <c r="LL51" s="21"/>
      <c r="LM51" s="21"/>
      <c r="LN51" s="21"/>
      <c r="LO51" s="21"/>
      <c r="LP51" s="21"/>
      <c r="LQ51" s="21"/>
      <c r="LR51" s="21"/>
      <c r="LS51" s="21"/>
      <c r="LT51" s="21"/>
      <c r="LU51" s="21"/>
      <c r="LV51" s="21"/>
      <c r="LW51" s="21"/>
      <c r="LX51" s="21"/>
      <c r="LY51" s="21"/>
      <c r="LZ51" s="21"/>
      <c r="MA51" s="21"/>
      <c r="MB51" s="21"/>
      <c r="MC51" s="21"/>
      <c r="MD51" s="21"/>
      <c r="ME51" s="21"/>
      <c r="MF51" s="21"/>
      <c r="MG51" s="21"/>
      <c r="MH51" s="21"/>
      <c r="MI51" s="21"/>
      <c r="MJ51" s="21"/>
      <c r="MK51" s="21"/>
      <c r="ML51" s="21"/>
      <c r="MM51" s="21"/>
      <c r="MN51" s="21"/>
      <c r="MO51" s="21"/>
      <c r="MP51" s="21"/>
      <c r="MQ51" s="21"/>
      <c r="MR51" s="21"/>
      <c r="MS51" s="21"/>
      <c r="MT51" s="21"/>
      <c r="MU51" s="21"/>
      <c r="MV51" s="21"/>
      <c r="MW51" s="21"/>
      <c r="MX51" s="21"/>
      <c r="MY51" s="21"/>
      <c r="MZ51" s="21"/>
      <c r="NA51" s="21"/>
      <c r="NB51" s="21"/>
      <c r="NC51" s="21"/>
      <c r="ND51" s="21"/>
      <c r="NE51" s="21"/>
      <c r="NF51" s="21"/>
      <c r="NG51" s="21"/>
      <c r="NH51" s="21"/>
      <c r="NI51" s="21"/>
      <c r="NJ51" s="21"/>
      <c r="NK51" s="21"/>
      <c r="NL51" s="21"/>
      <c r="NM51" s="21"/>
      <c r="NN51" s="21"/>
      <c r="NO51" s="21"/>
      <c r="NP51" s="21"/>
      <c r="NQ51" s="21"/>
      <c r="NR51" s="21"/>
      <c r="NS51" s="21"/>
      <c r="NT51" s="21"/>
      <c r="NU51" s="21"/>
      <c r="NV51" s="21"/>
      <c r="NW51" s="21"/>
      <c r="NX51" s="21"/>
      <c r="NY51" s="21"/>
      <c r="NZ51" s="21"/>
      <c r="OA51" s="21"/>
      <c r="OB51" s="21"/>
      <c r="OC51" s="21"/>
      <c r="OD51" s="21"/>
      <c r="OE51" s="21"/>
      <c r="OF51" s="21"/>
      <c r="OG51" s="21"/>
      <c r="OH51" s="21"/>
      <c r="OI51" s="21"/>
      <c r="OJ51" s="21"/>
      <c r="OK51" s="21"/>
      <c r="OL51" s="21"/>
      <c r="OM51" s="21"/>
      <c r="ON51" s="21"/>
      <c r="OO51" s="21"/>
      <c r="OP51" s="21"/>
      <c r="OQ51" s="21"/>
      <c r="OR51" s="21"/>
      <c r="OS51" s="21"/>
      <c r="OT51" s="21"/>
      <c r="OU51" s="21"/>
      <c r="OV51" s="21"/>
      <c r="OW51" s="21"/>
      <c r="OX51" s="21"/>
      <c r="OY51" s="21"/>
      <c r="OZ51" s="21"/>
      <c r="PA51" s="21"/>
      <c r="PB51" s="21"/>
      <c r="PC51" s="21"/>
      <c r="PD51" s="21"/>
      <c r="PE51" s="21"/>
      <c r="PF51" s="21"/>
      <c r="PG51" s="21"/>
      <c r="PH51" s="21"/>
      <c r="PI51" s="21"/>
      <c r="PJ51" s="21"/>
      <c r="PK51" s="21"/>
      <c r="PL51" s="21"/>
      <c r="PM51" s="21"/>
      <c r="PN51" s="21"/>
      <c r="PO51" s="21"/>
      <c r="PP51" s="21"/>
      <c r="PQ51" s="21"/>
      <c r="PR51" s="21"/>
      <c r="PS51" s="21"/>
      <c r="PT51" s="21"/>
      <c r="PU51" s="21"/>
      <c r="PV51" s="21"/>
      <c r="PW51" s="21"/>
      <c r="PX51" s="21"/>
      <c r="PY51" s="21"/>
      <c r="PZ51" s="21"/>
      <c r="QA51" s="21"/>
      <c r="QB51" s="21"/>
      <c r="QC51" s="21"/>
      <c r="QD51" s="21"/>
      <c r="QE51" s="21"/>
      <c r="QF51" s="21"/>
      <c r="QG51" s="21"/>
      <c r="QH51" s="21"/>
      <c r="QI51" s="21"/>
      <c r="QJ51" s="21"/>
      <c r="QK51" s="21"/>
      <c r="QL51" s="21"/>
      <c r="QM51" s="21"/>
      <c r="QN51" s="21"/>
      <c r="QO51" s="21"/>
      <c r="QP51" s="21"/>
      <c r="QQ51" s="21"/>
      <c r="QR51" s="21"/>
      <c r="QS51" s="21"/>
      <c r="QT51" s="21"/>
      <c r="QU51" s="21"/>
      <c r="QV51" s="21"/>
      <c r="QW51" s="21"/>
      <c r="QX51" s="21"/>
      <c r="QY51" s="21"/>
      <c r="QZ51" s="21"/>
      <c r="RA51" s="21"/>
      <c r="RB51" s="21"/>
      <c r="RC51" s="21"/>
      <c r="RD51" s="21"/>
      <c r="RE51" s="21"/>
      <c r="RF51" s="21"/>
      <c r="RG51" s="21"/>
      <c r="RH51" s="21"/>
      <c r="RI51" s="21"/>
      <c r="RJ51" s="21"/>
      <c r="RK51" s="21"/>
      <c r="RL51" s="21"/>
      <c r="RM51" s="21"/>
      <c r="RN51" s="21"/>
      <c r="RO51" s="21"/>
      <c r="RP51" s="21"/>
      <c r="RQ51" s="21"/>
      <c r="RR51" s="21"/>
      <c r="RS51" s="21"/>
      <c r="RT51" s="21"/>
      <c r="RU51" s="21"/>
      <c r="RV51" s="21"/>
      <c r="RW51" s="21"/>
      <c r="RX51" s="21"/>
      <c r="RY51" s="21"/>
      <c r="RZ51" s="21"/>
      <c r="SA51" s="21"/>
      <c r="SB51" s="21"/>
      <c r="SC51" s="21"/>
      <c r="SD51" s="21"/>
      <c r="SE51" s="21"/>
      <c r="SF51" s="21"/>
      <c r="SG51" s="21"/>
      <c r="SH51" s="21"/>
      <c r="SI51" s="21"/>
      <c r="SJ51" s="21"/>
      <c r="SK51" s="21"/>
      <c r="SL51" s="21"/>
      <c r="SM51" s="21"/>
      <c r="SN51" s="21"/>
      <c r="SO51" s="21"/>
      <c r="SP51" s="21"/>
      <c r="SQ51" s="21"/>
      <c r="SR51" s="21"/>
      <c r="SS51" s="21"/>
      <c r="ST51" s="21"/>
      <c r="SU51" s="21"/>
      <c r="SV51" s="21"/>
      <c r="SW51" s="21"/>
      <c r="SX51" s="21"/>
      <c r="SY51" s="21"/>
      <c r="SZ51" s="21"/>
      <c r="TA51" s="21"/>
      <c r="TB51" s="21"/>
      <c r="TC51" s="21"/>
      <c r="TD51" s="21"/>
      <c r="TE51" s="21"/>
      <c r="TF51" s="21"/>
      <c r="TG51" s="21"/>
      <c r="TH51" s="21"/>
      <c r="TI51" s="21"/>
      <c r="TJ51" s="21"/>
      <c r="TK51" s="21"/>
      <c r="TL51" s="21"/>
      <c r="TM51" s="21"/>
      <c r="TN51" s="21"/>
      <c r="TO51" s="21"/>
      <c r="TP51" s="21"/>
      <c r="TQ51" s="21"/>
      <c r="TR51" s="21"/>
    </row>
    <row r="52" spans="1:538" ht="14.25" customHeight="1" x14ac:dyDescent="0.2">
      <c r="A52" s="21" t="s">
        <v>51</v>
      </c>
      <c r="B52" s="21" t="s">
        <v>128</v>
      </c>
      <c r="C52" s="30"/>
      <c r="D52" s="90">
        <v>43.097000000000001</v>
      </c>
      <c r="E52" s="90">
        <v>0.191</v>
      </c>
      <c r="F52" s="90">
        <v>2.0739999999999998</v>
      </c>
      <c r="G52" s="90">
        <v>5.7809999999999997</v>
      </c>
      <c r="H52" s="90">
        <v>2.3679999999999999</v>
      </c>
      <c r="I52" s="90">
        <v>2.359</v>
      </c>
      <c r="J52" s="90">
        <v>30.445</v>
      </c>
      <c r="K52" s="90">
        <v>3.8559999999999999</v>
      </c>
      <c r="L52" s="90">
        <v>1.778</v>
      </c>
      <c r="M52" s="90">
        <v>3.3180000000000001</v>
      </c>
      <c r="N52" s="90">
        <v>3.464</v>
      </c>
      <c r="O52" s="90">
        <v>5.5960000000000001</v>
      </c>
      <c r="P52" s="90">
        <v>6.6779999999999999</v>
      </c>
      <c r="Q52" s="90">
        <v>0.86499999999999999</v>
      </c>
      <c r="R52" s="90">
        <v>18.684999999999999</v>
      </c>
      <c r="S52" s="90">
        <v>5.7830000000000004</v>
      </c>
      <c r="T52" s="90">
        <v>8.5280000000000005</v>
      </c>
      <c r="U52" s="90">
        <v>7.5460000000000003</v>
      </c>
      <c r="V52" s="90">
        <v>4.05</v>
      </c>
      <c r="W52" s="90">
        <v>21.242999999999999</v>
      </c>
      <c r="X52" s="90">
        <v>5.3179999999999996</v>
      </c>
      <c r="Y52" s="90">
        <v>6.89</v>
      </c>
      <c r="Z52" s="90">
        <v>32.186999999999998</v>
      </c>
      <c r="AA52" s="90">
        <v>3.8780000000000001</v>
      </c>
      <c r="AB52" s="90">
        <v>3.91</v>
      </c>
      <c r="AC52" s="90">
        <v>6.6689999999999996</v>
      </c>
      <c r="AD52" s="90">
        <v>12.874000000000001</v>
      </c>
      <c r="AE52" s="90">
        <v>11.79</v>
      </c>
      <c r="AF52" s="90">
        <v>30.792000000000002</v>
      </c>
      <c r="AG52" s="90">
        <v>7.2249999999999996</v>
      </c>
      <c r="AH52" s="90">
        <v>13.78</v>
      </c>
      <c r="AI52" s="90">
        <v>53.676000000000002</v>
      </c>
      <c r="AJ52" s="90">
        <v>17.713000000000001</v>
      </c>
      <c r="AK52" s="90">
        <v>92.248000000000005</v>
      </c>
      <c r="AL52" s="90">
        <v>53.984000000000002</v>
      </c>
      <c r="AM52" s="90">
        <v>357.81799999999998</v>
      </c>
      <c r="AN52" s="90">
        <v>179.995</v>
      </c>
      <c r="AO52" s="90">
        <v>46.78</v>
      </c>
      <c r="AP52" s="90">
        <v>9.1300000000000008</v>
      </c>
      <c r="AQ52" s="90">
        <v>11.653</v>
      </c>
      <c r="AR52" s="90">
        <v>71.596999999999994</v>
      </c>
      <c r="AS52" s="90">
        <v>13.353999999999999</v>
      </c>
      <c r="AT52" s="90">
        <v>22.39</v>
      </c>
      <c r="AU52" s="90">
        <v>47.113</v>
      </c>
      <c r="AV52" s="90">
        <v>27.943999999999999</v>
      </c>
      <c r="AW52" s="90">
        <v>8.4109999999999996</v>
      </c>
      <c r="AX52" s="90">
        <v>0</v>
      </c>
      <c r="AY52" s="90">
        <v>77.287000000000006</v>
      </c>
      <c r="AZ52" s="90">
        <v>13.734</v>
      </c>
      <c r="BA52" s="90">
        <v>304.23</v>
      </c>
      <c r="BB52" s="90">
        <v>56.338999999999999</v>
      </c>
      <c r="BC52" s="90">
        <v>47.558</v>
      </c>
      <c r="BD52" s="90">
        <v>318.59699999999998</v>
      </c>
      <c r="BE52" s="90">
        <v>103.929</v>
      </c>
      <c r="BF52" s="90">
        <v>239.10599999999999</v>
      </c>
      <c r="BG52" s="90">
        <v>74.697999999999993</v>
      </c>
      <c r="BH52" s="90">
        <v>10.118</v>
      </c>
      <c r="BI52" s="90">
        <v>25.959</v>
      </c>
      <c r="BJ52" s="90">
        <v>29.510999999999999</v>
      </c>
      <c r="BK52" s="90">
        <v>3.9940000000000002</v>
      </c>
      <c r="BL52" s="90">
        <v>28.591000000000001</v>
      </c>
      <c r="BM52" s="90">
        <v>50.372</v>
      </c>
      <c r="BN52" s="90">
        <v>11.135</v>
      </c>
      <c r="BO52" s="90">
        <v>12.47</v>
      </c>
      <c r="BP52" s="90">
        <v>30.039000000000001</v>
      </c>
      <c r="BQ52" s="90">
        <v>20.739000000000001</v>
      </c>
      <c r="BR52" s="90">
        <v>228.249</v>
      </c>
      <c r="BS52" s="90">
        <v>140.21899999999999</v>
      </c>
      <c r="BT52" s="90">
        <v>197.386</v>
      </c>
      <c r="BU52" s="90">
        <v>167.65</v>
      </c>
      <c r="BV52" s="90">
        <v>37.673999999999999</v>
      </c>
      <c r="BW52" s="90">
        <v>28.352</v>
      </c>
      <c r="BX52" s="90">
        <v>20.794</v>
      </c>
      <c r="BY52" s="90">
        <v>53.259</v>
      </c>
      <c r="BZ52" s="90">
        <v>51.05</v>
      </c>
      <c r="CA52" s="90">
        <v>3.91</v>
      </c>
      <c r="CB52" s="90">
        <v>21.593</v>
      </c>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21"/>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21"/>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21"/>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c r="NC52" s="21"/>
      <c r="ND52" s="21"/>
      <c r="NE52" s="21"/>
      <c r="NF52" s="21"/>
      <c r="NG52" s="21"/>
      <c r="NH52" s="21"/>
      <c r="NI52" s="21"/>
      <c r="NJ52" s="21"/>
      <c r="NK52" s="21"/>
      <c r="NL52" s="21"/>
      <c r="NM52" s="21"/>
      <c r="NN52" s="21"/>
      <c r="NO52" s="21"/>
      <c r="NP52" s="21"/>
      <c r="NQ52" s="21"/>
      <c r="NR52" s="21"/>
      <c r="NS52" s="21"/>
      <c r="NT52" s="21"/>
      <c r="NU52" s="21"/>
      <c r="NV52" s="21"/>
      <c r="NW52" s="21"/>
      <c r="NX52" s="21"/>
      <c r="NY52" s="21"/>
      <c r="NZ52" s="21"/>
      <c r="OA52" s="21"/>
      <c r="OB52" s="21"/>
      <c r="OC52" s="21"/>
      <c r="OD52" s="21"/>
      <c r="OE52" s="21"/>
      <c r="OF52" s="21"/>
      <c r="OG52" s="21"/>
      <c r="OH52" s="21"/>
      <c r="OI52" s="21"/>
      <c r="OJ52" s="21"/>
      <c r="OK52" s="21"/>
      <c r="OL52" s="21"/>
      <c r="OM52" s="21"/>
      <c r="ON52" s="21"/>
      <c r="OO52" s="21"/>
      <c r="OP52" s="21"/>
      <c r="OQ52" s="21"/>
      <c r="OR52" s="21"/>
      <c r="OS52" s="21"/>
      <c r="OT52" s="21"/>
      <c r="OU52" s="21"/>
      <c r="OV52" s="21"/>
      <c r="OW52" s="21"/>
      <c r="OX52" s="21"/>
      <c r="OY52" s="21"/>
      <c r="OZ52" s="21"/>
      <c r="PA52" s="21"/>
      <c r="PB52" s="21"/>
      <c r="PC52" s="21"/>
      <c r="PD52" s="21"/>
      <c r="PE52" s="21"/>
      <c r="PF52" s="21"/>
      <c r="PG52" s="21"/>
      <c r="PH52" s="21"/>
      <c r="PI52" s="21"/>
      <c r="PJ52" s="21"/>
      <c r="PK52" s="21"/>
      <c r="PL52" s="21"/>
      <c r="PM52" s="21"/>
      <c r="PN52" s="21"/>
      <c r="PO52" s="21"/>
      <c r="PP52" s="21"/>
      <c r="PQ52" s="21"/>
      <c r="PR52" s="21"/>
      <c r="PS52" s="21"/>
      <c r="PT52" s="21"/>
      <c r="PU52" s="21"/>
      <c r="PV52" s="21"/>
      <c r="PW52" s="21"/>
      <c r="PX52" s="21"/>
      <c r="PY52" s="21"/>
      <c r="PZ52" s="21"/>
      <c r="QA52" s="21"/>
      <c r="QB52" s="21"/>
      <c r="QC52" s="21"/>
      <c r="QD52" s="21"/>
      <c r="QE52" s="21"/>
      <c r="QF52" s="21"/>
      <c r="QG52" s="21"/>
      <c r="QH52" s="21"/>
      <c r="QI52" s="21"/>
      <c r="QJ52" s="21"/>
      <c r="QK52" s="21"/>
      <c r="QL52" s="21"/>
      <c r="QM52" s="21"/>
      <c r="QN52" s="21"/>
      <c r="QO52" s="21"/>
      <c r="QP52" s="21"/>
      <c r="QQ52" s="21"/>
      <c r="QR52" s="21"/>
      <c r="QS52" s="21"/>
      <c r="QT52" s="21"/>
      <c r="QU52" s="21"/>
      <c r="QV52" s="21"/>
      <c r="QW52" s="21"/>
      <c r="QX52" s="21"/>
      <c r="QY52" s="21"/>
      <c r="QZ52" s="21"/>
      <c r="RA52" s="21"/>
      <c r="RB52" s="21"/>
      <c r="RC52" s="21"/>
      <c r="RD52" s="21"/>
      <c r="RE52" s="21"/>
      <c r="RF52" s="21"/>
      <c r="RG52" s="21"/>
      <c r="RH52" s="21"/>
      <c r="RI52" s="21"/>
      <c r="RJ52" s="21"/>
      <c r="RK52" s="21"/>
      <c r="RL52" s="21"/>
      <c r="RM52" s="21"/>
      <c r="RN52" s="21"/>
      <c r="RO52" s="21"/>
      <c r="RP52" s="21"/>
      <c r="RQ52" s="21"/>
      <c r="RR52" s="21"/>
      <c r="RS52" s="21"/>
      <c r="RT52" s="21"/>
      <c r="RU52" s="21"/>
      <c r="RV52" s="21"/>
      <c r="RW52" s="21"/>
      <c r="RX52" s="21"/>
      <c r="RY52" s="21"/>
      <c r="RZ52" s="21"/>
      <c r="SA52" s="21"/>
      <c r="SB52" s="21"/>
      <c r="SC52" s="21"/>
      <c r="SD52" s="21"/>
      <c r="SE52" s="21"/>
      <c r="SF52" s="21"/>
      <c r="SG52" s="21"/>
      <c r="SH52" s="21"/>
      <c r="SI52" s="21"/>
      <c r="SJ52" s="21"/>
      <c r="SK52" s="21"/>
      <c r="SL52" s="21"/>
      <c r="SM52" s="21"/>
      <c r="SN52" s="21"/>
      <c r="SO52" s="21"/>
      <c r="SP52" s="21"/>
      <c r="SQ52" s="21"/>
      <c r="SR52" s="21"/>
      <c r="SS52" s="21"/>
      <c r="ST52" s="21"/>
      <c r="SU52" s="21"/>
      <c r="SV52" s="21"/>
      <c r="SW52" s="21"/>
      <c r="SX52" s="21"/>
      <c r="SY52" s="21"/>
      <c r="SZ52" s="21"/>
      <c r="TA52" s="21"/>
      <c r="TB52" s="21"/>
      <c r="TC52" s="21"/>
      <c r="TD52" s="21"/>
      <c r="TE52" s="21"/>
      <c r="TF52" s="21"/>
      <c r="TG52" s="21"/>
      <c r="TH52" s="21"/>
      <c r="TI52" s="21"/>
      <c r="TJ52" s="21"/>
      <c r="TK52" s="21"/>
      <c r="TL52" s="21"/>
      <c r="TM52" s="21"/>
      <c r="TN52" s="21"/>
      <c r="TO52" s="21"/>
      <c r="TP52" s="21"/>
      <c r="TQ52" s="21"/>
      <c r="TR52" s="21"/>
    </row>
    <row r="53" spans="1:538" ht="14.25" customHeight="1" x14ac:dyDescent="0.2">
      <c r="A53" s="21" t="s">
        <v>52</v>
      </c>
      <c r="B53" s="21" t="s">
        <v>129</v>
      </c>
      <c r="C53" s="30"/>
      <c r="D53" s="90">
        <v>76.798000000000002</v>
      </c>
      <c r="E53" s="90">
        <v>1.1399999999999999</v>
      </c>
      <c r="F53" s="90">
        <v>2.8530000000000002</v>
      </c>
      <c r="G53" s="90">
        <v>28.707999999999998</v>
      </c>
      <c r="H53" s="90">
        <v>3.2610000000000001</v>
      </c>
      <c r="I53" s="90">
        <v>7.8330000000000002</v>
      </c>
      <c r="J53" s="90">
        <v>70.457999999999998</v>
      </c>
      <c r="K53" s="90">
        <v>13.864000000000001</v>
      </c>
      <c r="L53" s="90">
        <v>9.8450000000000006</v>
      </c>
      <c r="M53" s="90">
        <v>4.4320000000000004</v>
      </c>
      <c r="N53" s="90">
        <v>4.4630000000000001</v>
      </c>
      <c r="O53" s="90">
        <v>20.78</v>
      </c>
      <c r="P53" s="90">
        <v>17.93</v>
      </c>
      <c r="Q53" s="90">
        <v>2.629</v>
      </c>
      <c r="R53" s="90">
        <v>139.07900000000001</v>
      </c>
      <c r="S53" s="90">
        <v>24.454999999999998</v>
      </c>
      <c r="T53" s="90">
        <v>24.722999999999999</v>
      </c>
      <c r="U53" s="90">
        <v>16.544</v>
      </c>
      <c r="V53" s="90">
        <v>16.536000000000001</v>
      </c>
      <c r="W53" s="90">
        <v>51.177999999999997</v>
      </c>
      <c r="X53" s="90">
        <v>18.925999999999998</v>
      </c>
      <c r="Y53" s="90">
        <v>32.506999999999998</v>
      </c>
      <c r="Z53" s="90">
        <v>84.19</v>
      </c>
      <c r="AA53" s="90">
        <v>8.9079999999999995</v>
      </c>
      <c r="AB53" s="90">
        <v>12.295</v>
      </c>
      <c r="AC53" s="90">
        <v>9.4960000000000004</v>
      </c>
      <c r="AD53" s="90">
        <v>21.622</v>
      </c>
      <c r="AE53" s="90">
        <v>35.840000000000003</v>
      </c>
      <c r="AF53" s="90">
        <v>121.154</v>
      </c>
      <c r="AG53" s="90">
        <v>18.271999999999998</v>
      </c>
      <c r="AH53" s="90">
        <v>22.83</v>
      </c>
      <c r="AI53" s="90">
        <v>112.27800000000001</v>
      </c>
      <c r="AJ53" s="90">
        <v>69.379000000000005</v>
      </c>
      <c r="AK53" s="90">
        <v>180.63800000000001</v>
      </c>
      <c r="AL53" s="90">
        <v>112.80500000000001</v>
      </c>
      <c r="AM53" s="90">
        <v>2139.7350000000001</v>
      </c>
      <c r="AN53" s="90">
        <v>316.10300000000001</v>
      </c>
      <c r="AO53" s="90">
        <v>96.444000000000003</v>
      </c>
      <c r="AP53" s="90">
        <v>55.899000000000001</v>
      </c>
      <c r="AQ53" s="90">
        <v>41.377000000000002</v>
      </c>
      <c r="AR53" s="90">
        <v>157.19399999999999</v>
      </c>
      <c r="AS53" s="90">
        <v>33.661999999999999</v>
      </c>
      <c r="AT53" s="90">
        <v>79.376000000000005</v>
      </c>
      <c r="AU53" s="90">
        <v>109.346</v>
      </c>
      <c r="AV53" s="90">
        <v>83.042000000000002</v>
      </c>
      <c r="AW53" s="90">
        <v>59.825000000000003</v>
      </c>
      <c r="AX53" s="90">
        <v>394.90800000000002</v>
      </c>
      <c r="AY53" s="90">
        <v>0</v>
      </c>
      <c r="AZ53" s="90">
        <v>712.18299999999999</v>
      </c>
      <c r="BA53" s="90">
        <v>413.15199999999999</v>
      </c>
      <c r="BB53" s="90">
        <v>135.803</v>
      </c>
      <c r="BC53" s="90">
        <v>128.40100000000001</v>
      </c>
      <c r="BD53" s="90">
        <v>422.19400000000002</v>
      </c>
      <c r="BE53" s="90">
        <v>255.52099999999999</v>
      </c>
      <c r="BF53" s="90">
        <v>669.10199999999998</v>
      </c>
      <c r="BG53" s="90">
        <v>405.87400000000002</v>
      </c>
      <c r="BH53" s="90">
        <v>68.613</v>
      </c>
      <c r="BI53" s="90">
        <v>73.028999999999996</v>
      </c>
      <c r="BJ53" s="90">
        <v>71.543000000000006</v>
      </c>
      <c r="BK53" s="90">
        <v>6.9329999999999998</v>
      </c>
      <c r="BL53" s="90">
        <v>123.86799999999999</v>
      </c>
      <c r="BM53" s="90">
        <v>365.18299999999999</v>
      </c>
      <c r="BN53" s="90">
        <v>28.959</v>
      </c>
      <c r="BO53" s="90">
        <v>46.061</v>
      </c>
      <c r="BP53" s="90">
        <v>82.816000000000003</v>
      </c>
      <c r="BQ53" s="90">
        <v>57.878</v>
      </c>
      <c r="BR53" s="90">
        <v>1096.2429999999999</v>
      </c>
      <c r="BS53" s="90">
        <v>381.49900000000002</v>
      </c>
      <c r="BT53" s="90">
        <v>175.36</v>
      </c>
      <c r="BU53" s="90">
        <v>214.19900000000001</v>
      </c>
      <c r="BV53" s="90">
        <v>51.502000000000002</v>
      </c>
      <c r="BW53" s="90">
        <v>25.004999999999999</v>
      </c>
      <c r="BX53" s="90">
        <v>7.5830000000000002</v>
      </c>
      <c r="BY53" s="90">
        <v>45.796999999999997</v>
      </c>
      <c r="BZ53" s="90">
        <v>61.009</v>
      </c>
      <c r="CA53" s="90">
        <v>25.303999999999998</v>
      </c>
      <c r="CB53" s="90">
        <v>31.861999999999998</v>
      </c>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21"/>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21"/>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21"/>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c r="NC53" s="21"/>
      <c r="ND53" s="21"/>
      <c r="NE53" s="21"/>
      <c r="NF53" s="21"/>
      <c r="NG53" s="21"/>
      <c r="NH53" s="21"/>
      <c r="NI53" s="21"/>
      <c r="NJ53" s="21"/>
      <c r="NK53" s="21"/>
      <c r="NL53" s="21"/>
      <c r="NM53" s="21"/>
      <c r="NN53" s="21"/>
      <c r="NO53" s="21"/>
      <c r="NP53" s="21"/>
      <c r="NQ53" s="21"/>
      <c r="NR53" s="21"/>
      <c r="NS53" s="21"/>
      <c r="NT53" s="21"/>
      <c r="NU53" s="21"/>
      <c r="NV53" s="21"/>
      <c r="NW53" s="21"/>
      <c r="NX53" s="21"/>
      <c r="NY53" s="21"/>
      <c r="NZ53" s="21"/>
      <c r="OA53" s="21"/>
      <c r="OB53" s="21"/>
      <c r="OC53" s="21"/>
      <c r="OD53" s="21"/>
      <c r="OE53" s="21"/>
      <c r="OF53" s="21"/>
      <c r="OG53" s="21"/>
      <c r="OH53" s="21"/>
      <c r="OI53" s="21"/>
      <c r="OJ53" s="21"/>
      <c r="OK53" s="21"/>
      <c r="OL53" s="21"/>
      <c r="OM53" s="21"/>
      <c r="ON53" s="21"/>
      <c r="OO53" s="21"/>
      <c r="OP53" s="21"/>
      <c r="OQ53" s="21"/>
      <c r="OR53" s="21"/>
      <c r="OS53" s="21"/>
      <c r="OT53" s="21"/>
      <c r="OU53" s="21"/>
      <c r="OV53" s="21"/>
      <c r="OW53" s="21"/>
      <c r="OX53" s="21"/>
      <c r="OY53" s="21"/>
      <c r="OZ53" s="21"/>
      <c r="PA53" s="21"/>
      <c r="PB53" s="21"/>
      <c r="PC53" s="21"/>
      <c r="PD53" s="21"/>
      <c r="PE53" s="21"/>
      <c r="PF53" s="21"/>
      <c r="PG53" s="21"/>
      <c r="PH53" s="21"/>
      <c r="PI53" s="21"/>
      <c r="PJ53" s="21"/>
      <c r="PK53" s="21"/>
      <c r="PL53" s="21"/>
      <c r="PM53" s="21"/>
      <c r="PN53" s="21"/>
      <c r="PO53" s="21"/>
      <c r="PP53" s="21"/>
      <c r="PQ53" s="21"/>
      <c r="PR53" s="21"/>
      <c r="PS53" s="21"/>
      <c r="PT53" s="21"/>
      <c r="PU53" s="21"/>
      <c r="PV53" s="21"/>
      <c r="PW53" s="21"/>
      <c r="PX53" s="21"/>
      <c r="PY53" s="21"/>
      <c r="PZ53" s="21"/>
      <c r="QA53" s="21"/>
      <c r="QB53" s="21"/>
      <c r="QC53" s="21"/>
      <c r="QD53" s="21"/>
      <c r="QE53" s="21"/>
      <c r="QF53" s="21"/>
      <c r="QG53" s="21"/>
      <c r="QH53" s="21"/>
      <c r="QI53" s="21"/>
      <c r="QJ53" s="21"/>
      <c r="QK53" s="21"/>
      <c r="QL53" s="21"/>
      <c r="QM53" s="21"/>
      <c r="QN53" s="21"/>
      <c r="QO53" s="21"/>
      <c r="QP53" s="21"/>
      <c r="QQ53" s="21"/>
      <c r="QR53" s="21"/>
      <c r="QS53" s="21"/>
      <c r="QT53" s="21"/>
      <c r="QU53" s="21"/>
      <c r="QV53" s="21"/>
      <c r="QW53" s="21"/>
      <c r="QX53" s="21"/>
      <c r="QY53" s="21"/>
      <c r="QZ53" s="21"/>
      <c r="RA53" s="21"/>
      <c r="RB53" s="21"/>
      <c r="RC53" s="21"/>
      <c r="RD53" s="21"/>
      <c r="RE53" s="21"/>
      <c r="RF53" s="21"/>
      <c r="RG53" s="21"/>
      <c r="RH53" s="21"/>
      <c r="RI53" s="21"/>
      <c r="RJ53" s="21"/>
      <c r="RK53" s="21"/>
      <c r="RL53" s="21"/>
      <c r="RM53" s="21"/>
      <c r="RN53" s="21"/>
      <c r="RO53" s="21"/>
      <c r="RP53" s="21"/>
      <c r="RQ53" s="21"/>
      <c r="RR53" s="21"/>
      <c r="RS53" s="21"/>
      <c r="RT53" s="21"/>
      <c r="RU53" s="21"/>
      <c r="RV53" s="21"/>
      <c r="RW53" s="21"/>
      <c r="RX53" s="21"/>
      <c r="RY53" s="21"/>
      <c r="RZ53" s="21"/>
      <c r="SA53" s="21"/>
      <c r="SB53" s="21"/>
      <c r="SC53" s="21"/>
      <c r="SD53" s="21"/>
      <c r="SE53" s="21"/>
      <c r="SF53" s="21"/>
      <c r="SG53" s="21"/>
      <c r="SH53" s="21"/>
      <c r="SI53" s="21"/>
      <c r="SJ53" s="21"/>
      <c r="SK53" s="21"/>
      <c r="SL53" s="21"/>
      <c r="SM53" s="21"/>
      <c r="SN53" s="21"/>
      <c r="SO53" s="21"/>
      <c r="SP53" s="21"/>
      <c r="SQ53" s="21"/>
      <c r="SR53" s="21"/>
      <c r="SS53" s="21"/>
      <c r="ST53" s="21"/>
      <c r="SU53" s="21"/>
      <c r="SV53" s="21"/>
      <c r="SW53" s="21"/>
      <c r="SX53" s="21"/>
      <c r="SY53" s="21"/>
      <c r="SZ53" s="21"/>
      <c r="TA53" s="21"/>
      <c r="TB53" s="21"/>
      <c r="TC53" s="21"/>
      <c r="TD53" s="21"/>
      <c r="TE53" s="21"/>
      <c r="TF53" s="21"/>
      <c r="TG53" s="21"/>
      <c r="TH53" s="21"/>
      <c r="TI53" s="21"/>
      <c r="TJ53" s="21"/>
      <c r="TK53" s="21"/>
      <c r="TL53" s="21"/>
      <c r="TM53" s="21"/>
      <c r="TN53" s="21"/>
      <c r="TO53" s="21"/>
      <c r="TP53" s="21"/>
      <c r="TQ53" s="21"/>
      <c r="TR53" s="21"/>
    </row>
    <row r="54" spans="1:538" ht="14.25" customHeight="1" x14ac:dyDescent="0.2">
      <c r="A54" s="21" t="s">
        <v>53</v>
      </c>
      <c r="B54" s="21" t="s">
        <v>130</v>
      </c>
      <c r="C54" s="30"/>
      <c r="D54" s="90">
        <v>23.821999999999999</v>
      </c>
      <c r="E54" s="90">
        <v>0.122</v>
      </c>
      <c r="F54" s="90">
        <v>0.24199999999999999</v>
      </c>
      <c r="G54" s="90">
        <v>4.4269999999999996</v>
      </c>
      <c r="H54" s="90">
        <v>1.407</v>
      </c>
      <c r="I54" s="90">
        <v>3.1120000000000001</v>
      </c>
      <c r="J54" s="90">
        <v>24.448</v>
      </c>
      <c r="K54" s="90">
        <v>3.9340000000000002</v>
      </c>
      <c r="L54" s="90">
        <v>3.8860000000000001</v>
      </c>
      <c r="M54" s="90">
        <v>2.2949999999999999</v>
      </c>
      <c r="N54" s="90">
        <v>0.873</v>
      </c>
      <c r="O54" s="90">
        <v>5.891</v>
      </c>
      <c r="P54" s="90">
        <v>5.4870000000000001</v>
      </c>
      <c r="Q54" s="90">
        <v>0.39700000000000002</v>
      </c>
      <c r="R54" s="90">
        <v>32.829000000000001</v>
      </c>
      <c r="S54" s="90">
        <v>7.46</v>
      </c>
      <c r="T54" s="90">
        <v>10.276999999999999</v>
      </c>
      <c r="U54" s="90">
        <v>4.3719999999999999</v>
      </c>
      <c r="V54" s="90">
        <v>4.7859999999999996</v>
      </c>
      <c r="W54" s="90">
        <v>19.594999999999999</v>
      </c>
      <c r="X54" s="90">
        <v>9.5920000000000005</v>
      </c>
      <c r="Y54" s="90">
        <v>16.43</v>
      </c>
      <c r="Z54" s="90">
        <v>24.12</v>
      </c>
      <c r="AA54" s="90">
        <v>2.992</v>
      </c>
      <c r="AB54" s="90">
        <v>2.88</v>
      </c>
      <c r="AC54" s="90">
        <v>5.5129999999999999</v>
      </c>
      <c r="AD54" s="90">
        <v>3.593</v>
      </c>
      <c r="AE54" s="90">
        <v>10.875</v>
      </c>
      <c r="AF54" s="90">
        <v>26.879000000000001</v>
      </c>
      <c r="AG54" s="90">
        <v>6.149</v>
      </c>
      <c r="AH54" s="90">
        <v>7.5620000000000003</v>
      </c>
      <c r="AI54" s="90">
        <v>29.364999999999998</v>
      </c>
      <c r="AJ54" s="90">
        <v>10.88</v>
      </c>
      <c r="AK54" s="90">
        <v>36.15</v>
      </c>
      <c r="AL54" s="90">
        <v>43.847999999999999</v>
      </c>
      <c r="AM54" s="90">
        <v>272.58800000000002</v>
      </c>
      <c r="AN54" s="90">
        <v>106.437</v>
      </c>
      <c r="AO54" s="90">
        <v>26.425999999999998</v>
      </c>
      <c r="AP54" s="90">
        <v>5.16</v>
      </c>
      <c r="AQ54" s="90">
        <v>21.236000000000001</v>
      </c>
      <c r="AR54" s="90">
        <v>31.574000000000002</v>
      </c>
      <c r="AS54" s="90">
        <v>9.43</v>
      </c>
      <c r="AT54" s="90">
        <v>10.474</v>
      </c>
      <c r="AU54" s="90">
        <v>35.914000000000001</v>
      </c>
      <c r="AV54" s="90">
        <v>36.555</v>
      </c>
      <c r="AW54" s="90">
        <v>25.388000000000002</v>
      </c>
      <c r="AX54" s="90">
        <v>66.587999999999994</v>
      </c>
      <c r="AY54" s="90">
        <v>622.07399999999996</v>
      </c>
      <c r="AZ54" s="90">
        <v>0</v>
      </c>
      <c r="BA54" s="90">
        <v>226.375</v>
      </c>
      <c r="BB54" s="90">
        <v>61.883000000000003</v>
      </c>
      <c r="BC54" s="90">
        <v>40.566000000000003</v>
      </c>
      <c r="BD54" s="90">
        <v>147.26300000000001</v>
      </c>
      <c r="BE54" s="90">
        <v>66.647999999999996</v>
      </c>
      <c r="BF54" s="90">
        <v>149.20400000000001</v>
      </c>
      <c r="BG54" s="90">
        <v>52.825000000000003</v>
      </c>
      <c r="BH54" s="90">
        <v>5.1619999999999999</v>
      </c>
      <c r="BI54" s="90">
        <v>36.914999999999999</v>
      </c>
      <c r="BJ54" s="90">
        <v>22.387</v>
      </c>
      <c r="BK54" s="90">
        <v>0.59199999999999997</v>
      </c>
      <c r="BL54" s="90">
        <v>41.658999999999999</v>
      </c>
      <c r="BM54" s="90">
        <v>48.228000000000002</v>
      </c>
      <c r="BN54" s="90">
        <v>14.96</v>
      </c>
      <c r="BO54" s="90">
        <v>21.51</v>
      </c>
      <c r="BP54" s="90">
        <v>10.09</v>
      </c>
      <c r="BQ54" s="90">
        <v>26.113</v>
      </c>
      <c r="BR54" s="90">
        <v>225.59700000000001</v>
      </c>
      <c r="BS54" s="90">
        <v>62.976999999999997</v>
      </c>
      <c r="BT54" s="90">
        <v>49.034999999999997</v>
      </c>
      <c r="BU54" s="90">
        <v>43.89</v>
      </c>
      <c r="BV54" s="90">
        <v>7.0140000000000002</v>
      </c>
      <c r="BW54" s="90">
        <v>2.7170000000000001</v>
      </c>
      <c r="BX54" s="90">
        <v>4.9960000000000004</v>
      </c>
      <c r="BY54" s="90">
        <v>10.291</v>
      </c>
      <c r="BZ54" s="90">
        <v>33.76</v>
      </c>
      <c r="CA54" s="90">
        <v>6.8129999999999997</v>
      </c>
      <c r="CB54" s="90">
        <v>17.206</v>
      </c>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c r="IW54" s="21"/>
      <c r="IX54" s="21"/>
      <c r="IY54" s="21"/>
      <c r="IZ54" s="21"/>
      <c r="JA54" s="21"/>
      <c r="JB54" s="21"/>
      <c r="JC54" s="21"/>
      <c r="JD54" s="21"/>
      <c r="JE54" s="21"/>
      <c r="JF54" s="21"/>
      <c r="JG54" s="21"/>
      <c r="JH54" s="21"/>
      <c r="JI54" s="21"/>
      <c r="JJ54" s="21"/>
      <c r="JK54" s="21"/>
      <c r="JL54" s="21"/>
      <c r="JM54" s="21"/>
      <c r="JN54" s="21"/>
      <c r="JO54" s="21"/>
      <c r="JP54" s="21"/>
      <c r="JQ54" s="21"/>
      <c r="JR54" s="21"/>
      <c r="JS54" s="21"/>
      <c r="JT54" s="21"/>
      <c r="JU54" s="21"/>
      <c r="JV54" s="21"/>
      <c r="JW54" s="21"/>
      <c r="JX54" s="21"/>
      <c r="JY54" s="21"/>
      <c r="JZ54" s="21"/>
      <c r="KA54" s="21"/>
      <c r="KB54" s="21"/>
      <c r="KC54" s="21"/>
      <c r="KD54" s="21"/>
      <c r="KE54" s="21"/>
      <c r="KF54" s="21"/>
      <c r="KG54" s="21"/>
      <c r="KH54" s="21"/>
      <c r="KI54" s="21"/>
      <c r="KJ54" s="21"/>
      <c r="KK54" s="21"/>
      <c r="KL54" s="21"/>
      <c r="KM54" s="21"/>
      <c r="KN54" s="21"/>
      <c r="KO54" s="21"/>
      <c r="KP54" s="21"/>
      <c r="KQ54" s="21"/>
      <c r="KR54" s="21"/>
      <c r="KS54" s="21"/>
      <c r="KT54" s="21"/>
      <c r="KU54" s="21"/>
      <c r="KV54" s="21"/>
      <c r="KW54" s="21"/>
      <c r="KX54" s="21"/>
      <c r="KY54" s="21"/>
      <c r="KZ54" s="21"/>
      <c r="LA54" s="21"/>
      <c r="LB54" s="21"/>
      <c r="LC54" s="21"/>
      <c r="LD54" s="21"/>
      <c r="LE54" s="21"/>
      <c r="LF54" s="21"/>
      <c r="LG54" s="21"/>
      <c r="LH54" s="21"/>
      <c r="LI54" s="21"/>
      <c r="LJ54" s="21"/>
      <c r="LK54" s="21"/>
      <c r="LL54" s="21"/>
      <c r="LM54" s="21"/>
      <c r="LN54" s="21"/>
      <c r="LO54" s="21"/>
      <c r="LP54" s="21"/>
      <c r="LQ54" s="21"/>
      <c r="LR54" s="21"/>
      <c r="LS54" s="21"/>
      <c r="LT54" s="21"/>
      <c r="LU54" s="21"/>
      <c r="LV54" s="21"/>
      <c r="LW54" s="21"/>
      <c r="LX54" s="21"/>
      <c r="LY54" s="21"/>
      <c r="LZ54" s="21"/>
      <c r="MA54" s="21"/>
      <c r="MB54" s="21"/>
      <c r="MC54" s="21"/>
      <c r="MD54" s="21"/>
      <c r="ME54" s="21"/>
      <c r="MF54" s="21"/>
      <c r="MG54" s="21"/>
      <c r="MH54" s="21"/>
      <c r="MI54" s="21"/>
      <c r="MJ54" s="21"/>
      <c r="MK54" s="21"/>
      <c r="ML54" s="21"/>
      <c r="MM54" s="21"/>
      <c r="MN54" s="21"/>
      <c r="MO54" s="21"/>
      <c r="MP54" s="21"/>
      <c r="MQ54" s="21"/>
      <c r="MR54" s="21"/>
      <c r="MS54" s="21"/>
      <c r="MT54" s="21"/>
      <c r="MU54" s="21"/>
      <c r="MV54" s="21"/>
      <c r="MW54" s="21"/>
      <c r="MX54" s="21"/>
      <c r="MY54" s="21"/>
      <c r="MZ54" s="21"/>
      <c r="NA54" s="21"/>
      <c r="NB54" s="21"/>
      <c r="NC54" s="21"/>
      <c r="ND54" s="21"/>
      <c r="NE54" s="21"/>
      <c r="NF54" s="21"/>
      <c r="NG54" s="21"/>
      <c r="NH54" s="21"/>
      <c r="NI54" s="21"/>
      <c r="NJ54" s="21"/>
      <c r="NK54" s="21"/>
      <c r="NL54" s="21"/>
      <c r="NM54" s="21"/>
      <c r="NN54" s="21"/>
      <c r="NO54" s="21"/>
      <c r="NP54" s="21"/>
      <c r="NQ54" s="21"/>
      <c r="NR54" s="21"/>
      <c r="NS54" s="21"/>
      <c r="NT54" s="21"/>
      <c r="NU54" s="21"/>
      <c r="NV54" s="21"/>
      <c r="NW54" s="21"/>
      <c r="NX54" s="21"/>
      <c r="NY54" s="21"/>
      <c r="NZ54" s="21"/>
      <c r="OA54" s="21"/>
      <c r="OB54" s="21"/>
      <c r="OC54" s="21"/>
      <c r="OD54" s="21"/>
      <c r="OE54" s="21"/>
      <c r="OF54" s="21"/>
      <c r="OG54" s="21"/>
      <c r="OH54" s="21"/>
      <c r="OI54" s="21"/>
      <c r="OJ54" s="21"/>
      <c r="OK54" s="21"/>
      <c r="OL54" s="21"/>
      <c r="OM54" s="21"/>
      <c r="ON54" s="21"/>
      <c r="OO54" s="21"/>
      <c r="OP54" s="21"/>
      <c r="OQ54" s="21"/>
      <c r="OR54" s="21"/>
      <c r="OS54" s="21"/>
      <c r="OT54" s="21"/>
      <c r="OU54" s="21"/>
      <c r="OV54" s="21"/>
      <c r="OW54" s="21"/>
      <c r="OX54" s="21"/>
      <c r="OY54" s="21"/>
      <c r="OZ54" s="21"/>
      <c r="PA54" s="21"/>
      <c r="PB54" s="21"/>
      <c r="PC54" s="21"/>
      <c r="PD54" s="21"/>
      <c r="PE54" s="21"/>
      <c r="PF54" s="21"/>
      <c r="PG54" s="21"/>
      <c r="PH54" s="21"/>
      <c r="PI54" s="21"/>
      <c r="PJ54" s="21"/>
      <c r="PK54" s="21"/>
      <c r="PL54" s="21"/>
      <c r="PM54" s="21"/>
      <c r="PN54" s="21"/>
      <c r="PO54" s="21"/>
      <c r="PP54" s="21"/>
      <c r="PQ54" s="21"/>
      <c r="PR54" s="21"/>
      <c r="PS54" s="21"/>
      <c r="PT54" s="21"/>
      <c r="PU54" s="21"/>
      <c r="PV54" s="21"/>
      <c r="PW54" s="21"/>
      <c r="PX54" s="21"/>
      <c r="PY54" s="21"/>
      <c r="PZ54" s="21"/>
      <c r="QA54" s="21"/>
      <c r="QB54" s="21"/>
      <c r="QC54" s="21"/>
      <c r="QD54" s="21"/>
      <c r="QE54" s="21"/>
      <c r="QF54" s="21"/>
      <c r="QG54" s="21"/>
      <c r="QH54" s="21"/>
      <c r="QI54" s="21"/>
      <c r="QJ54" s="21"/>
      <c r="QK54" s="21"/>
      <c r="QL54" s="21"/>
      <c r="QM54" s="21"/>
      <c r="QN54" s="21"/>
      <c r="QO54" s="21"/>
      <c r="QP54" s="21"/>
      <c r="QQ54" s="21"/>
      <c r="QR54" s="21"/>
      <c r="QS54" s="21"/>
      <c r="QT54" s="21"/>
      <c r="QU54" s="21"/>
      <c r="QV54" s="21"/>
      <c r="QW54" s="21"/>
      <c r="QX54" s="21"/>
      <c r="QY54" s="21"/>
      <c r="QZ54" s="21"/>
      <c r="RA54" s="21"/>
      <c r="RB54" s="21"/>
      <c r="RC54" s="21"/>
      <c r="RD54" s="21"/>
      <c r="RE54" s="21"/>
      <c r="RF54" s="21"/>
      <c r="RG54" s="21"/>
      <c r="RH54" s="21"/>
      <c r="RI54" s="21"/>
      <c r="RJ54" s="21"/>
      <c r="RK54" s="21"/>
      <c r="RL54" s="21"/>
      <c r="RM54" s="21"/>
      <c r="RN54" s="21"/>
      <c r="RO54" s="21"/>
      <c r="RP54" s="21"/>
      <c r="RQ54" s="21"/>
      <c r="RR54" s="21"/>
      <c r="RS54" s="21"/>
      <c r="RT54" s="21"/>
      <c r="RU54" s="21"/>
      <c r="RV54" s="21"/>
      <c r="RW54" s="21"/>
      <c r="RX54" s="21"/>
      <c r="RY54" s="21"/>
      <c r="RZ54" s="21"/>
      <c r="SA54" s="21"/>
      <c r="SB54" s="21"/>
      <c r="SC54" s="21"/>
      <c r="SD54" s="21"/>
      <c r="SE54" s="21"/>
      <c r="SF54" s="21"/>
      <c r="SG54" s="21"/>
      <c r="SH54" s="21"/>
      <c r="SI54" s="21"/>
      <c r="SJ54" s="21"/>
      <c r="SK54" s="21"/>
      <c r="SL54" s="21"/>
      <c r="SM54" s="21"/>
      <c r="SN54" s="21"/>
      <c r="SO54" s="21"/>
      <c r="SP54" s="21"/>
      <c r="SQ54" s="21"/>
      <c r="SR54" s="21"/>
      <c r="SS54" s="21"/>
      <c r="ST54" s="21"/>
      <c r="SU54" s="21"/>
      <c r="SV54" s="21"/>
      <c r="SW54" s="21"/>
      <c r="SX54" s="21"/>
      <c r="SY54" s="21"/>
      <c r="SZ54" s="21"/>
      <c r="TA54" s="21"/>
      <c r="TB54" s="21"/>
      <c r="TC54" s="21"/>
      <c r="TD54" s="21"/>
      <c r="TE54" s="21"/>
      <c r="TF54" s="21"/>
      <c r="TG54" s="21"/>
      <c r="TH54" s="21"/>
      <c r="TI54" s="21"/>
      <c r="TJ54" s="21"/>
      <c r="TK54" s="21"/>
      <c r="TL54" s="21"/>
      <c r="TM54" s="21"/>
      <c r="TN54" s="21"/>
      <c r="TO54" s="21"/>
      <c r="TP54" s="21"/>
      <c r="TQ54" s="21"/>
      <c r="TR54" s="21"/>
    </row>
    <row r="55" spans="1:538" ht="14.25" customHeight="1" x14ac:dyDescent="0.2">
      <c r="A55" s="21" t="s">
        <v>54</v>
      </c>
      <c r="B55" s="21" t="s">
        <v>131</v>
      </c>
      <c r="C55" s="30"/>
      <c r="D55" s="90">
        <v>130.84899999999999</v>
      </c>
      <c r="E55" s="90">
        <v>0.68899999999999995</v>
      </c>
      <c r="F55" s="90">
        <v>3.7549999999999999</v>
      </c>
      <c r="G55" s="90">
        <v>95.688000000000002</v>
      </c>
      <c r="H55" s="90">
        <v>7.0220000000000002</v>
      </c>
      <c r="I55" s="90">
        <v>27.535</v>
      </c>
      <c r="J55" s="90">
        <v>164.65600000000001</v>
      </c>
      <c r="K55" s="90">
        <v>20.486000000000001</v>
      </c>
      <c r="L55" s="90">
        <v>9.9689999999999994</v>
      </c>
      <c r="M55" s="90">
        <v>12.978</v>
      </c>
      <c r="N55" s="90">
        <v>11.811999999999999</v>
      </c>
      <c r="O55" s="90">
        <v>30.198</v>
      </c>
      <c r="P55" s="90">
        <v>21.887</v>
      </c>
      <c r="Q55" s="90">
        <v>13.986000000000001</v>
      </c>
      <c r="R55" s="90">
        <v>147.958</v>
      </c>
      <c r="S55" s="90">
        <v>32.49</v>
      </c>
      <c r="T55" s="90">
        <v>37.661999999999999</v>
      </c>
      <c r="U55" s="90">
        <v>32.588999999999999</v>
      </c>
      <c r="V55" s="90">
        <v>22.158999999999999</v>
      </c>
      <c r="W55" s="90">
        <v>99.204999999999998</v>
      </c>
      <c r="X55" s="90">
        <v>60.648000000000003</v>
      </c>
      <c r="Y55" s="90">
        <v>54.073</v>
      </c>
      <c r="Z55" s="90">
        <v>135.30000000000001</v>
      </c>
      <c r="AA55" s="90">
        <v>18.925000000000001</v>
      </c>
      <c r="AB55" s="90">
        <v>20.279</v>
      </c>
      <c r="AC55" s="90">
        <v>16.39</v>
      </c>
      <c r="AD55" s="90">
        <v>56.054000000000002</v>
      </c>
      <c r="AE55" s="90">
        <v>46.866999999999997</v>
      </c>
      <c r="AF55" s="90">
        <v>129.49100000000001</v>
      </c>
      <c r="AG55" s="90">
        <v>15.179</v>
      </c>
      <c r="AH55" s="90">
        <v>66.831000000000003</v>
      </c>
      <c r="AI55" s="90">
        <v>153.262</v>
      </c>
      <c r="AJ55" s="90">
        <v>63.802999999999997</v>
      </c>
      <c r="AK55" s="90">
        <v>214.56399999999999</v>
      </c>
      <c r="AL55" s="90">
        <v>135.226</v>
      </c>
      <c r="AM55" s="90">
        <v>1024.1389999999999</v>
      </c>
      <c r="AN55" s="90">
        <v>353.76299999999998</v>
      </c>
      <c r="AO55" s="90">
        <v>156.77500000000001</v>
      </c>
      <c r="AP55" s="90">
        <v>32.543999999999997</v>
      </c>
      <c r="AQ55" s="90">
        <v>39.472000000000001</v>
      </c>
      <c r="AR55" s="90">
        <v>169.04499999999999</v>
      </c>
      <c r="AS55" s="90">
        <v>50.853000000000002</v>
      </c>
      <c r="AT55" s="90">
        <v>68.162999999999997</v>
      </c>
      <c r="AU55" s="90">
        <v>116.871</v>
      </c>
      <c r="AV55" s="90">
        <v>41.344000000000001</v>
      </c>
      <c r="AW55" s="90">
        <v>24.367999999999999</v>
      </c>
      <c r="AX55" s="90">
        <v>98.113</v>
      </c>
      <c r="AY55" s="90">
        <v>252.316</v>
      </c>
      <c r="AZ55" s="90">
        <v>39.984000000000002</v>
      </c>
      <c r="BA55" s="90">
        <v>0</v>
      </c>
      <c r="BB55" s="90">
        <v>1499.4490000000001</v>
      </c>
      <c r="BC55" s="90">
        <v>343.16500000000002</v>
      </c>
      <c r="BD55" s="90">
        <v>9605.9339999999993</v>
      </c>
      <c r="BE55" s="90">
        <v>172.63499999999999</v>
      </c>
      <c r="BF55" s="90">
        <v>572.851</v>
      </c>
      <c r="BG55" s="90">
        <v>127.25700000000001</v>
      </c>
      <c r="BH55" s="90">
        <v>34.396999999999998</v>
      </c>
      <c r="BI55" s="90">
        <v>54.231000000000002</v>
      </c>
      <c r="BJ55" s="90">
        <v>42.518999999999998</v>
      </c>
      <c r="BK55" s="90">
        <v>4.9390000000000001</v>
      </c>
      <c r="BL55" s="90">
        <v>116.68600000000001</v>
      </c>
      <c r="BM55" s="90">
        <v>238.86199999999999</v>
      </c>
      <c r="BN55" s="90">
        <v>45.27</v>
      </c>
      <c r="BO55" s="90">
        <v>16.068999999999999</v>
      </c>
      <c r="BP55" s="90">
        <v>82.403000000000006</v>
      </c>
      <c r="BQ55" s="90">
        <v>36.017000000000003</v>
      </c>
      <c r="BR55" s="90">
        <v>1348.229</v>
      </c>
      <c r="BS55" s="90">
        <v>214.02500000000001</v>
      </c>
      <c r="BT55" s="90">
        <v>366.65100000000001</v>
      </c>
      <c r="BU55" s="90">
        <v>384.459</v>
      </c>
      <c r="BV55" s="90">
        <v>45.771000000000001</v>
      </c>
      <c r="BW55" s="90">
        <v>13.515000000000001</v>
      </c>
      <c r="BX55" s="90">
        <v>16.989000000000001</v>
      </c>
      <c r="BY55" s="90">
        <v>58.643000000000001</v>
      </c>
      <c r="BZ55" s="90">
        <v>191.76900000000001</v>
      </c>
      <c r="CA55" s="90">
        <v>7.492</v>
      </c>
      <c r="CB55" s="90">
        <v>46.87</v>
      </c>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c r="IW55" s="21"/>
      <c r="IX55" s="21"/>
      <c r="IY55" s="21"/>
      <c r="IZ55" s="21"/>
      <c r="JA55" s="21"/>
      <c r="JB55" s="21"/>
      <c r="JC55" s="21"/>
      <c r="JD55" s="21"/>
      <c r="JE55" s="21"/>
      <c r="JF55" s="21"/>
      <c r="JG55" s="21"/>
      <c r="JH55" s="21"/>
      <c r="JI55" s="21"/>
      <c r="JJ55" s="21"/>
      <c r="JK55" s="21"/>
      <c r="JL55" s="21"/>
      <c r="JM55" s="21"/>
      <c r="JN55" s="21"/>
      <c r="JO55" s="21"/>
      <c r="JP55" s="21"/>
      <c r="JQ55" s="21"/>
      <c r="JR55" s="21"/>
      <c r="JS55" s="21"/>
      <c r="JT55" s="21"/>
      <c r="JU55" s="21"/>
      <c r="JV55" s="21"/>
      <c r="JW55" s="21"/>
      <c r="JX55" s="21"/>
      <c r="JY55" s="21"/>
      <c r="JZ55" s="21"/>
      <c r="KA55" s="21"/>
      <c r="KB55" s="21"/>
      <c r="KC55" s="21"/>
      <c r="KD55" s="21"/>
      <c r="KE55" s="21"/>
      <c r="KF55" s="21"/>
      <c r="KG55" s="21"/>
      <c r="KH55" s="21"/>
      <c r="KI55" s="21"/>
      <c r="KJ55" s="21"/>
      <c r="KK55" s="21"/>
      <c r="KL55" s="21"/>
      <c r="KM55" s="21"/>
      <c r="KN55" s="21"/>
      <c r="KO55" s="21"/>
      <c r="KP55" s="21"/>
      <c r="KQ55" s="21"/>
      <c r="KR55" s="21"/>
      <c r="KS55" s="21"/>
      <c r="KT55" s="21"/>
      <c r="KU55" s="21"/>
      <c r="KV55" s="21"/>
      <c r="KW55" s="21"/>
      <c r="KX55" s="21"/>
      <c r="KY55" s="21"/>
      <c r="KZ55" s="21"/>
      <c r="LA55" s="21"/>
      <c r="LB55" s="21"/>
      <c r="LC55" s="21"/>
      <c r="LD55" s="21"/>
      <c r="LE55" s="21"/>
      <c r="LF55" s="21"/>
      <c r="LG55" s="21"/>
      <c r="LH55" s="21"/>
      <c r="LI55" s="21"/>
      <c r="LJ55" s="21"/>
      <c r="LK55" s="21"/>
      <c r="LL55" s="21"/>
      <c r="LM55" s="21"/>
      <c r="LN55" s="21"/>
      <c r="LO55" s="21"/>
      <c r="LP55" s="21"/>
      <c r="LQ55" s="21"/>
      <c r="LR55" s="21"/>
      <c r="LS55" s="21"/>
      <c r="LT55" s="21"/>
      <c r="LU55" s="21"/>
      <c r="LV55" s="21"/>
      <c r="LW55" s="21"/>
      <c r="LX55" s="21"/>
      <c r="LY55" s="21"/>
      <c r="LZ55" s="21"/>
      <c r="MA55" s="21"/>
      <c r="MB55" s="21"/>
      <c r="MC55" s="21"/>
      <c r="MD55" s="21"/>
      <c r="ME55" s="21"/>
      <c r="MF55" s="21"/>
      <c r="MG55" s="21"/>
      <c r="MH55" s="21"/>
      <c r="MI55" s="21"/>
      <c r="MJ55" s="21"/>
      <c r="MK55" s="21"/>
      <c r="ML55" s="21"/>
      <c r="MM55" s="21"/>
      <c r="MN55" s="21"/>
      <c r="MO55" s="21"/>
      <c r="MP55" s="21"/>
      <c r="MQ55" s="21"/>
      <c r="MR55" s="21"/>
      <c r="MS55" s="21"/>
      <c r="MT55" s="21"/>
      <c r="MU55" s="21"/>
      <c r="MV55" s="21"/>
      <c r="MW55" s="21"/>
      <c r="MX55" s="21"/>
      <c r="MY55" s="21"/>
      <c r="MZ55" s="21"/>
      <c r="NA55" s="21"/>
      <c r="NB55" s="21"/>
      <c r="NC55" s="21"/>
      <c r="ND55" s="21"/>
      <c r="NE55" s="21"/>
      <c r="NF55" s="21"/>
      <c r="NG55" s="21"/>
      <c r="NH55" s="21"/>
      <c r="NI55" s="21"/>
      <c r="NJ55" s="21"/>
      <c r="NK55" s="21"/>
      <c r="NL55" s="21"/>
      <c r="NM55" s="21"/>
      <c r="NN55" s="21"/>
      <c r="NO55" s="21"/>
      <c r="NP55" s="21"/>
      <c r="NQ55" s="21"/>
      <c r="NR55" s="21"/>
      <c r="NS55" s="21"/>
      <c r="NT55" s="21"/>
      <c r="NU55" s="21"/>
      <c r="NV55" s="21"/>
      <c r="NW55" s="21"/>
      <c r="NX55" s="21"/>
      <c r="NY55" s="21"/>
      <c r="NZ55" s="21"/>
      <c r="OA55" s="21"/>
      <c r="OB55" s="21"/>
      <c r="OC55" s="21"/>
      <c r="OD55" s="21"/>
      <c r="OE55" s="21"/>
      <c r="OF55" s="21"/>
      <c r="OG55" s="21"/>
      <c r="OH55" s="21"/>
      <c r="OI55" s="21"/>
      <c r="OJ55" s="21"/>
      <c r="OK55" s="21"/>
      <c r="OL55" s="21"/>
      <c r="OM55" s="21"/>
      <c r="ON55" s="21"/>
      <c r="OO55" s="21"/>
      <c r="OP55" s="21"/>
      <c r="OQ55" s="21"/>
      <c r="OR55" s="21"/>
      <c r="OS55" s="21"/>
      <c r="OT55" s="21"/>
      <c r="OU55" s="21"/>
      <c r="OV55" s="21"/>
      <c r="OW55" s="21"/>
      <c r="OX55" s="21"/>
      <c r="OY55" s="21"/>
      <c r="OZ55" s="21"/>
      <c r="PA55" s="21"/>
      <c r="PB55" s="21"/>
      <c r="PC55" s="21"/>
      <c r="PD55" s="21"/>
      <c r="PE55" s="21"/>
      <c r="PF55" s="21"/>
      <c r="PG55" s="21"/>
      <c r="PH55" s="21"/>
      <c r="PI55" s="21"/>
      <c r="PJ55" s="21"/>
      <c r="PK55" s="21"/>
      <c r="PL55" s="21"/>
      <c r="PM55" s="21"/>
      <c r="PN55" s="21"/>
      <c r="PO55" s="21"/>
      <c r="PP55" s="21"/>
      <c r="PQ55" s="21"/>
      <c r="PR55" s="21"/>
      <c r="PS55" s="21"/>
      <c r="PT55" s="21"/>
      <c r="PU55" s="21"/>
      <c r="PV55" s="21"/>
      <c r="PW55" s="21"/>
      <c r="PX55" s="21"/>
      <c r="PY55" s="21"/>
      <c r="PZ55" s="21"/>
      <c r="QA55" s="21"/>
      <c r="QB55" s="21"/>
      <c r="QC55" s="21"/>
      <c r="QD55" s="21"/>
      <c r="QE55" s="21"/>
      <c r="QF55" s="21"/>
      <c r="QG55" s="21"/>
      <c r="QH55" s="21"/>
      <c r="QI55" s="21"/>
      <c r="QJ55" s="21"/>
      <c r="QK55" s="21"/>
      <c r="QL55" s="21"/>
      <c r="QM55" s="21"/>
      <c r="QN55" s="21"/>
      <c r="QO55" s="21"/>
      <c r="QP55" s="21"/>
      <c r="QQ55" s="21"/>
      <c r="QR55" s="21"/>
      <c r="QS55" s="21"/>
      <c r="QT55" s="21"/>
      <c r="QU55" s="21"/>
      <c r="QV55" s="21"/>
      <c r="QW55" s="21"/>
      <c r="QX55" s="21"/>
      <c r="QY55" s="21"/>
      <c r="QZ55" s="21"/>
      <c r="RA55" s="21"/>
      <c r="RB55" s="21"/>
      <c r="RC55" s="21"/>
      <c r="RD55" s="21"/>
      <c r="RE55" s="21"/>
      <c r="RF55" s="21"/>
      <c r="RG55" s="21"/>
      <c r="RH55" s="21"/>
      <c r="RI55" s="21"/>
      <c r="RJ55" s="21"/>
      <c r="RK55" s="21"/>
      <c r="RL55" s="21"/>
      <c r="RM55" s="21"/>
      <c r="RN55" s="21"/>
      <c r="RO55" s="21"/>
      <c r="RP55" s="21"/>
      <c r="RQ55" s="21"/>
      <c r="RR55" s="21"/>
      <c r="RS55" s="21"/>
      <c r="RT55" s="21"/>
      <c r="RU55" s="21"/>
      <c r="RV55" s="21"/>
      <c r="RW55" s="21"/>
      <c r="RX55" s="21"/>
      <c r="RY55" s="21"/>
      <c r="RZ55" s="21"/>
      <c r="SA55" s="21"/>
      <c r="SB55" s="21"/>
      <c r="SC55" s="21"/>
      <c r="SD55" s="21"/>
      <c r="SE55" s="21"/>
      <c r="SF55" s="21"/>
      <c r="SG55" s="21"/>
      <c r="SH55" s="21"/>
      <c r="SI55" s="21"/>
      <c r="SJ55" s="21"/>
      <c r="SK55" s="21"/>
      <c r="SL55" s="21"/>
      <c r="SM55" s="21"/>
      <c r="SN55" s="21"/>
      <c r="SO55" s="21"/>
      <c r="SP55" s="21"/>
      <c r="SQ55" s="21"/>
      <c r="SR55" s="21"/>
      <c r="SS55" s="21"/>
      <c r="ST55" s="21"/>
      <c r="SU55" s="21"/>
      <c r="SV55" s="21"/>
      <c r="SW55" s="21"/>
      <c r="SX55" s="21"/>
      <c r="SY55" s="21"/>
      <c r="SZ55" s="21"/>
      <c r="TA55" s="21"/>
      <c r="TB55" s="21"/>
      <c r="TC55" s="21"/>
      <c r="TD55" s="21"/>
      <c r="TE55" s="21"/>
      <c r="TF55" s="21"/>
      <c r="TG55" s="21"/>
      <c r="TH55" s="21"/>
      <c r="TI55" s="21"/>
      <c r="TJ55" s="21"/>
      <c r="TK55" s="21"/>
      <c r="TL55" s="21"/>
      <c r="TM55" s="21"/>
      <c r="TN55" s="21"/>
      <c r="TO55" s="21"/>
      <c r="TP55" s="21"/>
      <c r="TQ55" s="21"/>
      <c r="TR55" s="21"/>
    </row>
    <row r="56" spans="1:538" ht="14.25" customHeight="1" x14ac:dyDescent="0.2">
      <c r="A56" s="21" t="s">
        <v>55</v>
      </c>
      <c r="B56" s="21" t="s">
        <v>132</v>
      </c>
      <c r="C56" s="30"/>
      <c r="D56" s="90">
        <v>67.734999999999999</v>
      </c>
      <c r="E56" s="90">
        <v>0.16</v>
      </c>
      <c r="F56" s="90">
        <v>2</v>
      </c>
      <c r="G56" s="90">
        <v>4.6970000000000001</v>
      </c>
      <c r="H56" s="90">
        <v>0.35599999999999998</v>
      </c>
      <c r="I56" s="90">
        <v>0.76600000000000001</v>
      </c>
      <c r="J56" s="90">
        <v>32.563000000000002</v>
      </c>
      <c r="K56" s="90">
        <v>4.1710000000000003</v>
      </c>
      <c r="L56" s="90">
        <v>1.258</v>
      </c>
      <c r="M56" s="90">
        <v>3.63</v>
      </c>
      <c r="N56" s="90">
        <v>3.8140000000000001</v>
      </c>
      <c r="O56" s="90">
        <v>3.0939999999999999</v>
      </c>
      <c r="P56" s="90">
        <v>3.9020000000000001</v>
      </c>
      <c r="Q56" s="90">
        <v>0.35799999999999998</v>
      </c>
      <c r="R56" s="90">
        <v>11.670999999999999</v>
      </c>
      <c r="S56" s="90">
        <v>8.1270000000000007</v>
      </c>
      <c r="T56" s="90">
        <v>6.8460000000000001</v>
      </c>
      <c r="U56" s="90">
        <v>5.6349999999999998</v>
      </c>
      <c r="V56" s="90">
        <v>2.835</v>
      </c>
      <c r="W56" s="90">
        <v>13.303000000000001</v>
      </c>
      <c r="X56" s="90">
        <v>3.0470000000000002</v>
      </c>
      <c r="Y56" s="90">
        <v>4.7629999999999999</v>
      </c>
      <c r="Z56" s="90">
        <v>14.611000000000001</v>
      </c>
      <c r="AA56" s="90">
        <v>2.6789999999999998</v>
      </c>
      <c r="AB56" s="90">
        <v>2.0379999999999998</v>
      </c>
      <c r="AC56" s="90">
        <v>4.53</v>
      </c>
      <c r="AD56" s="90">
        <v>4.5179999999999998</v>
      </c>
      <c r="AE56" s="90">
        <v>8.9280000000000008</v>
      </c>
      <c r="AF56" s="90">
        <v>22.163</v>
      </c>
      <c r="AG56" s="90">
        <v>2.226</v>
      </c>
      <c r="AH56" s="90">
        <v>16.8</v>
      </c>
      <c r="AI56" s="90">
        <v>26.501000000000001</v>
      </c>
      <c r="AJ56" s="90">
        <v>12.489000000000001</v>
      </c>
      <c r="AK56" s="90">
        <v>50.835000000000001</v>
      </c>
      <c r="AL56" s="90">
        <v>34.051000000000002</v>
      </c>
      <c r="AM56" s="90">
        <v>249.66499999999999</v>
      </c>
      <c r="AN56" s="90">
        <v>114.90300000000001</v>
      </c>
      <c r="AO56" s="90">
        <v>49.933</v>
      </c>
      <c r="AP56" s="90">
        <v>4.6449999999999996</v>
      </c>
      <c r="AQ56" s="90">
        <v>5.9470000000000001</v>
      </c>
      <c r="AR56" s="90">
        <v>29.375</v>
      </c>
      <c r="AS56" s="90">
        <v>3.9609999999999999</v>
      </c>
      <c r="AT56" s="90">
        <v>25.198</v>
      </c>
      <c r="AU56" s="90">
        <v>20.574000000000002</v>
      </c>
      <c r="AV56" s="90">
        <v>6.7320000000000002</v>
      </c>
      <c r="AW56" s="90">
        <v>3.944</v>
      </c>
      <c r="AX56" s="90">
        <v>11.135999999999999</v>
      </c>
      <c r="AY56" s="90">
        <v>46.084000000000003</v>
      </c>
      <c r="AZ56" s="90">
        <v>9.5960000000000001</v>
      </c>
      <c r="BA56" s="90">
        <v>108.307</v>
      </c>
      <c r="BB56" s="90">
        <v>0</v>
      </c>
      <c r="BC56" s="90">
        <v>26.407</v>
      </c>
      <c r="BD56" s="90">
        <v>216.84700000000001</v>
      </c>
      <c r="BE56" s="90">
        <v>40.700000000000003</v>
      </c>
      <c r="BF56" s="90">
        <v>67.292000000000002</v>
      </c>
      <c r="BG56" s="90">
        <v>42.798000000000002</v>
      </c>
      <c r="BH56" s="90">
        <v>7.8940000000000001</v>
      </c>
      <c r="BI56" s="90">
        <v>14.352</v>
      </c>
      <c r="BJ56" s="90">
        <v>8.5220000000000002</v>
      </c>
      <c r="BK56" s="90">
        <v>2.1360000000000001</v>
      </c>
      <c r="BL56" s="90">
        <v>91.426000000000002</v>
      </c>
      <c r="BM56" s="90">
        <v>37.444000000000003</v>
      </c>
      <c r="BN56" s="90">
        <v>4.6740000000000004</v>
      </c>
      <c r="BO56" s="90">
        <v>9.6479999999999997</v>
      </c>
      <c r="BP56" s="90">
        <v>13.853999999999999</v>
      </c>
      <c r="BQ56" s="90">
        <v>9.7889999999999997</v>
      </c>
      <c r="BR56" s="90">
        <v>1086.001</v>
      </c>
      <c r="BS56" s="90">
        <v>34.284999999999997</v>
      </c>
      <c r="BT56" s="90">
        <v>22.407</v>
      </c>
      <c r="BU56" s="90">
        <v>32.856000000000002</v>
      </c>
      <c r="BV56" s="90">
        <v>3.569</v>
      </c>
      <c r="BW56" s="90">
        <v>2.2240000000000002</v>
      </c>
      <c r="BX56" s="90">
        <v>0.89</v>
      </c>
      <c r="BY56" s="90">
        <v>6.0039999999999996</v>
      </c>
      <c r="BZ56" s="90">
        <v>5.1909999999999998</v>
      </c>
      <c r="CA56" s="90">
        <v>2.5329999999999999</v>
      </c>
      <c r="CB56" s="90">
        <v>15.634</v>
      </c>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c r="IW56" s="21"/>
      <c r="IX56" s="21"/>
      <c r="IY56" s="21"/>
      <c r="IZ56" s="21"/>
      <c r="JA56" s="21"/>
      <c r="JB56" s="21"/>
      <c r="JC56" s="21"/>
      <c r="JD56" s="21"/>
      <c r="JE56" s="21"/>
      <c r="JF56" s="21"/>
      <c r="JG56" s="21"/>
      <c r="JH56" s="21"/>
      <c r="JI56" s="21"/>
      <c r="JJ56" s="21"/>
      <c r="JK56" s="21"/>
      <c r="JL56" s="21"/>
      <c r="JM56" s="21"/>
      <c r="JN56" s="21"/>
      <c r="JO56" s="21"/>
      <c r="JP56" s="21"/>
      <c r="JQ56" s="21"/>
      <c r="JR56" s="21"/>
      <c r="JS56" s="21"/>
      <c r="JT56" s="21"/>
      <c r="JU56" s="21"/>
      <c r="JV56" s="21"/>
      <c r="JW56" s="21"/>
      <c r="JX56" s="21"/>
      <c r="JY56" s="21"/>
      <c r="JZ56" s="21"/>
      <c r="KA56" s="21"/>
      <c r="KB56" s="21"/>
      <c r="KC56" s="21"/>
      <c r="KD56" s="21"/>
      <c r="KE56" s="21"/>
      <c r="KF56" s="21"/>
      <c r="KG56" s="21"/>
      <c r="KH56" s="21"/>
      <c r="KI56" s="21"/>
      <c r="KJ56" s="21"/>
      <c r="KK56" s="21"/>
      <c r="KL56" s="21"/>
      <c r="KM56" s="21"/>
      <c r="KN56" s="21"/>
      <c r="KO56" s="21"/>
      <c r="KP56" s="21"/>
      <c r="KQ56" s="21"/>
      <c r="KR56" s="21"/>
      <c r="KS56" s="21"/>
      <c r="KT56" s="21"/>
      <c r="KU56" s="21"/>
      <c r="KV56" s="21"/>
      <c r="KW56" s="21"/>
      <c r="KX56" s="21"/>
      <c r="KY56" s="21"/>
      <c r="KZ56" s="21"/>
      <c r="LA56" s="21"/>
      <c r="LB56" s="21"/>
      <c r="LC56" s="21"/>
      <c r="LD56" s="21"/>
      <c r="LE56" s="21"/>
      <c r="LF56" s="21"/>
      <c r="LG56" s="21"/>
      <c r="LH56" s="21"/>
      <c r="LI56" s="21"/>
      <c r="LJ56" s="21"/>
      <c r="LK56" s="21"/>
      <c r="LL56" s="21"/>
      <c r="LM56" s="21"/>
      <c r="LN56" s="21"/>
      <c r="LO56" s="21"/>
      <c r="LP56" s="21"/>
      <c r="LQ56" s="21"/>
      <c r="LR56" s="21"/>
      <c r="LS56" s="21"/>
      <c r="LT56" s="21"/>
      <c r="LU56" s="21"/>
      <c r="LV56" s="21"/>
      <c r="LW56" s="21"/>
      <c r="LX56" s="21"/>
      <c r="LY56" s="21"/>
      <c r="LZ56" s="21"/>
      <c r="MA56" s="21"/>
      <c r="MB56" s="21"/>
      <c r="MC56" s="21"/>
      <c r="MD56" s="21"/>
      <c r="ME56" s="21"/>
      <c r="MF56" s="21"/>
      <c r="MG56" s="21"/>
      <c r="MH56" s="21"/>
      <c r="MI56" s="21"/>
      <c r="MJ56" s="21"/>
      <c r="MK56" s="21"/>
      <c r="ML56" s="21"/>
      <c r="MM56" s="21"/>
      <c r="MN56" s="21"/>
      <c r="MO56" s="21"/>
      <c r="MP56" s="21"/>
      <c r="MQ56" s="21"/>
      <c r="MR56" s="21"/>
      <c r="MS56" s="21"/>
      <c r="MT56" s="21"/>
      <c r="MU56" s="21"/>
      <c r="MV56" s="21"/>
      <c r="MW56" s="21"/>
      <c r="MX56" s="21"/>
      <c r="MY56" s="21"/>
      <c r="MZ56" s="21"/>
      <c r="NA56" s="21"/>
      <c r="NB56" s="21"/>
      <c r="NC56" s="21"/>
      <c r="ND56" s="21"/>
      <c r="NE56" s="21"/>
      <c r="NF56" s="21"/>
      <c r="NG56" s="21"/>
      <c r="NH56" s="21"/>
      <c r="NI56" s="21"/>
      <c r="NJ56" s="21"/>
      <c r="NK56" s="21"/>
      <c r="NL56" s="21"/>
      <c r="NM56" s="21"/>
      <c r="NN56" s="21"/>
      <c r="NO56" s="21"/>
      <c r="NP56" s="21"/>
      <c r="NQ56" s="21"/>
      <c r="NR56" s="21"/>
      <c r="NS56" s="21"/>
      <c r="NT56" s="21"/>
      <c r="NU56" s="21"/>
      <c r="NV56" s="21"/>
      <c r="NW56" s="21"/>
      <c r="NX56" s="21"/>
      <c r="NY56" s="21"/>
      <c r="NZ56" s="21"/>
      <c r="OA56" s="21"/>
      <c r="OB56" s="21"/>
      <c r="OC56" s="21"/>
      <c r="OD56" s="21"/>
      <c r="OE56" s="21"/>
      <c r="OF56" s="21"/>
      <c r="OG56" s="21"/>
      <c r="OH56" s="21"/>
      <c r="OI56" s="21"/>
      <c r="OJ56" s="21"/>
      <c r="OK56" s="21"/>
      <c r="OL56" s="21"/>
      <c r="OM56" s="21"/>
      <c r="ON56" s="21"/>
      <c r="OO56" s="21"/>
      <c r="OP56" s="21"/>
      <c r="OQ56" s="21"/>
      <c r="OR56" s="21"/>
      <c r="OS56" s="21"/>
      <c r="OT56" s="21"/>
      <c r="OU56" s="21"/>
      <c r="OV56" s="21"/>
      <c r="OW56" s="21"/>
      <c r="OX56" s="21"/>
      <c r="OY56" s="21"/>
      <c r="OZ56" s="21"/>
      <c r="PA56" s="21"/>
      <c r="PB56" s="21"/>
      <c r="PC56" s="21"/>
      <c r="PD56" s="21"/>
      <c r="PE56" s="21"/>
      <c r="PF56" s="21"/>
      <c r="PG56" s="21"/>
      <c r="PH56" s="21"/>
      <c r="PI56" s="21"/>
      <c r="PJ56" s="21"/>
      <c r="PK56" s="21"/>
      <c r="PL56" s="21"/>
      <c r="PM56" s="21"/>
      <c r="PN56" s="21"/>
      <c r="PO56" s="21"/>
      <c r="PP56" s="21"/>
      <c r="PQ56" s="21"/>
      <c r="PR56" s="21"/>
      <c r="PS56" s="21"/>
      <c r="PT56" s="21"/>
      <c r="PU56" s="21"/>
      <c r="PV56" s="21"/>
      <c r="PW56" s="21"/>
      <c r="PX56" s="21"/>
      <c r="PY56" s="21"/>
      <c r="PZ56" s="21"/>
      <c r="QA56" s="21"/>
      <c r="QB56" s="21"/>
      <c r="QC56" s="21"/>
      <c r="QD56" s="21"/>
      <c r="QE56" s="21"/>
      <c r="QF56" s="21"/>
      <c r="QG56" s="21"/>
      <c r="QH56" s="21"/>
      <c r="QI56" s="21"/>
      <c r="QJ56" s="21"/>
      <c r="QK56" s="21"/>
      <c r="QL56" s="21"/>
      <c r="QM56" s="21"/>
      <c r="QN56" s="21"/>
      <c r="QO56" s="21"/>
      <c r="QP56" s="21"/>
      <c r="QQ56" s="21"/>
      <c r="QR56" s="21"/>
      <c r="QS56" s="21"/>
      <c r="QT56" s="21"/>
      <c r="QU56" s="21"/>
      <c r="QV56" s="21"/>
      <c r="QW56" s="21"/>
      <c r="QX56" s="21"/>
      <c r="QY56" s="21"/>
      <c r="QZ56" s="21"/>
      <c r="RA56" s="21"/>
      <c r="RB56" s="21"/>
      <c r="RC56" s="21"/>
      <c r="RD56" s="21"/>
      <c r="RE56" s="21"/>
      <c r="RF56" s="21"/>
      <c r="RG56" s="21"/>
      <c r="RH56" s="21"/>
      <c r="RI56" s="21"/>
      <c r="RJ56" s="21"/>
      <c r="RK56" s="21"/>
      <c r="RL56" s="21"/>
      <c r="RM56" s="21"/>
      <c r="RN56" s="21"/>
      <c r="RO56" s="21"/>
      <c r="RP56" s="21"/>
      <c r="RQ56" s="21"/>
      <c r="RR56" s="21"/>
      <c r="RS56" s="21"/>
      <c r="RT56" s="21"/>
      <c r="RU56" s="21"/>
      <c r="RV56" s="21"/>
      <c r="RW56" s="21"/>
      <c r="RX56" s="21"/>
      <c r="RY56" s="21"/>
      <c r="RZ56" s="21"/>
      <c r="SA56" s="21"/>
      <c r="SB56" s="21"/>
      <c r="SC56" s="21"/>
      <c r="SD56" s="21"/>
      <c r="SE56" s="21"/>
      <c r="SF56" s="21"/>
      <c r="SG56" s="21"/>
      <c r="SH56" s="21"/>
      <c r="SI56" s="21"/>
      <c r="SJ56" s="21"/>
      <c r="SK56" s="21"/>
      <c r="SL56" s="21"/>
      <c r="SM56" s="21"/>
      <c r="SN56" s="21"/>
      <c r="SO56" s="21"/>
      <c r="SP56" s="21"/>
      <c r="SQ56" s="21"/>
      <c r="SR56" s="21"/>
      <c r="SS56" s="21"/>
      <c r="ST56" s="21"/>
      <c r="SU56" s="21"/>
      <c r="SV56" s="21"/>
      <c r="SW56" s="21"/>
      <c r="SX56" s="21"/>
      <c r="SY56" s="21"/>
      <c r="SZ56" s="21"/>
      <c r="TA56" s="21"/>
      <c r="TB56" s="21"/>
      <c r="TC56" s="21"/>
      <c r="TD56" s="21"/>
      <c r="TE56" s="21"/>
      <c r="TF56" s="21"/>
      <c r="TG56" s="21"/>
      <c r="TH56" s="21"/>
      <c r="TI56" s="21"/>
      <c r="TJ56" s="21"/>
      <c r="TK56" s="21"/>
      <c r="TL56" s="21"/>
      <c r="TM56" s="21"/>
      <c r="TN56" s="21"/>
      <c r="TO56" s="21"/>
      <c r="TP56" s="21"/>
      <c r="TQ56" s="21"/>
      <c r="TR56" s="21"/>
    </row>
    <row r="57" spans="1:538" ht="14.25" customHeight="1" x14ac:dyDescent="0.2">
      <c r="A57" s="21" t="s">
        <v>56</v>
      </c>
      <c r="B57" s="21" t="s">
        <v>133</v>
      </c>
      <c r="C57" s="30"/>
      <c r="D57" s="90">
        <v>25.411000000000001</v>
      </c>
      <c r="E57" s="90">
        <v>8.5999999999999993E-2</v>
      </c>
      <c r="F57" s="90">
        <v>0.53500000000000003</v>
      </c>
      <c r="G57" s="90">
        <v>6.3380000000000001</v>
      </c>
      <c r="H57" s="90">
        <v>0.436</v>
      </c>
      <c r="I57" s="90">
        <v>2.4750000000000001</v>
      </c>
      <c r="J57" s="90">
        <v>21.995000000000001</v>
      </c>
      <c r="K57" s="90">
        <v>2.2799999999999998</v>
      </c>
      <c r="L57" s="90">
        <v>0.871</v>
      </c>
      <c r="M57" s="90">
        <v>1.694</v>
      </c>
      <c r="N57" s="90">
        <v>2.3239999999999998</v>
      </c>
      <c r="O57" s="90">
        <v>4.1150000000000002</v>
      </c>
      <c r="P57" s="90">
        <v>2.681</v>
      </c>
      <c r="Q57" s="90">
        <v>0.79600000000000004</v>
      </c>
      <c r="R57" s="90">
        <v>16.733000000000001</v>
      </c>
      <c r="S57" s="90">
        <v>3.2839999999999998</v>
      </c>
      <c r="T57" s="90">
        <v>5.4850000000000003</v>
      </c>
      <c r="U57" s="90">
        <v>3.532</v>
      </c>
      <c r="V57" s="90">
        <v>2.702</v>
      </c>
      <c r="W57" s="90">
        <v>8.9390000000000001</v>
      </c>
      <c r="X57" s="90">
        <v>4.8540000000000001</v>
      </c>
      <c r="Y57" s="90">
        <v>8.3160000000000007</v>
      </c>
      <c r="Z57" s="90">
        <v>12.858000000000001</v>
      </c>
      <c r="AA57" s="90">
        <v>2.34</v>
      </c>
      <c r="AB57" s="90">
        <v>1.9219999999999999</v>
      </c>
      <c r="AC57" s="90">
        <v>2.1219999999999999</v>
      </c>
      <c r="AD57" s="90">
        <v>4.9850000000000003</v>
      </c>
      <c r="AE57" s="90">
        <v>4.5670000000000002</v>
      </c>
      <c r="AF57" s="90">
        <v>14.013</v>
      </c>
      <c r="AG57" s="90">
        <v>2.4849999999999999</v>
      </c>
      <c r="AH57" s="90">
        <v>6.4080000000000004</v>
      </c>
      <c r="AI57" s="90">
        <v>14.574</v>
      </c>
      <c r="AJ57" s="90">
        <v>6.5270000000000001</v>
      </c>
      <c r="AK57" s="90">
        <v>22.431999999999999</v>
      </c>
      <c r="AL57" s="90">
        <v>14.063000000000001</v>
      </c>
      <c r="AM57" s="90">
        <v>129.38999999999999</v>
      </c>
      <c r="AN57" s="90">
        <v>53.011000000000003</v>
      </c>
      <c r="AO57" s="90">
        <v>23.597000000000001</v>
      </c>
      <c r="AP57" s="90">
        <v>3.6030000000000002</v>
      </c>
      <c r="AQ57" s="90">
        <v>3.4980000000000002</v>
      </c>
      <c r="AR57" s="90">
        <v>19.341999999999999</v>
      </c>
      <c r="AS57" s="90">
        <v>9.5039999999999996</v>
      </c>
      <c r="AT57" s="90">
        <v>10.795999999999999</v>
      </c>
      <c r="AU57" s="90">
        <v>16.463000000000001</v>
      </c>
      <c r="AV57" s="90">
        <v>4.2320000000000002</v>
      </c>
      <c r="AW57" s="90">
        <v>2.742</v>
      </c>
      <c r="AX57" s="90">
        <v>8.3330000000000002</v>
      </c>
      <c r="AY57" s="90">
        <v>25.317</v>
      </c>
      <c r="AZ57" s="90">
        <v>5.6520000000000001</v>
      </c>
      <c r="BA57" s="90">
        <v>1601.69</v>
      </c>
      <c r="BB57" s="90">
        <v>1410.627</v>
      </c>
      <c r="BC57" s="90">
        <v>0</v>
      </c>
      <c r="BD57" s="90">
        <v>510.55399999999997</v>
      </c>
      <c r="BE57" s="90">
        <v>22.398</v>
      </c>
      <c r="BF57" s="90">
        <v>59.072000000000003</v>
      </c>
      <c r="BG57" s="90">
        <v>17.675999999999998</v>
      </c>
      <c r="BH57" s="90">
        <v>5.5439999999999996</v>
      </c>
      <c r="BI57" s="90">
        <v>5.8380000000000001</v>
      </c>
      <c r="BJ57" s="90">
        <v>5.1980000000000004</v>
      </c>
      <c r="BK57" s="90">
        <v>1.7969999999999999</v>
      </c>
      <c r="BL57" s="90">
        <v>41.420999999999999</v>
      </c>
      <c r="BM57" s="90">
        <v>21.847000000000001</v>
      </c>
      <c r="BN57" s="90">
        <v>4.6909999999999998</v>
      </c>
      <c r="BO57" s="90">
        <v>3.8530000000000002</v>
      </c>
      <c r="BP57" s="90">
        <v>8.26</v>
      </c>
      <c r="BQ57" s="90">
        <v>5.8860000000000001</v>
      </c>
      <c r="BR57" s="90">
        <v>303.745</v>
      </c>
      <c r="BS57" s="90">
        <v>44.622999999999998</v>
      </c>
      <c r="BT57" s="90">
        <v>73.846000000000004</v>
      </c>
      <c r="BU57" s="90">
        <v>72.56</v>
      </c>
      <c r="BV57" s="90">
        <v>4.2430000000000003</v>
      </c>
      <c r="BW57" s="90">
        <v>2.2469999999999999</v>
      </c>
      <c r="BX57" s="90">
        <v>3.085</v>
      </c>
      <c r="BY57" s="90">
        <v>4.2569999999999997</v>
      </c>
      <c r="BZ57" s="90">
        <v>21.984999999999999</v>
      </c>
      <c r="CA57" s="90">
        <v>0.875</v>
      </c>
      <c r="CB57" s="90">
        <v>12.705</v>
      </c>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21"/>
      <c r="JP57" s="21"/>
      <c r="JQ57" s="21"/>
      <c r="JR57" s="21"/>
      <c r="JS57" s="21"/>
      <c r="JT57" s="21"/>
      <c r="JU57" s="21"/>
      <c r="JV57" s="21"/>
      <c r="JW57" s="21"/>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21"/>
      <c r="NH57" s="21"/>
      <c r="NI57" s="21"/>
      <c r="NJ57" s="21"/>
      <c r="NK57" s="21"/>
      <c r="NL57" s="21"/>
      <c r="NM57" s="21"/>
      <c r="NN57" s="21"/>
      <c r="NO57" s="21"/>
      <c r="NP57" s="21"/>
      <c r="NQ57" s="21"/>
      <c r="NR57" s="21"/>
      <c r="NS57" s="21"/>
      <c r="NT57" s="21"/>
      <c r="NU57" s="21"/>
      <c r="NV57" s="21"/>
      <c r="NW57" s="21"/>
      <c r="NX57" s="21"/>
      <c r="NY57" s="21"/>
      <c r="NZ57" s="21"/>
      <c r="OA57" s="21"/>
      <c r="OB57" s="21"/>
      <c r="OC57" s="21"/>
      <c r="OD57" s="21"/>
      <c r="OE57" s="21"/>
      <c r="OF57" s="21"/>
      <c r="OG57" s="21"/>
      <c r="OH57" s="21"/>
      <c r="OI57" s="21"/>
      <c r="OJ57" s="21"/>
      <c r="OK57" s="21"/>
      <c r="OL57" s="21"/>
      <c r="OM57" s="21"/>
      <c r="ON57" s="21"/>
      <c r="OO57" s="21"/>
      <c r="OP57" s="21"/>
      <c r="OQ57" s="21"/>
      <c r="OR57" s="21"/>
      <c r="OS57" s="21"/>
      <c r="OT57" s="21"/>
      <c r="OU57" s="21"/>
      <c r="OV57" s="21"/>
      <c r="OW57" s="21"/>
      <c r="OX57" s="21"/>
      <c r="OY57" s="21"/>
      <c r="OZ57" s="21"/>
      <c r="PA57" s="21"/>
      <c r="PB57" s="21"/>
      <c r="PC57" s="21"/>
      <c r="PD57" s="21"/>
      <c r="PE57" s="21"/>
      <c r="PF57" s="21"/>
      <c r="PG57" s="21"/>
      <c r="PH57" s="21"/>
      <c r="PI57" s="21"/>
      <c r="PJ57" s="21"/>
      <c r="PK57" s="21"/>
      <c r="PL57" s="21"/>
      <c r="PM57" s="21"/>
      <c r="PN57" s="21"/>
      <c r="PO57" s="21"/>
      <c r="PP57" s="21"/>
      <c r="PQ57" s="21"/>
      <c r="PR57" s="21"/>
      <c r="PS57" s="21"/>
      <c r="PT57" s="21"/>
      <c r="PU57" s="21"/>
      <c r="PV57" s="21"/>
      <c r="PW57" s="21"/>
      <c r="PX57" s="21"/>
      <c r="PY57" s="21"/>
      <c r="PZ57" s="21"/>
      <c r="QA57" s="21"/>
      <c r="QB57" s="21"/>
      <c r="QC57" s="21"/>
      <c r="QD57" s="21"/>
      <c r="QE57" s="21"/>
      <c r="QF57" s="21"/>
      <c r="QG57" s="21"/>
      <c r="QH57" s="21"/>
      <c r="QI57" s="21"/>
      <c r="QJ57" s="21"/>
      <c r="QK57" s="21"/>
      <c r="QL57" s="21"/>
      <c r="QM57" s="21"/>
      <c r="QN57" s="21"/>
      <c r="QO57" s="21"/>
      <c r="QP57" s="21"/>
      <c r="QQ57" s="21"/>
      <c r="QR57" s="21"/>
      <c r="QS57" s="21"/>
      <c r="QT57" s="21"/>
      <c r="QU57" s="21"/>
      <c r="QV57" s="21"/>
      <c r="QW57" s="21"/>
      <c r="QX57" s="21"/>
      <c r="QY57" s="21"/>
      <c r="QZ57" s="21"/>
      <c r="RA57" s="21"/>
      <c r="RB57" s="21"/>
      <c r="RC57" s="21"/>
      <c r="RD57" s="21"/>
      <c r="RE57" s="21"/>
      <c r="RF57" s="21"/>
      <c r="RG57" s="21"/>
      <c r="RH57" s="21"/>
      <c r="RI57" s="21"/>
      <c r="RJ57" s="21"/>
      <c r="RK57" s="21"/>
      <c r="RL57" s="21"/>
      <c r="RM57" s="21"/>
      <c r="RN57" s="21"/>
      <c r="RO57" s="21"/>
      <c r="RP57" s="21"/>
      <c r="RQ57" s="21"/>
      <c r="RR57" s="21"/>
      <c r="RS57" s="21"/>
      <c r="RT57" s="21"/>
      <c r="RU57" s="21"/>
      <c r="RV57" s="21"/>
      <c r="RW57" s="21"/>
      <c r="RX57" s="21"/>
      <c r="RY57" s="21"/>
      <c r="RZ57" s="21"/>
      <c r="SA57" s="21"/>
      <c r="SB57" s="21"/>
      <c r="SC57" s="21"/>
      <c r="SD57" s="21"/>
      <c r="SE57" s="21"/>
      <c r="SF57" s="21"/>
      <c r="SG57" s="21"/>
      <c r="SH57" s="21"/>
      <c r="SI57" s="21"/>
      <c r="SJ57" s="21"/>
      <c r="SK57" s="21"/>
      <c r="SL57" s="21"/>
      <c r="SM57" s="21"/>
      <c r="SN57" s="21"/>
      <c r="SO57" s="21"/>
      <c r="SP57" s="21"/>
      <c r="SQ57" s="21"/>
      <c r="SR57" s="21"/>
      <c r="SS57" s="21"/>
      <c r="ST57" s="21"/>
      <c r="SU57" s="21"/>
      <c r="SV57" s="21"/>
      <c r="SW57" s="21"/>
      <c r="SX57" s="21"/>
      <c r="SY57" s="21"/>
      <c r="SZ57" s="21"/>
      <c r="TA57" s="21"/>
      <c r="TB57" s="21"/>
      <c r="TC57" s="21"/>
      <c r="TD57" s="21"/>
      <c r="TE57" s="21"/>
      <c r="TF57" s="21"/>
      <c r="TG57" s="21"/>
      <c r="TH57" s="21"/>
      <c r="TI57" s="21"/>
      <c r="TJ57" s="21"/>
      <c r="TK57" s="21"/>
      <c r="TL57" s="21"/>
      <c r="TM57" s="21"/>
      <c r="TN57" s="21"/>
      <c r="TO57" s="21"/>
      <c r="TP57" s="21"/>
      <c r="TQ57" s="21"/>
      <c r="TR57" s="21"/>
    </row>
    <row r="58" spans="1:538" ht="14.25" customHeight="1" x14ac:dyDescent="0.2">
      <c r="A58" s="21" t="s">
        <v>57</v>
      </c>
      <c r="B58" s="21" t="s">
        <v>134</v>
      </c>
      <c r="C58" s="30"/>
      <c r="D58" s="90">
        <v>42.936</v>
      </c>
      <c r="E58" s="90">
        <v>0.63200000000000001</v>
      </c>
      <c r="F58" s="90">
        <v>0.86699999999999999</v>
      </c>
      <c r="G58" s="90">
        <v>42.497</v>
      </c>
      <c r="H58" s="90">
        <v>6.53</v>
      </c>
      <c r="I58" s="90">
        <v>9.86</v>
      </c>
      <c r="J58" s="90">
        <v>117.574</v>
      </c>
      <c r="K58" s="90">
        <v>14.041</v>
      </c>
      <c r="L58" s="90">
        <v>4.2080000000000002</v>
      </c>
      <c r="M58" s="90">
        <v>18.353999999999999</v>
      </c>
      <c r="N58" s="90">
        <v>22.186</v>
      </c>
      <c r="O58" s="90">
        <v>23.295999999999999</v>
      </c>
      <c r="P58" s="90">
        <v>29.024999999999999</v>
      </c>
      <c r="Q58" s="90">
        <v>3.2719999999999998</v>
      </c>
      <c r="R58" s="90">
        <v>80.634</v>
      </c>
      <c r="S58" s="90">
        <v>26.34</v>
      </c>
      <c r="T58" s="90">
        <v>41.177</v>
      </c>
      <c r="U58" s="90">
        <v>39.375999999999998</v>
      </c>
      <c r="V58" s="90">
        <v>19.588000000000001</v>
      </c>
      <c r="W58" s="90">
        <v>152.26400000000001</v>
      </c>
      <c r="X58" s="90">
        <v>23.404</v>
      </c>
      <c r="Y58" s="90">
        <v>38.616999999999997</v>
      </c>
      <c r="Z58" s="90">
        <v>144.488</v>
      </c>
      <c r="AA58" s="90">
        <v>9.5739999999999998</v>
      </c>
      <c r="AB58" s="90">
        <v>18.359000000000002</v>
      </c>
      <c r="AC58" s="90">
        <v>29.902999999999999</v>
      </c>
      <c r="AD58" s="90">
        <v>36.72</v>
      </c>
      <c r="AE58" s="90">
        <v>46.670999999999999</v>
      </c>
      <c r="AF58" s="90">
        <v>109.919</v>
      </c>
      <c r="AG58" s="90">
        <v>6.63</v>
      </c>
      <c r="AH58" s="90">
        <v>74.447999999999993</v>
      </c>
      <c r="AI58" s="90">
        <v>231.464</v>
      </c>
      <c r="AJ58" s="90">
        <v>65.512</v>
      </c>
      <c r="AK58" s="90">
        <v>278.88200000000001</v>
      </c>
      <c r="AL58" s="90">
        <v>434.03800000000001</v>
      </c>
      <c r="AM58" s="90">
        <v>989.21</v>
      </c>
      <c r="AN58" s="90">
        <v>3175.3960000000002</v>
      </c>
      <c r="AO58" s="90">
        <v>143.90899999999999</v>
      </c>
      <c r="AP58" s="90">
        <v>16.123000000000001</v>
      </c>
      <c r="AQ58" s="90">
        <v>37.627000000000002</v>
      </c>
      <c r="AR58" s="90">
        <v>414.14699999999999</v>
      </c>
      <c r="AS58" s="90">
        <v>44.872999999999998</v>
      </c>
      <c r="AT58" s="90">
        <v>288.39499999999998</v>
      </c>
      <c r="AU58" s="90">
        <v>577.59799999999996</v>
      </c>
      <c r="AV58" s="90">
        <v>48.552</v>
      </c>
      <c r="AW58" s="90">
        <v>28.242999999999999</v>
      </c>
      <c r="AX58" s="90">
        <v>172.99</v>
      </c>
      <c r="AY58" s="90">
        <v>405.28399999999999</v>
      </c>
      <c r="AZ58" s="90">
        <v>59.988999999999997</v>
      </c>
      <c r="BA58" s="90">
        <v>367.71699999999998</v>
      </c>
      <c r="BB58" s="90">
        <v>127.812</v>
      </c>
      <c r="BC58" s="90">
        <v>148.673</v>
      </c>
      <c r="BD58" s="90">
        <v>0</v>
      </c>
      <c r="BE58" s="90">
        <v>430.40199999999999</v>
      </c>
      <c r="BF58" s="90">
        <v>406.51299999999998</v>
      </c>
      <c r="BG58" s="90">
        <v>234.35</v>
      </c>
      <c r="BH58" s="90">
        <v>70.677999999999997</v>
      </c>
      <c r="BI58" s="90">
        <v>105.48099999999999</v>
      </c>
      <c r="BJ58" s="90">
        <v>52.856000000000002</v>
      </c>
      <c r="BK58" s="90">
        <v>12.206</v>
      </c>
      <c r="BL58" s="90">
        <v>147.06200000000001</v>
      </c>
      <c r="BM58" s="90">
        <v>300.762</v>
      </c>
      <c r="BN58" s="90">
        <v>45.597999999999999</v>
      </c>
      <c r="BO58" s="90">
        <v>17.367999999999999</v>
      </c>
      <c r="BP58" s="90">
        <v>86.734999999999999</v>
      </c>
      <c r="BQ58" s="90">
        <v>51.377000000000002</v>
      </c>
      <c r="BR58" s="90">
        <v>331.88400000000001</v>
      </c>
      <c r="BS58" s="90">
        <v>323.41300000000001</v>
      </c>
      <c r="BT58" s="90">
        <v>195.12799999999999</v>
      </c>
      <c r="BU58" s="90">
        <v>816.39300000000003</v>
      </c>
      <c r="BV58" s="90">
        <v>25.254000000000001</v>
      </c>
      <c r="BW58" s="90">
        <v>15.83</v>
      </c>
      <c r="BX58" s="90">
        <v>6.28</v>
      </c>
      <c r="BY58" s="90">
        <v>57.982999999999997</v>
      </c>
      <c r="BZ58" s="90">
        <v>103.833</v>
      </c>
      <c r="CA58" s="90">
        <v>16.489999999999998</v>
      </c>
      <c r="CB58" s="90">
        <v>155.40600000000001</v>
      </c>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21"/>
      <c r="IR58" s="21"/>
      <c r="IS58" s="21"/>
      <c r="IT58" s="21"/>
      <c r="IU58" s="21"/>
      <c r="IV58" s="21"/>
      <c r="IW58" s="21"/>
      <c r="IX58" s="21"/>
      <c r="IY58" s="21"/>
      <c r="IZ58" s="21"/>
      <c r="JA58" s="21"/>
      <c r="JB58" s="21"/>
      <c r="JC58" s="21"/>
      <c r="JD58" s="21"/>
      <c r="JE58" s="21"/>
      <c r="JF58" s="21"/>
      <c r="JG58" s="21"/>
      <c r="JH58" s="21"/>
      <c r="JI58" s="21"/>
      <c r="JJ58" s="21"/>
      <c r="JK58" s="21"/>
      <c r="JL58" s="21"/>
      <c r="JM58" s="21"/>
      <c r="JN58" s="21"/>
      <c r="JO58" s="21"/>
      <c r="JP58" s="21"/>
      <c r="JQ58" s="21"/>
      <c r="JR58" s="21"/>
      <c r="JS58" s="21"/>
      <c r="JT58" s="21"/>
      <c r="JU58" s="21"/>
      <c r="JV58" s="21"/>
      <c r="JW58" s="21"/>
      <c r="JX58" s="21"/>
      <c r="JY58" s="21"/>
      <c r="JZ58" s="21"/>
      <c r="KA58" s="21"/>
      <c r="KB58" s="21"/>
      <c r="KC58" s="21"/>
      <c r="KD58" s="21"/>
      <c r="KE58" s="21"/>
      <c r="KF58" s="21"/>
      <c r="KG58" s="21"/>
      <c r="KH58" s="21"/>
      <c r="KI58" s="21"/>
      <c r="KJ58" s="21"/>
      <c r="KK58" s="21"/>
      <c r="KL58" s="21"/>
      <c r="KM58" s="21"/>
      <c r="KN58" s="21"/>
      <c r="KO58" s="21"/>
      <c r="KP58" s="21"/>
      <c r="KQ58" s="21"/>
      <c r="KR58" s="21"/>
      <c r="KS58" s="21"/>
      <c r="KT58" s="21"/>
      <c r="KU58" s="21"/>
      <c r="KV58" s="21"/>
      <c r="KW58" s="21"/>
      <c r="KX58" s="21"/>
      <c r="KY58" s="21"/>
      <c r="KZ58" s="21"/>
      <c r="LA58" s="21"/>
      <c r="LB58" s="21"/>
      <c r="LC58" s="21"/>
      <c r="LD58" s="21"/>
      <c r="LE58" s="21"/>
      <c r="LF58" s="21"/>
      <c r="LG58" s="21"/>
      <c r="LH58" s="21"/>
      <c r="LI58" s="21"/>
      <c r="LJ58" s="21"/>
      <c r="LK58" s="21"/>
      <c r="LL58" s="21"/>
      <c r="LM58" s="21"/>
      <c r="LN58" s="21"/>
      <c r="LO58" s="21"/>
      <c r="LP58" s="21"/>
      <c r="LQ58" s="21"/>
      <c r="LR58" s="21"/>
      <c r="LS58" s="21"/>
      <c r="LT58" s="21"/>
      <c r="LU58" s="21"/>
      <c r="LV58" s="21"/>
      <c r="LW58" s="21"/>
      <c r="LX58" s="21"/>
      <c r="LY58" s="21"/>
      <c r="LZ58" s="21"/>
      <c r="MA58" s="21"/>
      <c r="MB58" s="21"/>
      <c r="MC58" s="21"/>
      <c r="MD58" s="21"/>
      <c r="ME58" s="21"/>
      <c r="MF58" s="21"/>
      <c r="MG58" s="21"/>
      <c r="MH58" s="21"/>
      <c r="MI58" s="21"/>
      <c r="MJ58" s="21"/>
      <c r="MK58" s="21"/>
      <c r="ML58" s="21"/>
      <c r="MM58" s="21"/>
      <c r="MN58" s="21"/>
      <c r="MO58" s="21"/>
      <c r="MP58" s="21"/>
      <c r="MQ58" s="21"/>
      <c r="MR58" s="21"/>
      <c r="MS58" s="21"/>
      <c r="MT58" s="21"/>
      <c r="MU58" s="21"/>
      <c r="MV58" s="21"/>
      <c r="MW58" s="21"/>
      <c r="MX58" s="21"/>
      <c r="MY58" s="21"/>
      <c r="MZ58" s="21"/>
      <c r="NA58" s="21"/>
      <c r="NB58" s="21"/>
      <c r="NC58" s="21"/>
      <c r="ND58" s="21"/>
      <c r="NE58" s="21"/>
      <c r="NF58" s="21"/>
      <c r="NG58" s="21"/>
      <c r="NH58" s="21"/>
      <c r="NI58" s="21"/>
      <c r="NJ58" s="21"/>
      <c r="NK58" s="21"/>
      <c r="NL58" s="21"/>
      <c r="NM58" s="21"/>
      <c r="NN58" s="21"/>
      <c r="NO58" s="21"/>
      <c r="NP58" s="21"/>
      <c r="NQ58" s="21"/>
      <c r="NR58" s="21"/>
      <c r="NS58" s="21"/>
      <c r="NT58" s="21"/>
      <c r="NU58" s="21"/>
      <c r="NV58" s="21"/>
      <c r="NW58" s="21"/>
      <c r="NX58" s="21"/>
      <c r="NY58" s="21"/>
      <c r="NZ58" s="21"/>
      <c r="OA58" s="21"/>
      <c r="OB58" s="21"/>
      <c r="OC58" s="21"/>
      <c r="OD58" s="21"/>
      <c r="OE58" s="21"/>
      <c r="OF58" s="21"/>
      <c r="OG58" s="21"/>
      <c r="OH58" s="21"/>
      <c r="OI58" s="21"/>
      <c r="OJ58" s="21"/>
      <c r="OK58" s="21"/>
      <c r="OL58" s="21"/>
      <c r="OM58" s="21"/>
      <c r="ON58" s="21"/>
      <c r="OO58" s="21"/>
      <c r="OP58" s="21"/>
      <c r="OQ58" s="21"/>
      <c r="OR58" s="21"/>
      <c r="OS58" s="21"/>
      <c r="OT58" s="21"/>
      <c r="OU58" s="21"/>
      <c r="OV58" s="21"/>
      <c r="OW58" s="21"/>
      <c r="OX58" s="21"/>
      <c r="OY58" s="21"/>
      <c r="OZ58" s="21"/>
      <c r="PA58" s="21"/>
      <c r="PB58" s="21"/>
      <c r="PC58" s="21"/>
      <c r="PD58" s="21"/>
      <c r="PE58" s="21"/>
      <c r="PF58" s="21"/>
      <c r="PG58" s="21"/>
      <c r="PH58" s="21"/>
      <c r="PI58" s="21"/>
      <c r="PJ58" s="21"/>
      <c r="PK58" s="21"/>
      <c r="PL58" s="21"/>
      <c r="PM58" s="21"/>
      <c r="PN58" s="21"/>
      <c r="PO58" s="21"/>
      <c r="PP58" s="21"/>
      <c r="PQ58" s="21"/>
      <c r="PR58" s="21"/>
      <c r="PS58" s="21"/>
      <c r="PT58" s="21"/>
      <c r="PU58" s="21"/>
      <c r="PV58" s="21"/>
      <c r="PW58" s="21"/>
      <c r="PX58" s="21"/>
      <c r="PY58" s="21"/>
      <c r="PZ58" s="21"/>
      <c r="QA58" s="21"/>
      <c r="QB58" s="21"/>
      <c r="QC58" s="21"/>
      <c r="QD58" s="21"/>
      <c r="QE58" s="21"/>
      <c r="QF58" s="21"/>
      <c r="QG58" s="21"/>
      <c r="QH58" s="21"/>
      <c r="QI58" s="21"/>
      <c r="QJ58" s="21"/>
      <c r="QK58" s="21"/>
      <c r="QL58" s="21"/>
      <c r="QM58" s="21"/>
      <c r="QN58" s="21"/>
      <c r="QO58" s="21"/>
      <c r="QP58" s="21"/>
      <c r="QQ58" s="21"/>
      <c r="QR58" s="21"/>
      <c r="QS58" s="21"/>
      <c r="QT58" s="21"/>
      <c r="QU58" s="21"/>
      <c r="QV58" s="21"/>
      <c r="QW58" s="21"/>
      <c r="QX58" s="21"/>
      <c r="QY58" s="21"/>
      <c r="QZ58" s="21"/>
      <c r="RA58" s="21"/>
      <c r="RB58" s="21"/>
      <c r="RC58" s="21"/>
      <c r="RD58" s="21"/>
      <c r="RE58" s="21"/>
      <c r="RF58" s="21"/>
      <c r="RG58" s="21"/>
      <c r="RH58" s="21"/>
      <c r="RI58" s="21"/>
      <c r="RJ58" s="21"/>
      <c r="RK58" s="21"/>
      <c r="RL58" s="21"/>
      <c r="RM58" s="21"/>
      <c r="RN58" s="21"/>
      <c r="RO58" s="21"/>
      <c r="RP58" s="21"/>
      <c r="RQ58" s="21"/>
      <c r="RR58" s="21"/>
      <c r="RS58" s="21"/>
      <c r="RT58" s="21"/>
      <c r="RU58" s="21"/>
      <c r="RV58" s="21"/>
      <c r="RW58" s="21"/>
      <c r="RX58" s="21"/>
      <c r="RY58" s="21"/>
      <c r="RZ58" s="21"/>
      <c r="SA58" s="21"/>
      <c r="SB58" s="21"/>
      <c r="SC58" s="21"/>
      <c r="SD58" s="21"/>
      <c r="SE58" s="21"/>
      <c r="SF58" s="21"/>
      <c r="SG58" s="21"/>
      <c r="SH58" s="21"/>
      <c r="SI58" s="21"/>
      <c r="SJ58" s="21"/>
      <c r="SK58" s="21"/>
      <c r="SL58" s="21"/>
      <c r="SM58" s="21"/>
      <c r="SN58" s="21"/>
      <c r="SO58" s="21"/>
      <c r="SP58" s="21"/>
      <c r="SQ58" s="21"/>
      <c r="SR58" s="21"/>
      <c r="SS58" s="21"/>
      <c r="ST58" s="21"/>
      <c r="SU58" s="21"/>
      <c r="SV58" s="21"/>
      <c r="SW58" s="21"/>
      <c r="SX58" s="21"/>
      <c r="SY58" s="21"/>
      <c r="SZ58" s="21"/>
      <c r="TA58" s="21"/>
      <c r="TB58" s="21"/>
      <c r="TC58" s="21"/>
      <c r="TD58" s="21"/>
      <c r="TE58" s="21"/>
      <c r="TF58" s="21"/>
      <c r="TG58" s="21"/>
      <c r="TH58" s="21"/>
      <c r="TI58" s="21"/>
      <c r="TJ58" s="21"/>
      <c r="TK58" s="21"/>
      <c r="TL58" s="21"/>
      <c r="TM58" s="21"/>
      <c r="TN58" s="21"/>
      <c r="TO58" s="21"/>
      <c r="TP58" s="21"/>
      <c r="TQ58" s="21"/>
      <c r="TR58" s="21"/>
    </row>
    <row r="59" spans="1:538" ht="14.25" customHeight="1" x14ac:dyDescent="0.2">
      <c r="A59" s="21" t="s">
        <v>58</v>
      </c>
      <c r="B59" s="21" t="s">
        <v>135</v>
      </c>
      <c r="C59" s="30"/>
      <c r="D59" s="90">
        <v>150.054</v>
      </c>
      <c r="E59" s="90">
        <v>0.41899999999999998</v>
      </c>
      <c r="F59" s="90">
        <v>3.125</v>
      </c>
      <c r="G59" s="90">
        <v>16.05</v>
      </c>
      <c r="H59" s="90">
        <v>2.806</v>
      </c>
      <c r="I59" s="90">
        <v>4.7080000000000002</v>
      </c>
      <c r="J59" s="90">
        <v>118.492</v>
      </c>
      <c r="K59" s="90">
        <v>10.199999999999999</v>
      </c>
      <c r="L59" s="90">
        <v>3.669</v>
      </c>
      <c r="M59" s="90">
        <v>7.0529999999999999</v>
      </c>
      <c r="N59" s="90">
        <v>7.5129999999999999</v>
      </c>
      <c r="O59" s="90">
        <v>19.436</v>
      </c>
      <c r="P59" s="90">
        <v>13.541</v>
      </c>
      <c r="Q59" s="90">
        <v>1.7110000000000001</v>
      </c>
      <c r="R59" s="90">
        <v>98.540999999999997</v>
      </c>
      <c r="S59" s="90">
        <v>21.951000000000001</v>
      </c>
      <c r="T59" s="90">
        <v>27.878</v>
      </c>
      <c r="U59" s="90">
        <v>11.723000000000001</v>
      </c>
      <c r="V59" s="90">
        <v>11.319000000000001</v>
      </c>
      <c r="W59" s="90">
        <v>53.84</v>
      </c>
      <c r="X59" s="90">
        <v>20.268999999999998</v>
      </c>
      <c r="Y59" s="90">
        <v>37.933</v>
      </c>
      <c r="Z59" s="90">
        <v>74.385000000000005</v>
      </c>
      <c r="AA59" s="90">
        <v>11.801</v>
      </c>
      <c r="AB59" s="90">
        <v>9.0269999999999992</v>
      </c>
      <c r="AC59" s="90">
        <v>10.677</v>
      </c>
      <c r="AD59" s="90">
        <v>17.349</v>
      </c>
      <c r="AE59" s="90">
        <v>28.411999999999999</v>
      </c>
      <c r="AF59" s="90">
        <v>59.45</v>
      </c>
      <c r="AG59" s="90">
        <v>12.162000000000001</v>
      </c>
      <c r="AH59" s="90">
        <v>21.507000000000001</v>
      </c>
      <c r="AI59" s="90">
        <v>84.558999999999997</v>
      </c>
      <c r="AJ59" s="90">
        <v>45.12</v>
      </c>
      <c r="AK59" s="90">
        <v>124.684</v>
      </c>
      <c r="AL59" s="90">
        <v>75.119</v>
      </c>
      <c r="AM59" s="90">
        <v>1128.95</v>
      </c>
      <c r="AN59" s="90">
        <v>457.97899999999998</v>
      </c>
      <c r="AO59" s="90">
        <v>116.316</v>
      </c>
      <c r="AP59" s="90">
        <v>22.003</v>
      </c>
      <c r="AQ59" s="90">
        <v>23.649000000000001</v>
      </c>
      <c r="AR59" s="90">
        <v>113.858</v>
      </c>
      <c r="AS59" s="90">
        <v>69.561000000000007</v>
      </c>
      <c r="AT59" s="90">
        <v>54.533999999999999</v>
      </c>
      <c r="AU59" s="90">
        <v>95.634</v>
      </c>
      <c r="AV59" s="90">
        <v>35.200000000000003</v>
      </c>
      <c r="AW59" s="90">
        <v>28.027000000000001</v>
      </c>
      <c r="AX59" s="90">
        <v>46.290999999999997</v>
      </c>
      <c r="AY59" s="90">
        <v>202.93600000000001</v>
      </c>
      <c r="AZ59" s="90">
        <v>37.914000000000001</v>
      </c>
      <c r="BA59" s="90">
        <v>528.66300000000001</v>
      </c>
      <c r="BB59" s="90">
        <v>225.876</v>
      </c>
      <c r="BC59" s="90">
        <v>225.58199999999999</v>
      </c>
      <c r="BD59" s="90">
        <v>399.72</v>
      </c>
      <c r="BE59" s="90">
        <v>0</v>
      </c>
      <c r="BF59" s="90">
        <v>1138.557</v>
      </c>
      <c r="BG59" s="90">
        <v>108.526</v>
      </c>
      <c r="BH59" s="90">
        <v>23.597999999999999</v>
      </c>
      <c r="BI59" s="90">
        <v>144.94200000000001</v>
      </c>
      <c r="BJ59" s="90">
        <v>77.921000000000006</v>
      </c>
      <c r="BK59" s="90">
        <v>4.5279999999999996</v>
      </c>
      <c r="BL59" s="90">
        <v>57.686</v>
      </c>
      <c r="BM59" s="90">
        <v>306.036</v>
      </c>
      <c r="BN59" s="90">
        <v>38.579000000000001</v>
      </c>
      <c r="BO59" s="90">
        <v>12.977</v>
      </c>
      <c r="BP59" s="90">
        <v>41.360999999999997</v>
      </c>
      <c r="BQ59" s="90">
        <v>110.679</v>
      </c>
      <c r="BR59" s="90">
        <v>1189.3330000000001</v>
      </c>
      <c r="BS59" s="90">
        <v>636.33900000000006</v>
      </c>
      <c r="BT59" s="90">
        <v>217.261</v>
      </c>
      <c r="BU59" s="90">
        <v>254.79499999999999</v>
      </c>
      <c r="BV59" s="90">
        <v>75.305999999999997</v>
      </c>
      <c r="BW59" s="90">
        <v>37.389000000000003</v>
      </c>
      <c r="BX59" s="90">
        <v>15.25</v>
      </c>
      <c r="BY59" s="90">
        <v>67.396000000000001</v>
      </c>
      <c r="BZ59" s="90">
        <v>179.929</v>
      </c>
      <c r="CA59" s="90">
        <v>21.198</v>
      </c>
      <c r="CB59" s="90">
        <v>35.569000000000003</v>
      </c>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21"/>
      <c r="NH59" s="21"/>
      <c r="NI59" s="21"/>
      <c r="NJ59" s="21"/>
      <c r="NK59" s="21"/>
      <c r="NL59" s="21"/>
      <c r="NM59" s="21"/>
      <c r="NN59" s="21"/>
      <c r="NO59" s="21"/>
      <c r="NP59" s="21"/>
      <c r="NQ59" s="21"/>
      <c r="NR59" s="21"/>
      <c r="NS59" s="21"/>
      <c r="NT59" s="21"/>
      <c r="NU59" s="21"/>
      <c r="NV59" s="21"/>
      <c r="NW59" s="21"/>
      <c r="NX59" s="21"/>
      <c r="NY59" s="21"/>
      <c r="NZ59" s="21"/>
      <c r="OA59" s="21"/>
      <c r="OB59" s="21"/>
      <c r="OC59" s="21"/>
      <c r="OD59" s="21"/>
      <c r="OE59" s="21"/>
      <c r="OF59" s="21"/>
      <c r="OG59" s="21"/>
      <c r="OH59" s="21"/>
      <c r="OI59" s="21"/>
      <c r="OJ59" s="21"/>
      <c r="OK59" s="21"/>
      <c r="OL59" s="21"/>
      <c r="OM59" s="21"/>
      <c r="ON59" s="21"/>
      <c r="OO59" s="21"/>
      <c r="OP59" s="21"/>
      <c r="OQ59" s="21"/>
      <c r="OR59" s="21"/>
      <c r="OS59" s="21"/>
      <c r="OT59" s="21"/>
      <c r="OU59" s="21"/>
      <c r="OV59" s="21"/>
      <c r="OW59" s="21"/>
      <c r="OX59" s="21"/>
      <c r="OY59" s="21"/>
      <c r="OZ59" s="21"/>
      <c r="PA59" s="21"/>
      <c r="PB59" s="21"/>
      <c r="PC59" s="21"/>
      <c r="PD59" s="21"/>
      <c r="PE59" s="21"/>
      <c r="PF59" s="21"/>
      <c r="PG59" s="21"/>
      <c r="PH59" s="21"/>
      <c r="PI59" s="21"/>
      <c r="PJ59" s="21"/>
      <c r="PK59" s="21"/>
      <c r="PL59" s="21"/>
      <c r="PM59" s="21"/>
      <c r="PN59" s="21"/>
      <c r="PO59" s="21"/>
      <c r="PP59" s="21"/>
      <c r="PQ59" s="21"/>
      <c r="PR59" s="21"/>
      <c r="PS59" s="21"/>
      <c r="PT59" s="21"/>
      <c r="PU59" s="21"/>
      <c r="PV59" s="21"/>
      <c r="PW59" s="21"/>
      <c r="PX59" s="21"/>
      <c r="PY59" s="21"/>
      <c r="PZ59" s="21"/>
      <c r="QA59" s="21"/>
      <c r="QB59" s="21"/>
      <c r="QC59" s="21"/>
      <c r="QD59" s="21"/>
      <c r="QE59" s="21"/>
      <c r="QF59" s="21"/>
      <c r="QG59" s="21"/>
      <c r="QH59" s="21"/>
      <c r="QI59" s="21"/>
      <c r="QJ59" s="21"/>
      <c r="QK59" s="21"/>
      <c r="QL59" s="21"/>
      <c r="QM59" s="21"/>
      <c r="QN59" s="21"/>
      <c r="QO59" s="21"/>
      <c r="QP59" s="21"/>
      <c r="QQ59" s="21"/>
      <c r="QR59" s="21"/>
      <c r="QS59" s="21"/>
      <c r="QT59" s="21"/>
      <c r="QU59" s="21"/>
      <c r="QV59" s="21"/>
      <c r="QW59" s="21"/>
      <c r="QX59" s="21"/>
      <c r="QY59" s="21"/>
      <c r="QZ59" s="21"/>
      <c r="RA59" s="21"/>
      <c r="RB59" s="21"/>
      <c r="RC59" s="21"/>
      <c r="RD59" s="21"/>
      <c r="RE59" s="21"/>
      <c r="RF59" s="21"/>
      <c r="RG59" s="21"/>
      <c r="RH59" s="21"/>
      <c r="RI59" s="21"/>
      <c r="RJ59" s="21"/>
      <c r="RK59" s="21"/>
      <c r="RL59" s="21"/>
      <c r="RM59" s="21"/>
      <c r="RN59" s="21"/>
      <c r="RO59" s="21"/>
      <c r="RP59" s="21"/>
      <c r="RQ59" s="21"/>
      <c r="RR59" s="21"/>
      <c r="RS59" s="21"/>
      <c r="RT59" s="21"/>
      <c r="RU59" s="21"/>
      <c r="RV59" s="21"/>
      <c r="RW59" s="21"/>
      <c r="RX59" s="21"/>
      <c r="RY59" s="21"/>
      <c r="RZ59" s="21"/>
      <c r="SA59" s="21"/>
      <c r="SB59" s="21"/>
      <c r="SC59" s="21"/>
      <c r="SD59" s="21"/>
      <c r="SE59" s="21"/>
      <c r="SF59" s="21"/>
      <c r="SG59" s="21"/>
      <c r="SH59" s="21"/>
      <c r="SI59" s="21"/>
      <c r="SJ59" s="21"/>
      <c r="SK59" s="21"/>
      <c r="SL59" s="21"/>
      <c r="SM59" s="21"/>
      <c r="SN59" s="21"/>
      <c r="SO59" s="21"/>
      <c r="SP59" s="21"/>
      <c r="SQ59" s="21"/>
      <c r="SR59" s="21"/>
      <c r="SS59" s="21"/>
      <c r="ST59" s="21"/>
      <c r="SU59" s="21"/>
      <c r="SV59" s="21"/>
      <c r="SW59" s="21"/>
      <c r="SX59" s="21"/>
      <c r="SY59" s="21"/>
      <c r="SZ59" s="21"/>
      <c r="TA59" s="21"/>
      <c r="TB59" s="21"/>
      <c r="TC59" s="21"/>
      <c r="TD59" s="21"/>
      <c r="TE59" s="21"/>
      <c r="TF59" s="21"/>
      <c r="TG59" s="21"/>
      <c r="TH59" s="21"/>
      <c r="TI59" s="21"/>
      <c r="TJ59" s="21"/>
      <c r="TK59" s="21"/>
      <c r="TL59" s="21"/>
      <c r="TM59" s="21"/>
      <c r="TN59" s="21"/>
      <c r="TO59" s="21"/>
      <c r="TP59" s="21"/>
      <c r="TQ59" s="21"/>
      <c r="TR59" s="21"/>
    </row>
    <row r="60" spans="1:538" ht="14.25" customHeight="1" x14ac:dyDescent="0.2">
      <c r="A60" s="21" t="s">
        <v>59</v>
      </c>
      <c r="B60" s="21" t="s">
        <v>136</v>
      </c>
      <c r="C60" s="30"/>
      <c r="D60" s="90">
        <v>172.75200000000001</v>
      </c>
      <c r="E60" s="90">
        <v>1.4850000000000001</v>
      </c>
      <c r="F60" s="90">
        <v>3.4279999999999999</v>
      </c>
      <c r="G60" s="90">
        <v>96.162000000000006</v>
      </c>
      <c r="H60" s="90">
        <v>12.37</v>
      </c>
      <c r="I60" s="90">
        <v>27.744</v>
      </c>
      <c r="J60" s="90">
        <v>358.79399999999998</v>
      </c>
      <c r="K60" s="90">
        <v>56.787999999999997</v>
      </c>
      <c r="L60" s="90">
        <v>20.817</v>
      </c>
      <c r="M60" s="90">
        <v>38.945999999999998</v>
      </c>
      <c r="N60" s="90">
        <v>27.050999999999998</v>
      </c>
      <c r="O60" s="90">
        <v>82.373999999999995</v>
      </c>
      <c r="P60" s="90">
        <v>49.695999999999998</v>
      </c>
      <c r="Q60" s="90">
        <v>8.391</v>
      </c>
      <c r="R60" s="90">
        <v>437.27199999999999</v>
      </c>
      <c r="S60" s="90">
        <v>111.038</v>
      </c>
      <c r="T60" s="90">
        <v>119.051</v>
      </c>
      <c r="U60" s="90">
        <v>80.509</v>
      </c>
      <c r="V60" s="90">
        <v>40.704000000000001</v>
      </c>
      <c r="W60" s="90">
        <v>220.048</v>
      </c>
      <c r="X60" s="90">
        <v>54.71</v>
      </c>
      <c r="Y60" s="90">
        <v>243.96100000000001</v>
      </c>
      <c r="Z60" s="90">
        <v>578.44600000000003</v>
      </c>
      <c r="AA60" s="90">
        <v>52.088000000000001</v>
      </c>
      <c r="AB60" s="90">
        <v>39.262999999999998</v>
      </c>
      <c r="AC60" s="90">
        <v>41.631</v>
      </c>
      <c r="AD60" s="90">
        <v>48.776000000000003</v>
      </c>
      <c r="AE60" s="90">
        <v>151.071</v>
      </c>
      <c r="AF60" s="90">
        <v>174.35900000000001</v>
      </c>
      <c r="AG60" s="90">
        <v>34.127000000000002</v>
      </c>
      <c r="AH60" s="90">
        <v>99.84</v>
      </c>
      <c r="AI60" s="90">
        <v>341.71499999999997</v>
      </c>
      <c r="AJ60" s="90">
        <v>156.20500000000001</v>
      </c>
      <c r="AK60" s="90">
        <v>498.98700000000002</v>
      </c>
      <c r="AL60" s="90">
        <v>338.36500000000001</v>
      </c>
      <c r="AM60" s="90">
        <v>5284.9930000000004</v>
      </c>
      <c r="AN60" s="90">
        <v>999.75</v>
      </c>
      <c r="AO60" s="90">
        <v>499.66300000000001</v>
      </c>
      <c r="AP60" s="90">
        <v>96.409000000000006</v>
      </c>
      <c r="AQ60" s="90">
        <v>109.46299999999999</v>
      </c>
      <c r="AR60" s="90">
        <v>455.44099999999997</v>
      </c>
      <c r="AS60" s="90">
        <v>337.80399999999997</v>
      </c>
      <c r="AT60" s="90">
        <v>187.93899999999999</v>
      </c>
      <c r="AU60" s="90">
        <v>256.38900000000001</v>
      </c>
      <c r="AV60" s="90">
        <v>147.36600000000001</v>
      </c>
      <c r="AW60" s="90">
        <v>88.323999999999998</v>
      </c>
      <c r="AX60" s="90">
        <v>239.15799999999999</v>
      </c>
      <c r="AY60" s="90">
        <v>1258.4100000000001</v>
      </c>
      <c r="AZ60" s="90">
        <v>374.70100000000002</v>
      </c>
      <c r="BA60" s="90">
        <v>1018.21</v>
      </c>
      <c r="BB60" s="90">
        <v>316.661</v>
      </c>
      <c r="BC60" s="90">
        <v>395.66800000000001</v>
      </c>
      <c r="BD60" s="90">
        <v>1157.8710000000001</v>
      </c>
      <c r="BE60" s="90">
        <v>1380.2639999999999</v>
      </c>
      <c r="BF60" s="90">
        <v>0</v>
      </c>
      <c r="BG60" s="90">
        <v>684.47400000000005</v>
      </c>
      <c r="BH60" s="90">
        <v>138.208</v>
      </c>
      <c r="BI60" s="90">
        <v>230.267</v>
      </c>
      <c r="BJ60" s="90">
        <v>305.495</v>
      </c>
      <c r="BK60" s="90">
        <v>18.658999999999999</v>
      </c>
      <c r="BL60" s="90">
        <v>193.77099999999999</v>
      </c>
      <c r="BM60" s="90">
        <v>546.51199999999994</v>
      </c>
      <c r="BN60" s="90">
        <v>94.625</v>
      </c>
      <c r="BO60" s="90">
        <v>77.992999999999995</v>
      </c>
      <c r="BP60" s="90">
        <v>221.66800000000001</v>
      </c>
      <c r="BQ60" s="90">
        <v>214.679</v>
      </c>
      <c r="BR60" s="90">
        <v>1519.2059999999999</v>
      </c>
      <c r="BS60" s="90">
        <v>468.45800000000003</v>
      </c>
      <c r="BT60" s="90">
        <v>325.42</v>
      </c>
      <c r="BU60" s="90">
        <v>373.84100000000001</v>
      </c>
      <c r="BV60" s="90">
        <v>67.923000000000002</v>
      </c>
      <c r="BW60" s="90">
        <v>37.872999999999998</v>
      </c>
      <c r="BX60" s="90">
        <v>14.686</v>
      </c>
      <c r="BY60" s="90">
        <v>74.945999999999998</v>
      </c>
      <c r="BZ60" s="90">
        <v>185.68600000000001</v>
      </c>
      <c r="CA60" s="90">
        <v>18.542999999999999</v>
      </c>
      <c r="CB60" s="90">
        <v>73.945999999999998</v>
      </c>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c r="IV60" s="21"/>
      <c r="IW60" s="21"/>
      <c r="IX60" s="21"/>
      <c r="IY60" s="21"/>
      <c r="IZ60" s="21"/>
      <c r="JA60" s="21"/>
      <c r="JB60" s="21"/>
      <c r="JC60" s="21"/>
      <c r="JD60" s="21"/>
      <c r="JE60" s="21"/>
      <c r="JF60" s="21"/>
      <c r="JG60" s="21"/>
      <c r="JH60" s="21"/>
      <c r="JI60" s="21"/>
      <c r="JJ60" s="21"/>
      <c r="JK60" s="21"/>
      <c r="JL60" s="21"/>
      <c r="JM60" s="21"/>
      <c r="JN60" s="21"/>
      <c r="JO60" s="21"/>
      <c r="JP60" s="21"/>
      <c r="JQ60" s="21"/>
      <c r="JR60" s="21"/>
      <c r="JS60" s="21"/>
      <c r="JT60" s="21"/>
      <c r="JU60" s="21"/>
      <c r="JV60" s="21"/>
      <c r="JW60" s="21"/>
      <c r="JX60" s="21"/>
      <c r="JY60" s="21"/>
      <c r="JZ60" s="21"/>
      <c r="KA60" s="21"/>
      <c r="KB60" s="21"/>
      <c r="KC60" s="21"/>
      <c r="KD60" s="21"/>
      <c r="KE60" s="21"/>
      <c r="KF60" s="21"/>
      <c r="KG60" s="21"/>
      <c r="KH60" s="21"/>
      <c r="KI60" s="21"/>
      <c r="KJ60" s="21"/>
      <c r="KK60" s="21"/>
      <c r="KL60" s="21"/>
      <c r="KM60" s="21"/>
      <c r="KN60" s="21"/>
      <c r="KO60" s="21"/>
      <c r="KP60" s="21"/>
      <c r="KQ60" s="21"/>
      <c r="KR60" s="21"/>
      <c r="KS60" s="21"/>
      <c r="KT60" s="21"/>
      <c r="KU60" s="21"/>
      <c r="KV60" s="21"/>
      <c r="KW60" s="21"/>
      <c r="KX60" s="21"/>
      <c r="KY60" s="21"/>
      <c r="KZ60" s="21"/>
      <c r="LA60" s="21"/>
      <c r="LB60" s="21"/>
      <c r="LC60" s="21"/>
      <c r="LD60" s="21"/>
      <c r="LE60" s="21"/>
      <c r="LF60" s="21"/>
      <c r="LG60" s="21"/>
      <c r="LH60" s="21"/>
      <c r="LI60" s="21"/>
      <c r="LJ60" s="21"/>
      <c r="LK60" s="21"/>
      <c r="LL60" s="21"/>
      <c r="LM60" s="21"/>
      <c r="LN60" s="21"/>
      <c r="LO60" s="21"/>
      <c r="LP60" s="21"/>
      <c r="LQ60" s="21"/>
      <c r="LR60" s="21"/>
      <c r="LS60" s="21"/>
      <c r="LT60" s="21"/>
      <c r="LU60" s="21"/>
      <c r="LV60" s="21"/>
      <c r="LW60" s="21"/>
      <c r="LX60" s="21"/>
      <c r="LY60" s="21"/>
      <c r="LZ60" s="21"/>
      <c r="MA60" s="21"/>
      <c r="MB60" s="21"/>
      <c r="MC60" s="21"/>
      <c r="MD60" s="21"/>
      <c r="ME60" s="21"/>
      <c r="MF60" s="21"/>
      <c r="MG60" s="21"/>
      <c r="MH60" s="21"/>
      <c r="MI60" s="21"/>
      <c r="MJ60" s="21"/>
      <c r="MK60" s="21"/>
      <c r="ML60" s="21"/>
      <c r="MM60" s="21"/>
      <c r="MN60" s="21"/>
      <c r="MO60" s="21"/>
      <c r="MP60" s="21"/>
      <c r="MQ60" s="21"/>
      <c r="MR60" s="21"/>
      <c r="MS60" s="21"/>
      <c r="MT60" s="21"/>
      <c r="MU60" s="21"/>
      <c r="MV60" s="21"/>
      <c r="MW60" s="21"/>
      <c r="MX60" s="21"/>
      <c r="MY60" s="21"/>
      <c r="MZ60" s="21"/>
      <c r="NA60" s="21"/>
      <c r="NB60" s="21"/>
      <c r="NC60" s="21"/>
      <c r="ND60" s="21"/>
      <c r="NE60" s="21"/>
      <c r="NF60" s="21"/>
      <c r="NG60" s="21"/>
      <c r="NH60" s="21"/>
      <c r="NI60" s="21"/>
      <c r="NJ60" s="21"/>
      <c r="NK60" s="21"/>
      <c r="NL60" s="21"/>
      <c r="NM60" s="21"/>
      <c r="NN60" s="21"/>
      <c r="NO60" s="21"/>
      <c r="NP60" s="21"/>
      <c r="NQ60" s="21"/>
      <c r="NR60" s="21"/>
      <c r="NS60" s="21"/>
      <c r="NT60" s="21"/>
      <c r="NU60" s="21"/>
      <c r="NV60" s="21"/>
      <c r="NW60" s="21"/>
      <c r="NX60" s="21"/>
      <c r="NY60" s="21"/>
      <c r="NZ60" s="21"/>
      <c r="OA60" s="21"/>
      <c r="OB60" s="21"/>
      <c r="OC60" s="21"/>
      <c r="OD60" s="21"/>
      <c r="OE60" s="21"/>
      <c r="OF60" s="21"/>
      <c r="OG60" s="21"/>
      <c r="OH60" s="21"/>
      <c r="OI60" s="21"/>
      <c r="OJ60" s="21"/>
      <c r="OK60" s="21"/>
      <c r="OL60" s="21"/>
      <c r="OM60" s="21"/>
      <c r="ON60" s="21"/>
      <c r="OO60" s="21"/>
      <c r="OP60" s="21"/>
      <c r="OQ60" s="21"/>
      <c r="OR60" s="21"/>
      <c r="OS60" s="21"/>
      <c r="OT60" s="21"/>
      <c r="OU60" s="21"/>
      <c r="OV60" s="21"/>
      <c r="OW60" s="21"/>
      <c r="OX60" s="21"/>
      <c r="OY60" s="21"/>
      <c r="OZ60" s="21"/>
      <c r="PA60" s="21"/>
      <c r="PB60" s="21"/>
      <c r="PC60" s="21"/>
      <c r="PD60" s="21"/>
      <c r="PE60" s="21"/>
      <c r="PF60" s="21"/>
      <c r="PG60" s="21"/>
      <c r="PH60" s="21"/>
      <c r="PI60" s="21"/>
      <c r="PJ60" s="21"/>
      <c r="PK60" s="21"/>
      <c r="PL60" s="21"/>
      <c r="PM60" s="21"/>
      <c r="PN60" s="21"/>
      <c r="PO60" s="21"/>
      <c r="PP60" s="21"/>
      <c r="PQ60" s="21"/>
      <c r="PR60" s="21"/>
      <c r="PS60" s="21"/>
      <c r="PT60" s="21"/>
      <c r="PU60" s="21"/>
      <c r="PV60" s="21"/>
      <c r="PW60" s="21"/>
      <c r="PX60" s="21"/>
      <c r="PY60" s="21"/>
      <c r="PZ60" s="21"/>
      <c r="QA60" s="21"/>
      <c r="QB60" s="21"/>
      <c r="QC60" s="21"/>
      <c r="QD60" s="21"/>
      <c r="QE60" s="21"/>
      <c r="QF60" s="21"/>
      <c r="QG60" s="21"/>
      <c r="QH60" s="21"/>
      <c r="QI60" s="21"/>
      <c r="QJ60" s="21"/>
      <c r="QK60" s="21"/>
      <c r="QL60" s="21"/>
      <c r="QM60" s="21"/>
      <c r="QN60" s="21"/>
      <c r="QO60" s="21"/>
      <c r="QP60" s="21"/>
      <c r="QQ60" s="21"/>
      <c r="QR60" s="21"/>
      <c r="QS60" s="21"/>
      <c r="QT60" s="21"/>
      <c r="QU60" s="21"/>
      <c r="QV60" s="21"/>
      <c r="QW60" s="21"/>
      <c r="QX60" s="21"/>
      <c r="QY60" s="21"/>
      <c r="QZ60" s="21"/>
      <c r="RA60" s="21"/>
      <c r="RB60" s="21"/>
      <c r="RC60" s="21"/>
      <c r="RD60" s="21"/>
      <c r="RE60" s="21"/>
      <c r="RF60" s="21"/>
      <c r="RG60" s="21"/>
      <c r="RH60" s="21"/>
      <c r="RI60" s="21"/>
      <c r="RJ60" s="21"/>
      <c r="RK60" s="21"/>
      <c r="RL60" s="21"/>
      <c r="RM60" s="21"/>
      <c r="RN60" s="21"/>
      <c r="RO60" s="21"/>
      <c r="RP60" s="21"/>
      <c r="RQ60" s="21"/>
      <c r="RR60" s="21"/>
      <c r="RS60" s="21"/>
      <c r="RT60" s="21"/>
      <c r="RU60" s="21"/>
      <c r="RV60" s="21"/>
      <c r="RW60" s="21"/>
      <c r="RX60" s="21"/>
      <c r="RY60" s="21"/>
      <c r="RZ60" s="21"/>
      <c r="SA60" s="21"/>
      <c r="SB60" s="21"/>
      <c r="SC60" s="21"/>
      <c r="SD60" s="21"/>
      <c r="SE60" s="21"/>
      <c r="SF60" s="21"/>
      <c r="SG60" s="21"/>
      <c r="SH60" s="21"/>
      <c r="SI60" s="21"/>
      <c r="SJ60" s="21"/>
      <c r="SK60" s="21"/>
      <c r="SL60" s="21"/>
      <c r="SM60" s="21"/>
      <c r="SN60" s="21"/>
      <c r="SO60" s="21"/>
      <c r="SP60" s="21"/>
      <c r="SQ60" s="21"/>
      <c r="SR60" s="21"/>
      <c r="SS60" s="21"/>
      <c r="ST60" s="21"/>
      <c r="SU60" s="21"/>
      <c r="SV60" s="21"/>
      <c r="SW60" s="21"/>
      <c r="SX60" s="21"/>
      <c r="SY60" s="21"/>
      <c r="SZ60" s="21"/>
      <c r="TA60" s="21"/>
      <c r="TB60" s="21"/>
      <c r="TC60" s="21"/>
      <c r="TD60" s="21"/>
      <c r="TE60" s="21"/>
      <c r="TF60" s="21"/>
      <c r="TG60" s="21"/>
      <c r="TH60" s="21"/>
      <c r="TI60" s="21"/>
      <c r="TJ60" s="21"/>
      <c r="TK60" s="21"/>
      <c r="TL60" s="21"/>
      <c r="TM60" s="21"/>
      <c r="TN60" s="21"/>
      <c r="TO60" s="21"/>
      <c r="TP60" s="21"/>
      <c r="TQ60" s="21"/>
      <c r="TR60" s="21"/>
    </row>
    <row r="61" spans="1:538" ht="14.25" customHeight="1" x14ac:dyDescent="0.2">
      <c r="A61" s="21" t="s">
        <v>60</v>
      </c>
      <c r="B61" s="21" t="s">
        <v>137</v>
      </c>
      <c r="C61" s="30"/>
      <c r="D61" s="90">
        <v>41.945999999999998</v>
      </c>
      <c r="E61" s="90">
        <v>0.36699999999999999</v>
      </c>
      <c r="F61" s="90">
        <v>1.633</v>
      </c>
      <c r="G61" s="90">
        <v>40.249000000000002</v>
      </c>
      <c r="H61" s="90">
        <v>5.6070000000000002</v>
      </c>
      <c r="I61" s="90">
        <v>58.058999999999997</v>
      </c>
      <c r="J61" s="90">
        <v>48.752000000000002</v>
      </c>
      <c r="K61" s="90">
        <v>4.6890000000000001</v>
      </c>
      <c r="L61" s="90">
        <v>4.1440000000000001</v>
      </c>
      <c r="M61" s="90">
        <v>2.7530000000000001</v>
      </c>
      <c r="N61" s="90">
        <v>3.6920000000000002</v>
      </c>
      <c r="O61" s="90">
        <v>9.7149999999999999</v>
      </c>
      <c r="P61" s="90">
        <v>5.6219999999999999</v>
      </c>
      <c r="Q61" s="90">
        <v>7.4729999999999999</v>
      </c>
      <c r="R61" s="90">
        <v>51.353000000000002</v>
      </c>
      <c r="S61" s="90">
        <v>11.151</v>
      </c>
      <c r="T61" s="90">
        <v>11.65</v>
      </c>
      <c r="U61" s="90">
        <v>6.351</v>
      </c>
      <c r="V61" s="90">
        <v>6.6859999999999999</v>
      </c>
      <c r="W61" s="90">
        <v>44.082999999999998</v>
      </c>
      <c r="X61" s="90">
        <v>5.6210000000000004</v>
      </c>
      <c r="Y61" s="90">
        <v>22.797000000000001</v>
      </c>
      <c r="Z61" s="90">
        <v>67.459000000000003</v>
      </c>
      <c r="AA61" s="90">
        <v>7.4189999999999996</v>
      </c>
      <c r="AB61" s="90">
        <v>7.867</v>
      </c>
      <c r="AC61" s="90">
        <v>7.359</v>
      </c>
      <c r="AD61" s="90">
        <v>9.1199999999999992</v>
      </c>
      <c r="AE61" s="90">
        <v>22.035</v>
      </c>
      <c r="AF61" s="90">
        <v>76.384</v>
      </c>
      <c r="AG61" s="90">
        <v>29.643000000000001</v>
      </c>
      <c r="AH61" s="90">
        <v>6.2919999999999998</v>
      </c>
      <c r="AI61" s="90">
        <v>248.34399999999999</v>
      </c>
      <c r="AJ61" s="90">
        <v>152.28700000000001</v>
      </c>
      <c r="AK61" s="90">
        <v>260.99299999999999</v>
      </c>
      <c r="AL61" s="90">
        <v>61.13</v>
      </c>
      <c r="AM61" s="90">
        <v>271.01600000000002</v>
      </c>
      <c r="AN61" s="90">
        <v>143.82599999999999</v>
      </c>
      <c r="AO61" s="90">
        <v>35.119999999999997</v>
      </c>
      <c r="AP61" s="90">
        <v>7.2409999999999997</v>
      </c>
      <c r="AQ61" s="90">
        <v>6.1840000000000002</v>
      </c>
      <c r="AR61" s="90">
        <v>104.858</v>
      </c>
      <c r="AS61" s="90">
        <v>14.369</v>
      </c>
      <c r="AT61" s="90">
        <v>15.821999999999999</v>
      </c>
      <c r="AU61" s="90">
        <v>30.606000000000002</v>
      </c>
      <c r="AV61" s="90">
        <v>7.556</v>
      </c>
      <c r="AW61" s="90">
        <v>3.3340000000000001</v>
      </c>
      <c r="AX61" s="90">
        <v>38.887999999999998</v>
      </c>
      <c r="AY61" s="90">
        <v>40.396999999999998</v>
      </c>
      <c r="AZ61" s="90">
        <v>14.638999999999999</v>
      </c>
      <c r="BA61" s="90">
        <v>55.085999999999999</v>
      </c>
      <c r="BB61" s="90">
        <v>39.252000000000002</v>
      </c>
      <c r="BC61" s="90">
        <v>40.125999999999998</v>
      </c>
      <c r="BD61" s="90">
        <v>327.78199999999998</v>
      </c>
      <c r="BE61" s="90">
        <v>43.098999999999997</v>
      </c>
      <c r="BF61" s="90">
        <v>185.72300000000001</v>
      </c>
      <c r="BG61" s="90">
        <v>0</v>
      </c>
      <c r="BH61" s="90">
        <v>15.044</v>
      </c>
      <c r="BI61" s="90">
        <v>17.268000000000001</v>
      </c>
      <c r="BJ61" s="90">
        <v>28.599</v>
      </c>
      <c r="BK61" s="90">
        <v>2.3769999999999998</v>
      </c>
      <c r="BL61" s="90">
        <v>27.535</v>
      </c>
      <c r="BM61" s="90">
        <v>38.591000000000001</v>
      </c>
      <c r="BN61" s="90">
        <v>14.590999999999999</v>
      </c>
      <c r="BO61" s="90">
        <v>3.98</v>
      </c>
      <c r="BP61" s="90">
        <v>12.489000000000001</v>
      </c>
      <c r="BQ61" s="90">
        <v>10.691000000000001</v>
      </c>
      <c r="BR61" s="90">
        <v>522.72900000000004</v>
      </c>
      <c r="BS61" s="90">
        <v>63.472999999999999</v>
      </c>
      <c r="BT61" s="90">
        <v>36.667999999999999</v>
      </c>
      <c r="BU61" s="90">
        <v>37.637</v>
      </c>
      <c r="BV61" s="90">
        <v>9.0969999999999995</v>
      </c>
      <c r="BW61" s="90">
        <v>5.5590000000000002</v>
      </c>
      <c r="BX61" s="90">
        <v>4.3789999999999996</v>
      </c>
      <c r="BY61" s="90">
        <v>9.8219999999999992</v>
      </c>
      <c r="BZ61" s="90">
        <v>42.618000000000002</v>
      </c>
      <c r="CA61" s="90">
        <v>2.8340000000000001</v>
      </c>
      <c r="CB61" s="90">
        <v>12.207000000000001</v>
      </c>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c r="IW61" s="21"/>
      <c r="IX61" s="21"/>
      <c r="IY61" s="21"/>
      <c r="IZ61" s="21"/>
      <c r="JA61" s="21"/>
      <c r="JB61" s="21"/>
      <c r="JC61" s="21"/>
      <c r="JD61" s="21"/>
      <c r="JE61" s="21"/>
      <c r="JF61" s="21"/>
      <c r="JG61" s="21"/>
      <c r="JH61" s="21"/>
      <c r="JI61" s="21"/>
      <c r="JJ61" s="21"/>
      <c r="JK61" s="21"/>
      <c r="JL61" s="21"/>
      <c r="JM61" s="21"/>
      <c r="JN61" s="21"/>
      <c r="JO61" s="21"/>
      <c r="JP61" s="21"/>
      <c r="JQ61" s="21"/>
      <c r="JR61" s="21"/>
      <c r="JS61" s="21"/>
      <c r="JT61" s="21"/>
      <c r="JU61" s="21"/>
      <c r="JV61" s="21"/>
      <c r="JW61" s="21"/>
      <c r="JX61" s="21"/>
      <c r="JY61" s="21"/>
      <c r="JZ61" s="21"/>
      <c r="KA61" s="21"/>
      <c r="KB61" s="21"/>
      <c r="KC61" s="21"/>
      <c r="KD61" s="21"/>
      <c r="KE61" s="21"/>
      <c r="KF61" s="21"/>
      <c r="KG61" s="21"/>
      <c r="KH61" s="21"/>
      <c r="KI61" s="21"/>
      <c r="KJ61" s="21"/>
      <c r="KK61" s="21"/>
      <c r="KL61" s="21"/>
      <c r="KM61" s="21"/>
      <c r="KN61" s="21"/>
      <c r="KO61" s="21"/>
      <c r="KP61" s="21"/>
      <c r="KQ61" s="21"/>
      <c r="KR61" s="21"/>
      <c r="KS61" s="21"/>
      <c r="KT61" s="21"/>
      <c r="KU61" s="21"/>
      <c r="KV61" s="21"/>
      <c r="KW61" s="21"/>
      <c r="KX61" s="21"/>
      <c r="KY61" s="21"/>
      <c r="KZ61" s="21"/>
      <c r="LA61" s="21"/>
      <c r="LB61" s="21"/>
      <c r="LC61" s="21"/>
      <c r="LD61" s="21"/>
      <c r="LE61" s="21"/>
      <c r="LF61" s="21"/>
      <c r="LG61" s="21"/>
      <c r="LH61" s="21"/>
      <c r="LI61" s="21"/>
      <c r="LJ61" s="21"/>
      <c r="LK61" s="21"/>
      <c r="LL61" s="21"/>
      <c r="LM61" s="21"/>
      <c r="LN61" s="21"/>
      <c r="LO61" s="21"/>
      <c r="LP61" s="21"/>
      <c r="LQ61" s="21"/>
      <c r="LR61" s="21"/>
      <c r="LS61" s="21"/>
      <c r="LT61" s="21"/>
      <c r="LU61" s="21"/>
      <c r="LV61" s="21"/>
      <c r="LW61" s="21"/>
      <c r="LX61" s="21"/>
      <c r="LY61" s="21"/>
      <c r="LZ61" s="21"/>
      <c r="MA61" s="21"/>
      <c r="MB61" s="21"/>
      <c r="MC61" s="21"/>
      <c r="MD61" s="21"/>
      <c r="ME61" s="21"/>
      <c r="MF61" s="21"/>
      <c r="MG61" s="21"/>
      <c r="MH61" s="21"/>
      <c r="MI61" s="21"/>
      <c r="MJ61" s="21"/>
      <c r="MK61" s="21"/>
      <c r="ML61" s="21"/>
      <c r="MM61" s="21"/>
      <c r="MN61" s="21"/>
      <c r="MO61" s="21"/>
      <c r="MP61" s="21"/>
      <c r="MQ61" s="21"/>
      <c r="MR61" s="21"/>
      <c r="MS61" s="21"/>
      <c r="MT61" s="21"/>
      <c r="MU61" s="21"/>
      <c r="MV61" s="21"/>
      <c r="MW61" s="21"/>
      <c r="MX61" s="21"/>
      <c r="MY61" s="21"/>
      <c r="MZ61" s="21"/>
      <c r="NA61" s="21"/>
      <c r="NB61" s="21"/>
      <c r="NC61" s="21"/>
      <c r="ND61" s="21"/>
      <c r="NE61" s="21"/>
      <c r="NF61" s="21"/>
      <c r="NG61" s="21"/>
      <c r="NH61" s="21"/>
      <c r="NI61" s="21"/>
      <c r="NJ61" s="21"/>
      <c r="NK61" s="21"/>
      <c r="NL61" s="21"/>
      <c r="NM61" s="21"/>
      <c r="NN61" s="21"/>
      <c r="NO61" s="21"/>
      <c r="NP61" s="21"/>
      <c r="NQ61" s="21"/>
      <c r="NR61" s="21"/>
      <c r="NS61" s="21"/>
      <c r="NT61" s="21"/>
      <c r="NU61" s="21"/>
      <c r="NV61" s="21"/>
      <c r="NW61" s="21"/>
      <c r="NX61" s="21"/>
      <c r="NY61" s="21"/>
      <c r="NZ61" s="21"/>
      <c r="OA61" s="21"/>
      <c r="OB61" s="21"/>
      <c r="OC61" s="21"/>
      <c r="OD61" s="21"/>
      <c r="OE61" s="21"/>
      <c r="OF61" s="21"/>
      <c r="OG61" s="21"/>
      <c r="OH61" s="21"/>
      <c r="OI61" s="21"/>
      <c r="OJ61" s="21"/>
      <c r="OK61" s="21"/>
      <c r="OL61" s="21"/>
      <c r="OM61" s="21"/>
      <c r="ON61" s="21"/>
      <c r="OO61" s="21"/>
      <c r="OP61" s="21"/>
      <c r="OQ61" s="21"/>
      <c r="OR61" s="21"/>
      <c r="OS61" s="21"/>
      <c r="OT61" s="21"/>
      <c r="OU61" s="21"/>
      <c r="OV61" s="21"/>
      <c r="OW61" s="21"/>
      <c r="OX61" s="21"/>
      <c r="OY61" s="21"/>
      <c r="OZ61" s="21"/>
      <c r="PA61" s="21"/>
      <c r="PB61" s="21"/>
      <c r="PC61" s="21"/>
      <c r="PD61" s="21"/>
      <c r="PE61" s="21"/>
      <c r="PF61" s="21"/>
      <c r="PG61" s="21"/>
      <c r="PH61" s="21"/>
      <c r="PI61" s="21"/>
      <c r="PJ61" s="21"/>
      <c r="PK61" s="21"/>
      <c r="PL61" s="21"/>
      <c r="PM61" s="21"/>
      <c r="PN61" s="21"/>
      <c r="PO61" s="21"/>
      <c r="PP61" s="21"/>
      <c r="PQ61" s="21"/>
      <c r="PR61" s="21"/>
      <c r="PS61" s="21"/>
      <c r="PT61" s="21"/>
      <c r="PU61" s="21"/>
      <c r="PV61" s="21"/>
      <c r="PW61" s="21"/>
      <c r="PX61" s="21"/>
      <c r="PY61" s="21"/>
      <c r="PZ61" s="21"/>
      <c r="QA61" s="21"/>
      <c r="QB61" s="21"/>
      <c r="QC61" s="21"/>
      <c r="QD61" s="21"/>
      <c r="QE61" s="21"/>
      <c r="QF61" s="21"/>
      <c r="QG61" s="21"/>
      <c r="QH61" s="21"/>
      <c r="QI61" s="21"/>
      <c r="QJ61" s="21"/>
      <c r="QK61" s="21"/>
      <c r="QL61" s="21"/>
      <c r="QM61" s="21"/>
      <c r="QN61" s="21"/>
      <c r="QO61" s="21"/>
      <c r="QP61" s="21"/>
      <c r="QQ61" s="21"/>
      <c r="QR61" s="21"/>
      <c r="QS61" s="21"/>
      <c r="QT61" s="21"/>
      <c r="QU61" s="21"/>
      <c r="QV61" s="21"/>
      <c r="QW61" s="21"/>
      <c r="QX61" s="21"/>
      <c r="QY61" s="21"/>
      <c r="QZ61" s="21"/>
      <c r="RA61" s="21"/>
      <c r="RB61" s="21"/>
      <c r="RC61" s="21"/>
      <c r="RD61" s="21"/>
      <c r="RE61" s="21"/>
      <c r="RF61" s="21"/>
      <c r="RG61" s="21"/>
      <c r="RH61" s="21"/>
      <c r="RI61" s="21"/>
      <c r="RJ61" s="21"/>
      <c r="RK61" s="21"/>
      <c r="RL61" s="21"/>
      <c r="RM61" s="21"/>
      <c r="RN61" s="21"/>
      <c r="RO61" s="21"/>
      <c r="RP61" s="21"/>
      <c r="RQ61" s="21"/>
      <c r="RR61" s="21"/>
      <c r="RS61" s="21"/>
      <c r="RT61" s="21"/>
      <c r="RU61" s="21"/>
      <c r="RV61" s="21"/>
      <c r="RW61" s="21"/>
      <c r="RX61" s="21"/>
      <c r="RY61" s="21"/>
      <c r="RZ61" s="21"/>
      <c r="SA61" s="21"/>
      <c r="SB61" s="21"/>
      <c r="SC61" s="21"/>
      <c r="SD61" s="21"/>
      <c r="SE61" s="21"/>
      <c r="SF61" s="21"/>
      <c r="SG61" s="21"/>
      <c r="SH61" s="21"/>
      <c r="SI61" s="21"/>
      <c r="SJ61" s="21"/>
      <c r="SK61" s="21"/>
      <c r="SL61" s="21"/>
      <c r="SM61" s="21"/>
      <c r="SN61" s="21"/>
      <c r="SO61" s="21"/>
      <c r="SP61" s="21"/>
      <c r="SQ61" s="21"/>
      <c r="SR61" s="21"/>
      <c r="SS61" s="21"/>
      <c r="ST61" s="21"/>
      <c r="SU61" s="21"/>
      <c r="SV61" s="21"/>
      <c r="SW61" s="21"/>
      <c r="SX61" s="21"/>
      <c r="SY61" s="21"/>
      <c r="SZ61" s="21"/>
      <c r="TA61" s="21"/>
      <c r="TB61" s="21"/>
      <c r="TC61" s="21"/>
      <c r="TD61" s="21"/>
      <c r="TE61" s="21"/>
      <c r="TF61" s="21"/>
      <c r="TG61" s="21"/>
      <c r="TH61" s="21"/>
      <c r="TI61" s="21"/>
      <c r="TJ61" s="21"/>
      <c r="TK61" s="21"/>
      <c r="TL61" s="21"/>
      <c r="TM61" s="21"/>
      <c r="TN61" s="21"/>
      <c r="TO61" s="21"/>
      <c r="TP61" s="21"/>
      <c r="TQ61" s="21"/>
      <c r="TR61" s="21"/>
    </row>
    <row r="62" spans="1:538" ht="14.25" customHeight="1" x14ac:dyDescent="0.2">
      <c r="A62" s="21" t="s">
        <v>61</v>
      </c>
      <c r="B62" s="21" t="s">
        <v>138</v>
      </c>
      <c r="C62" s="30"/>
      <c r="D62" s="90">
        <v>5.1920000000000002</v>
      </c>
      <c r="E62" s="90">
        <v>4.8000000000000001E-2</v>
      </c>
      <c r="F62" s="90">
        <v>6.8000000000000005E-2</v>
      </c>
      <c r="G62" s="90">
        <v>2.9750000000000001</v>
      </c>
      <c r="H62" s="90">
        <v>0.156</v>
      </c>
      <c r="I62" s="90">
        <v>2.9990000000000001</v>
      </c>
      <c r="J62" s="90">
        <v>27.077000000000002</v>
      </c>
      <c r="K62" s="90">
        <v>1.264</v>
      </c>
      <c r="L62" s="90">
        <v>0.41899999999999998</v>
      </c>
      <c r="M62" s="90">
        <v>1.0620000000000001</v>
      </c>
      <c r="N62" s="90">
        <v>0.95799999999999996</v>
      </c>
      <c r="O62" s="90">
        <v>3.2730000000000001</v>
      </c>
      <c r="P62" s="90">
        <v>0.47</v>
      </c>
      <c r="Q62" s="90">
        <v>2.3740000000000001</v>
      </c>
      <c r="R62" s="90">
        <v>50.707000000000001</v>
      </c>
      <c r="S62" s="90">
        <v>8.7560000000000002</v>
      </c>
      <c r="T62" s="90">
        <v>3.9569999999999999</v>
      </c>
      <c r="U62" s="90">
        <v>1.014</v>
      </c>
      <c r="V62" s="90">
        <v>1.0609999999999999</v>
      </c>
      <c r="W62" s="90">
        <v>5.923</v>
      </c>
      <c r="X62" s="90">
        <v>3.3140000000000001</v>
      </c>
      <c r="Y62" s="90">
        <v>38.588000000000001</v>
      </c>
      <c r="Z62" s="90">
        <v>29.959</v>
      </c>
      <c r="AA62" s="90">
        <v>2.2959999999999998</v>
      </c>
      <c r="AB62" s="90">
        <v>1.143</v>
      </c>
      <c r="AC62" s="90">
        <v>2.8809999999999998</v>
      </c>
      <c r="AD62" s="90">
        <v>7.0720000000000001</v>
      </c>
      <c r="AE62" s="90">
        <v>1.8280000000000001</v>
      </c>
      <c r="AF62" s="90">
        <v>3.581</v>
      </c>
      <c r="AG62" s="90">
        <v>3.774</v>
      </c>
      <c r="AH62" s="90">
        <v>0.94799999999999995</v>
      </c>
      <c r="AI62" s="90">
        <v>7.95</v>
      </c>
      <c r="AJ62" s="90">
        <v>5.1479999999999997</v>
      </c>
      <c r="AK62" s="90">
        <v>8.09</v>
      </c>
      <c r="AL62" s="90">
        <v>11.356</v>
      </c>
      <c r="AM62" s="90">
        <v>57.95</v>
      </c>
      <c r="AN62" s="90">
        <v>23.013999999999999</v>
      </c>
      <c r="AO62" s="90">
        <v>5.6</v>
      </c>
      <c r="AP62" s="90">
        <v>2.137</v>
      </c>
      <c r="AQ62" s="90">
        <v>1.0169999999999999</v>
      </c>
      <c r="AR62" s="90">
        <v>3.7810000000000001</v>
      </c>
      <c r="AS62" s="90">
        <v>3.0249999999999999</v>
      </c>
      <c r="AT62" s="90">
        <v>2.286</v>
      </c>
      <c r="AU62" s="90">
        <v>5.6669999999999998</v>
      </c>
      <c r="AV62" s="90">
        <v>1.159</v>
      </c>
      <c r="AW62" s="90">
        <v>0.71299999999999997</v>
      </c>
      <c r="AX62" s="90">
        <v>1.8620000000000001</v>
      </c>
      <c r="AY62" s="90">
        <v>7.8179999999999996</v>
      </c>
      <c r="AZ62" s="90">
        <v>2.1890000000000001</v>
      </c>
      <c r="BA62" s="90">
        <v>9.077</v>
      </c>
      <c r="BB62" s="90">
        <v>6.38</v>
      </c>
      <c r="BC62" s="90">
        <v>12.08</v>
      </c>
      <c r="BD62" s="90">
        <v>13.548999999999999</v>
      </c>
      <c r="BE62" s="90">
        <v>11.03</v>
      </c>
      <c r="BF62" s="90">
        <v>59.917000000000002</v>
      </c>
      <c r="BG62" s="90">
        <v>39.996000000000002</v>
      </c>
      <c r="BH62" s="90">
        <v>0</v>
      </c>
      <c r="BI62" s="90">
        <v>2.1829999999999998</v>
      </c>
      <c r="BJ62" s="90">
        <v>33.634</v>
      </c>
      <c r="BK62" s="90">
        <v>9.5000000000000001E-2</v>
      </c>
      <c r="BL62" s="90">
        <v>2.6629999999999998</v>
      </c>
      <c r="BM62" s="90">
        <v>2.887</v>
      </c>
      <c r="BN62" s="90">
        <v>0.79500000000000004</v>
      </c>
      <c r="BO62" s="90">
        <v>0.50700000000000001</v>
      </c>
      <c r="BP62" s="90">
        <v>1.5940000000000001</v>
      </c>
      <c r="BQ62" s="90">
        <v>1.337</v>
      </c>
      <c r="BR62" s="90">
        <v>80.563999999999993</v>
      </c>
      <c r="BS62" s="90">
        <v>17.143000000000001</v>
      </c>
      <c r="BT62" s="90">
        <v>3.95</v>
      </c>
      <c r="BU62" s="90">
        <v>4.8049999999999997</v>
      </c>
      <c r="BV62" s="90">
        <v>0.67900000000000005</v>
      </c>
      <c r="BW62" s="90">
        <v>0.38100000000000001</v>
      </c>
      <c r="BX62" s="90">
        <v>0.21</v>
      </c>
      <c r="BY62" s="90">
        <v>0.97199999999999998</v>
      </c>
      <c r="BZ62" s="90">
        <v>1.2</v>
      </c>
      <c r="CA62" s="90">
        <v>0.23899999999999999</v>
      </c>
      <c r="CB62" s="90">
        <v>0.70499999999999996</v>
      </c>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c r="IW62" s="21"/>
      <c r="IX62" s="21"/>
      <c r="IY62" s="21"/>
      <c r="IZ62" s="21"/>
      <c r="JA62" s="21"/>
      <c r="JB62" s="21"/>
      <c r="JC62" s="21"/>
      <c r="JD62" s="21"/>
      <c r="JE62" s="21"/>
      <c r="JF62" s="21"/>
      <c r="JG62" s="21"/>
      <c r="JH62" s="21"/>
      <c r="JI62" s="21"/>
      <c r="JJ62" s="21"/>
      <c r="JK62" s="21"/>
      <c r="JL62" s="21"/>
      <c r="JM62" s="21"/>
      <c r="JN62" s="21"/>
      <c r="JO62" s="21"/>
      <c r="JP62" s="21"/>
      <c r="JQ62" s="21"/>
      <c r="JR62" s="21"/>
      <c r="JS62" s="21"/>
      <c r="JT62" s="21"/>
      <c r="JU62" s="21"/>
      <c r="JV62" s="21"/>
      <c r="JW62" s="21"/>
      <c r="JX62" s="21"/>
      <c r="JY62" s="21"/>
      <c r="JZ62" s="21"/>
      <c r="KA62" s="21"/>
      <c r="KB62" s="21"/>
      <c r="KC62" s="21"/>
      <c r="KD62" s="21"/>
      <c r="KE62" s="21"/>
      <c r="KF62" s="21"/>
      <c r="KG62" s="21"/>
      <c r="KH62" s="21"/>
      <c r="KI62" s="21"/>
      <c r="KJ62" s="21"/>
      <c r="KK62" s="21"/>
      <c r="KL62" s="21"/>
      <c r="KM62" s="21"/>
      <c r="KN62" s="21"/>
      <c r="KO62" s="21"/>
      <c r="KP62" s="21"/>
      <c r="KQ62" s="21"/>
      <c r="KR62" s="21"/>
      <c r="KS62" s="21"/>
      <c r="KT62" s="21"/>
      <c r="KU62" s="21"/>
      <c r="KV62" s="21"/>
      <c r="KW62" s="21"/>
      <c r="KX62" s="21"/>
      <c r="KY62" s="21"/>
      <c r="KZ62" s="21"/>
      <c r="LA62" s="21"/>
      <c r="LB62" s="21"/>
      <c r="LC62" s="21"/>
      <c r="LD62" s="21"/>
      <c r="LE62" s="21"/>
      <c r="LF62" s="21"/>
      <c r="LG62" s="21"/>
      <c r="LH62" s="21"/>
      <c r="LI62" s="21"/>
      <c r="LJ62" s="21"/>
      <c r="LK62" s="21"/>
      <c r="LL62" s="21"/>
      <c r="LM62" s="21"/>
      <c r="LN62" s="21"/>
      <c r="LO62" s="21"/>
      <c r="LP62" s="21"/>
      <c r="LQ62" s="21"/>
      <c r="LR62" s="21"/>
      <c r="LS62" s="21"/>
      <c r="LT62" s="21"/>
      <c r="LU62" s="21"/>
      <c r="LV62" s="21"/>
      <c r="LW62" s="21"/>
      <c r="LX62" s="21"/>
      <c r="LY62" s="21"/>
      <c r="LZ62" s="21"/>
      <c r="MA62" s="21"/>
      <c r="MB62" s="21"/>
      <c r="MC62" s="21"/>
      <c r="MD62" s="21"/>
      <c r="ME62" s="21"/>
      <c r="MF62" s="21"/>
      <c r="MG62" s="21"/>
      <c r="MH62" s="21"/>
      <c r="MI62" s="21"/>
      <c r="MJ62" s="21"/>
      <c r="MK62" s="21"/>
      <c r="ML62" s="21"/>
      <c r="MM62" s="21"/>
      <c r="MN62" s="21"/>
      <c r="MO62" s="21"/>
      <c r="MP62" s="21"/>
      <c r="MQ62" s="21"/>
      <c r="MR62" s="21"/>
      <c r="MS62" s="21"/>
      <c r="MT62" s="21"/>
      <c r="MU62" s="21"/>
      <c r="MV62" s="21"/>
      <c r="MW62" s="21"/>
      <c r="MX62" s="21"/>
      <c r="MY62" s="21"/>
      <c r="MZ62" s="21"/>
      <c r="NA62" s="21"/>
      <c r="NB62" s="21"/>
      <c r="NC62" s="21"/>
      <c r="ND62" s="21"/>
      <c r="NE62" s="21"/>
      <c r="NF62" s="21"/>
      <c r="NG62" s="21"/>
      <c r="NH62" s="21"/>
      <c r="NI62" s="21"/>
      <c r="NJ62" s="21"/>
      <c r="NK62" s="21"/>
      <c r="NL62" s="21"/>
      <c r="NM62" s="21"/>
      <c r="NN62" s="21"/>
      <c r="NO62" s="21"/>
      <c r="NP62" s="21"/>
      <c r="NQ62" s="21"/>
      <c r="NR62" s="21"/>
      <c r="NS62" s="21"/>
      <c r="NT62" s="21"/>
      <c r="NU62" s="21"/>
      <c r="NV62" s="21"/>
      <c r="NW62" s="21"/>
      <c r="NX62" s="21"/>
      <c r="NY62" s="21"/>
      <c r="NZ62" s="21"/>
      <c r="OA62" s="21"/>
      <c r="OB62" s="21"/>
      <c r="OC62" s="21"/>
      <c r="OD62" s="21"/>
      <c r="OE62" s="21"/>
      <c r="OF62" s="21"/>
      <c r="OG62" s="21"/>
      <c r="OH62" s="21"/>
      <c r="OI62" s="21"/>
      <c r="OJ62" s="21"/>
      <c r="OK62" s="21"/>
      <c r="OL62" s="21"/>
      <c r="OM62" s="21"/>
      <c r="ON62" s="21"/>
      <c r="OO62" s="21"/>
      <c r="OP62" s="21"/>
      <c r="OQ62" s="21"/>
      <c r="OR62" s="21"/>
      <c r="OS62" s="21"/>
      <c r="OT62" s="21"/>
      <c r="OU62" s="21"/>
      <c r="OV62" s="21"/>
      <c r="OW62" s="21"/>
      <c r="OX62" s="21"/>
      <c r="OY62" s="21"/>
      <c r="OZ62" s="21"/>
      <c r="PA62" s="21"/>
      <c r="PB62" s="21"/>
      <c r="PC62" s="21"/>
      <c r="PD62" s="21"/>
      <c r="PE62" s="21"/>
      <c r="PF62" s="21"/>
      <c r="PG62" s="21"/>
      <c r="PH62" s="21"/>
      <c r="PI62" s="21"/>
      <c r="PJ62" s="21"/>
      <c r="PK62" s="21"/>
      <c r="PL62" s="21"/>
      <c r="PM62" s="21"/>
      <c r="PN62" s="21"/>
      <c r="PO62" s="21"/>
      <c r="PP62" s="21"/>
      <c r="PQ62" s="21"/>
      <c r="PR62" s="21"/>
      <c r="PS62" s="21"/>
      <c r="PT62" s="21"/>
      <c r="PU62" s="21"/>
      <c r="PV62" s="21"/>
      <c r="PW62" s="21"/>
      <c r="PX62" s="21"/>
      <c r="PY62" s="21"/>
      <c r="PZ62" s="21"/>
      <c r="QA62" s="21"/>
      <c r="QB62" s="21"/>
      <c r="QC62" s="21"/>
      <c r="QD62" s="21"/>
      <c r="QE62" s="21"/>
      <c r="QF62" s="21"/>
      <c r="QG62" s="21"/>
      <c r="QH62" s="21"/>
      <c r="QI62" s="21"/>
      <c r="QJ62" s="21"/>
      <c r="QK62" s="21"/>
      <c r="QL62" s="21"/>
      <c r="QM62" s="21"/>
      <c r="QN62" s="21"/>
      <c r="QO62" s="21"/>
      <c r="QP62" s="21"/>
      <c r="QQ62" s="21"/>
      <c r="QR62" s="21"/>
      <c r="QS62" s="21"/>
      <c r="QT62" s="21"/>
      <c r="QU62" s="21"/>
      <c r="QV62" s="21"/>
      <c r="QW62" s="21"/>
      <c r="QX62" s="21"/>
      <c r="QY62" s="21"/>
      <c r="QZ62" s="21"/>
      <c r="RA62" s="21"/>
      <c r="RB62" s="21"/>
      <c r="RC62" s="21"/>
      <c r="RD62" s="21"/>
      <c r="RE62" s="21"/>
      <c r="RF62" s="21"/>
      <c r="RG62" s="21"/>
      <c r="RH62" s="21"/>
      <c r="RI62" s="21"/>
      <c r="RJ62" s="21"/>
      <c r="RK62" s="21"/>
      <c r="RL62" s="21"/>
      <c r="RM62" s="21"/>
      <c r="RN62" s="21"/>
      <c r="RO62" s="21"/>
      <c r="RP62" s="21"/>
      <c r="RQ62" s="21"/>
      <c r="RR62" s="21"/>
      <c r="RS62" s="21"/>
      <c r="RT62" s="21"/>
      <c r="RU62" s="21"/>
      <c r="RV62" s="21"/>
      <c r="RW62" s="21"/>
      <c r="RX62" s="21"/>
      <c r="RY62" s="21"/>
      <c r="RZ62" s="21"/>
      <c r="SA62" s="21"/>
      <c r="SB62" s="21"/>
      <c r="SC62" s="21"/>
      <c r="SD62" s="21"/>
      <c r="SE62" s="21"/>
      <c r="SF62" s="21"/>
      <c r="SG62" s="21"/>
      <c r="SH62" s="21"/>
      <c r="SI62" s="21"/>
      <c r="SJ62" s="21"/>
      <c r="SK62" s="21"/>
      <c r="SL62" s="21"/>
      <c r="SM62" s="21"/>
      <c r="SN62" s="21"/>
      <c r="SO62" s="21"/>
      <c r="SP62" s="21"/>
      <c r="SQ62" s="21"/>
      <c r="SR62" s="21"/>
      <c r="SS62" s="21"/>
      <c r="ST62" s="21"/>
      <c r="SU62" s="21"/>
      <c r="SV62" s="21"/>
      <c r="SW62" s="21"/>
      <c r="SX62" s="21"/>
      <c r="SY62" s="21"/>
      <c r="SZ62" s="21"/>
      <c r="TA62" s="21"/>
      <c r="TB62" s="21"/>
      <c r="TC62" s="21"/>
      <c r="TD62" s="21"/>
      <c r="TE62" s="21"/>
      <c r="TF62" s="21"/>
      <c r="TG62" s="21"/>
      <c r="TH62" s="21"/>
      <c r="TI62" s="21"/>
      <c r="TJ62" s="21"/>
      <c r="TK62" s="21"/>
      <c r="TL62" s="21"/>
      <c r="TM62" s="21"/>
      <c r="TN62" s="21"/>
      <c r="TO62" s="21"/>
      <c r="TP62" s="21"/>
      <c r="TQ62" s="21"/>
      <c r="TR62" s="21"/>
    </row>
    <row r="63" spans="1:538" ht="14.25" customHeight="1" x14ac:dyDescent="0.2">
      <c r="A63" s="21" t="s">
        <v>62</v>
      </c>
      <c r="B63" s="21" t="s">
        <v>139</v>
      </c>
      <c r="C63" s="30"/>
      <c r="D63" s="90">
        <v>38.029000000000003</v>
      </c>
      <c r="E63" s="90">
        <v>0.27200000000000002</v>
      </c>
      <c r="F63" s="90">
        <v>0.374</v>
      </c>
      <c r="G63" s="90">
        <v>7.41</v>
      </c>
      <c r="H63" s="90">
        <v>2.3180000000000001</v>
      </c>
      <c r="I63" s="90">
        <v>2.3239999999999998</v>
      </c>
      <c r="J63" s="90">
        <v>49.606999999999999</v>
      </c>
      <c r="K63" s="90">
        <v>22.934999999999999</v>
      </c>
      <c r="L63" s="90">
        <v>5.3150000000000004</v>
      </c>
      <c r="M63" s="90">
        <v>5.0549999999999997</v>
      </c>
      <c r="N63" s="90">
        <v>3.88</v>
      </c>
      <c r="O63" s="90">
        <v>7.5259999999999998</v>
      </c>
      <c r="P63" s="90">
        <v>7.1779999999999999</v>
      </c>
      <c r="Q63" s="90">
        <v>1.07</v>
      </c>
      <c r="R63" s="90">
        <v>46.540999999999997</v>
      </c>
      <c r="S63" s="90">
        <v>11.225</v>
      </c>
      <c r="T63" s="90">
        <v>15.569000000000001</v>
      </c>
      <c r="U63" s="90">
        <v>7.0460000000000003</v>
      </c>
      <c r="V63" s="90">
        <v>11.712999999999999</v>
      </c>
      <c r="W63" s="90">
        <v>29.468</v>
      </c>
      <c r="X63" s="90">
        <v>12.565</v>
      </c>
      <c r="Y63" s="90">
        <v>22.45</v>
      </c>
      <c r="Z63" s="90">
        <v>47.622</v>
      </c>
      <c r="AA63" s="90">
        <v>13.58</v>
      </c>
      <c r="AB63" s="90">
        <v>6.9770000000000003</v>
      </c>
      <c r="AC63" s="90">
        <v>5.1130000000000004</v>
      </c>
      <c r="AD63" s="90">
        <v>12.922000000000001</v>
      </c>
      <c r="AE63" s="90">
        <v>13.744999999999999</v>
      </c>
      <c r="AF63" s="90">
        <v>38.630000000000003</v>
      </c>
      <c r="AG63" s="90">
        <v>6.617</v>
      </c>
      <c r="AH63" s="90">
        <v>12.051</v>
      </c>
      <c r="AI63" s="90">
        <v>50.575000000000003</v>
      </c>
      <c r="AJ63" s="90">
        <v>20.91</v>
      </c>
      <c r="AK63" s="90">
        <v>100.693</v>
      </c>
      <c r="AL63" s="90">
        <v>143.34899999999999</v>
      </c>
      <c r="AM63" s="90">
        <v>1134.6179999999999</v>
      </c>
      <c r="AN63" s="90">
        <v>556.32899999999995</v>
      </c>
      <c r="AO63" s="90">
        <v>54.518000000000001</v>
      </c>
      <c r="AP63" s="90">
        <v>11.807</v>
      </c>
      <c r="AQ63" s="90">
        <v>16.28</v>
      </c>
      <c r="AR63" s="90">
        <v>58.944000000000003</v>
      </c>
      <c r="AS63" s="90">
        <v>16.809000000000001</v>
      </c>
      <c r="AT63" s="90">
        <v>37.475000000000001</v>
      </c>
      <c r="AU63" s="90">
        <v>84.168999999999997</v>
      </c>
      <c r="AV63" s="90">
        <v>70.944000000000003</v>
      </c>
      <c r="AW63" s="90">
        <v>58.857999999999997</v>
      </c>
      <c r="AX63" s="90">
        <v>70.790999999999997</v>
      </c>
      <c r="AY63" s="90">
        <v>294.00700000000001</v>
      </c>
      <c r="AZ63" s="90">
        <v>44.470999999999997</v>
      </c>
      <c r="BA63" s="90">
        <v>274.17899999999997</v>
      </c>
      <c r="BB63" s="90">
        <v>78.542000000000002</v>
      </c>
      <c r="BC63" s="90">
        <v>69.123000000000005</v>
      </c>
      <c r="BD63" s="90">
        <v>235.63200000000001</v>
      </c>
      <c r="BE63" s="90">
        <v>159.48500000000001</v>
      </c>
      <c r="BF63" s="90">
        <v>298.86</v>
      </c>
      <c r="BG63" s="90">
        <v>91.191999999999993</v>
      </c>
      <c r="BH63" s="90">
        <v>20.768000000000001</v>
      </c>
      <c r="BI63" s="90">
        <v>0</v>
      </c>
      <c r="BJ63" s="90">
        <v>40.170999999999999</v>
      </c>
      <c r="BK63" s="90">
        <v>5.1719999999999997</v>
      </c>
      <c r="BL63" s="90">
        <v>73.152000000000001</v>
      </c>
      <c r="BM63" s="90">
        <v>180.33099999999999</v>
      </c>
      <c r="BN63" s="90">
        <v>25.646000000000001</v>
      </c>
      <c r="BO63" s="90">
        <v>12.861000000000001</v>
      </c>
      <c r="BP63" s="90">
        <v>38.067</v>
      </c>
      <c r="BQ63" s="90">
        <v>66.831000000000003</v>
      </c>
      <c r="BR63" s="90">
        <v>427.654</v>
      </c>
      <c r="BS63" s="90">
        <v>120.437</v>
      </c>
      <c r="BT63" s="90">
        <v>69.524000000000001</v>
      </c>
      <c r="BU63" s="90">
        <v>87.942999999999998</v>
      </c>
      <c r="BV63" s="90">
        <v>26.48</v>
      </c>
      <c r="BW63" s="90">
        <v>13.069000000000001</v>
      </c>
      <c r="BX63" s="90">
        <v>20.013000000000002</v>
      </c>
      <c r="BY63" s="90">
        <v>33.116</v>
      </c>
      <c r="BZ63" s="90">
        <v>49.76</v>
      </c>
      <c r="CA63" s="90">
        <v>5.0949999999999998</v>
      </c>
      <c r="CB63" s="90">
        <v>32.832999999999998</v>
      </c>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21"/>
      <c r="SL63" s="21"/>
      <c r="SM63" s="21"/>
      <c r="SN63" s="21"/>
      <c r="SO63" s="21"/>
      <c r="SP63" s="21"/>
      <c r="SQ63" s="21"/>
      <c r="SR63" s="21"/>
      <c r="SS63" s="21"/>
      <c r="ST63" s="21"/>
      <c r="SU63" s="21"/>
      <c r="SV63" s="21"/>
      <c r="SW63" s="21"/>
      <c r="SX63" s="21"/>
      <c r="SY63" s="21"/>
      <c r="SZ63" s="21"/>
      <c r="TA63" s="21"/>
      <c r="TB63" s="21"/>
      <c r="TC63" s="21"/>
      <c r="TD63" s="21"/>
      <c r="TE63" s="21"/>
      <c r="TF63" s="21"/>
      <c r="TG63" s="21"/>
      <c r="TH63" s="21"/>
      <c r="TI63" s="21"/>
      <c r="TJ63" s="21"/>
      <c r="TK63" s="21"/>
      <c r="TL63" s="21"/>
      <c r="TM63" s="21"/>
      <c r="TN63" s="21"/>
      <c r="TO63" s="21"/>
      <c r="TP63" s="21"/>
      <c r="TQ63" s="21"/>
      <c r="TR63" s="21"/>
    </row>
    <row r="64" spans="1:538" ht="14.25" customHeight="1" x14ac:dyDescent="0.2">
      <c r="A64" s="21" t="s">
        <v>63</v>
      </c>
      <c r="B64" s="21" t="s">
        <v>140</v>
      </c>
      <c r="C64" s="30"/>
      <c r="D64" s="90">
        <v>26.177</v>
      </c>
      <c r="E64" s="90">
        <v>0.14299999999999999</v>
      </c>
      <c r="F64" s="90">
        <v>0.218</v>
      </c>
      <c r="G64" s="90">
        <v>6.3659999999999997</v>
      </c>
      <c r="H64" s="90">
        <v>0.52200000000000002</v>
      </c>
      <c r="I64" s="90">
        <v>1.6359999999999999</v>
      </c>
      <c r="J64" s="90">
        <v>26.515999999999998</v>
      </c>
      <c r="K64" s="90">
        <v>5.09</v>
      </c>
      <c r="L64" s="90">
        <v>3.2650000000000001</v>
      </c>
      <c r="M64" s="90">
        <v>2.6640000000000001</v>
      </c>
      <c r="N64" s="90">
        <v>0.95199999999999996</v>
      </c>
      <c r="O64" s="90">
        <v>7.3259999999999996</v>
      </c>
      <c r="P64" s="90">
        <v>10.385999999999999</v>
      </c>
      <c r="Q64" s="90">
        <v>0.77500000000000002</v>
      </c>
      <c r="R64" s="90">
        <v>31.456</v>
      </c>
      <c r="S64" s="90">
        <v>5.5339999999999998</v>
      </c>
      <c r="T64" s="90">
        <v>7.899</v>
      </c>
      <c r="U64" s="90">
        <v>4.2309999999999999</v>
      </c>
      <c r="V64" s="90">
        <v>5.36</v>
      </c>
      <c r="W64" s="90">
        <v>15.161</v>
      </c>
      <c r="X64" s="90">
        <v>6.2549999999999999</v>
      </c>
      <c r="Y64" s="90">
        <v>15.926</v>
      </c>
      <c r="Z64" s="90">
        <v>29.111000000000001</v>
      </c>
      <c r="AA64" s="90">
        <v>3.6909999999999998</v>
      </c>
      <c r="AB64" s="90">
        <v>6.8570000000000002</v>
      </c>
      <c r="AC64" s="90">
        <v>3.343</v>
      </c>
      <c r="AD64" s="90">
        <v>7.5179999999999998</v>
      </c>
      <c r="AE64" s="90">
        <v>10.308999999999999</v>
      </c>
      <c r="AF64" s="90">
        <v>14.46</v>
      </c>
      <c r="AG64" s="90">
        <v>2.92</v>
      </c>
      <c r="AH64" s="90">
        <v>8.1120000000000001</v>
      </c>
      <c r="AI64" s="90">
        <v>28.452999999999999</v>
      </c>
      <c r="AJ64" s="90">
        <v>14.353</v>
      </c>
      <c r="AK64" s="90">
        <v>43.121000000000002</v>
      </c>
      <c r="AL64" s="90">
        <v>64.849000000000004</v>
      </c>
      <c r="AM64" s="90">
        <v>396.35399999999998</v>
      </c>
      <c r="AN64" s="90">
        <v>210.92599999999999</v>
      </c>
      <c r="AO64" s="90">
        <v>40</v>
      </c>
      <c r="AP64" s="90">
        <v>9.4109999999999996</v>
      </c>
      <c r="AQ64" s="90">
        <v>14.943</v>
      </c>
      <c r="AR64" s="90">
        <v>43.326999999999998</v>
      </c>
      <c r="AS64" s="90">
        <v>15.265000000000001</v>
      </c>
      <c r="AT64" s="90">
        <v>28.622</v>
      </c>
      <c r="AU64" s="90">
        <v>51.314</v>
      </c>
      <c r="AV64" s="90">
        <v>39.784999999999997</v>
      </c>
      <c r="AW64" s="90">
        <v>34.697000000000003</v>
      </c>
      <c r="AX64" s="90">
        <v>26.047999999999998</v>
      </c>
      <c r="AY64" s="90">
        <v>188.17699999999999</v>
      </c>
      <c r="AZ64" s="90">
        <v>85.491</v>
      </c>
      <c r="BA64" s="90">
        <v>117.816</v>
      </c>
      <c r="BB64" s="90">
        <v>58.265000000000001</v>
      </c>
      <c r="BC64" s="90">
        <v>39.838999999999999</v>
      </c>
      <c r="BD64" s="90">
        <v>142.24</v>
      </c>
      <c r="BE64" s="90">
        <v>66.650999999999996</v>
      </c>
      <c r="BF64" s="90">
        <v>245.54400000000001</v>
      </c>
      <c r="BG64" s="90">
        <v>50.204000000000001</v>
      </c>
      <c r="BH64" s="90">
        <v>13.961</v>
      </c>
      <c r="BI64" s="90">
        <v>101.983</v>
      </c>
      <c r="BJ64" s="90">
        <v>0</v>
      </c>
      <c r="BK64" s="90">
        <v>0.61599999999999999</v>
      </c>
      <c r="BL64" s="90">
        <v>47.125</v>
      </c>
      <c r="BM64" s="90">
        <v>57.33</v>
      </c>
      <c r="BN64" s="90">
        <v>21.486000000000001</v>
      </c>
      <c r="BO64" s="90">
        <v>15.302</v>
      </c>
      <c r="BP64" s="90">
        <v>30.050999999999998</v>
      </c>
      <c r="BQ64" s="90">
        <v>36.093000000000004</v>
      </c>
      <c r="BR64" s="90">
        <v>304.82400000000001</v>
      </c>
      <c r="BS64" s="90">
        <v>110.54</v>
      </c>
      <c r="BT64" s="90">
        <v>36.555</v>
      </c>
      <c r="BU64" s="90">
        <v>77.429000000000002</v>
      </c>
      <c r="BV64" s="90">
        <v>24.242000000000001</v>
      </c>
      <c r="BW64" s="90">
        <v>14.964</v>
      </c>
      <c r="BX64" s="90">
        <v>7.157</v>
      </c>
      <c r="BY64" s="90">
        <v>18.106000000000002</v>
      </c>
      <c r="BZ64" s="90">
        <v>29.096</v>
      </c>
      <c r="CA64" s="90">
        <v>8.577</v>
      </c>
      <c r="CB64" s="90">
        <v>13.651999999999999</v>
      </c>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c r="IW64" s="21"/>
      <c r="IX64" s="21"/>
      <c r="IY64" s="21"/>
      <c r="IZ64" s="21"/>
      <c r="JA64" s="21"/>
      <c r="JB64" s="21"/>
      <c r="JC64" s="21"/>
      <c r="JD64" s="21"/>
      <c r="JE64" s="21"/>
      <c r="JF64" s="21"/>
      <c r="JG64" s="21"/>
      <c r="JH64" s="21"/>
      <c r="JI64" s="21"/>
      <c r="JJ64" s="21"/>
      <c r="JK64" s="21"/>
      <c r="JL64" s="21"/>
      <c r="JM64" s="21"/>
      <c r="JN64" s="21"/>
      <c r="JO64" s="21"/>
      <c r="JP64" s="21"/>
      <c r="JQ64" s="21"/>
      <c r="JR64" s="21"/>
      <c r="JS64" s="21"/>
      <c r="JT64" s="21"/>
      <c r="JU64" s="21"/>
      <c r="JV64" s="21"/>
      <c r="JW64" s="21"/>
      <c r="JX64" s="21"/>
      <c r="JY64" s="21"/>
      <c r="JZ64" s="21"/>
      <c r="KA64" s="21"/>
      <c r="KB64" s="21"/>
      <c r="KC64" s="21"/>
      <c r="KD64" s="21"/>
      <c r="KE64" s="21"/>
      <c r="KF64" s="21"/>
      <c r="KG64" s="21"/>
      <c r="KH64" s="21"/>
      <c r="KI64" s="21"/>
      <c r="KJ64" s="21"/>
      <c r="KK64" s="21"/>
      <c r="KL64" s="21"/>
      <c r="KM64" s="21"/>
      <c r="KN64" s="21"/>
      <c r="KO64" s="21"/>
      <c r="KP64" s="21"/>
      <c r="KQ64" s="21"/>
      <c r="KR64" s="21"/>
      <c r="KS64" s="21"/>
      <c r="KT64" s="21"/>
      <c r="KU64" s="21"/>
      <c r="KV64" s="21"/>
      <c r="KW64" s="21"/>
      <c r="KX64" s="21"/>
      <c r="KY64" s="21"/>
      <c r="KZ64" s="21"/>
      <c r="LA64" s="21"/>
      <c r="LB64" s="21"/>
      <c r="LC64" s="21"/>
      <c r="LD64" s="21"/>
      <c r="LE64" s="21"/>
      <c r="LF64" s="21"/>
      <c r="LG64" s="21"/>
      <c r="LH64" s="21"/>
      <c r="LI64" s="21"/>
      <c r="LJ64" s="21"/>
      <c r="LK64" s="21"/>
      <c r="LL64" s="21"/>
      <c r="LM64" s="21"/>
      <c r="LN64" s="21"/>
      <c r="LO64" s="21"/>
      <c r="LP64" s="21"/>
      <c r="LQ64" s="21"/>
      <c r="LR64" s="21"/>
      <c r="LS64" s="21"/>
      <c r="LT64" s="21"/>
      <c r="LU64" s="21"/>
      <c r="LV64" s="21"/>
      <c r="LW64" s="21"/>
      <c r="LX64" s="21"/>
      <c r="LY64" s="21"/>
      <c r="LZ64" s="21"/>
      <c r="MA64" s="21"/>
      <c r="MB64" s="21"/>
      <c r="MC64" s="21"/>
      <c r="MD64" s="21"/>
      <c r="ME64" s="21"/>
      <c r="MF64" s="21"/>
      <c r="MG64" s="21"/>
      <c r="MH64" s="21"/>
      <c r="MI64" s="21"/>
      <c r="MJ64" s="21"/>
      <c r="MK64" s="21"/>
      <c r="ML64" s="21"/>
      <c r="MM64" s="21"/>
      <c r="MN64" s="21"/>
      <c r="MO64" s="21"/>
      <c r="MP64" s="21"/>
      <c r="MQ64" s="21"/>
      <c r="MR64" s="21"/>
      <c r="MS64" s="21"/>
      <c r="MT64" s="21"/>
      <c r="MU64" s="21"/>
      <c r="MV64" s="21"/>
      <c r="MW64" s="21"/>
      <c r="MX64" s="21"/>
      <c r="MY64" s="21"/>
      <c r="MZ64" s="21"/>
      <c r="NA64" s="21"/>
      <c r="NB64" s="21"/>
      <c r="NC64" s="21"/>
      <c r="ND64" s="21"/>
      <c r="NE64" s="21"/>
      <c r="NF64" s="21"/>
      <c r="NG64" s="21"/>
      <c r="NH64" s="21"/>
      <c r="NI64" s="21"/>
      <c r="NJ64" s="21"/>
      <c r="NK64" s="21"/>
      <c r="NL64" s="21"/>
      <c r="NM64" s="21"/>
      <c r="NN64" s="21"/>
      <c r="NO64" s="21"/>
      <c r="NP64" s="21"/>
      <c r="NQ64" s="21"/>
      <c r="NR64" s="21"/>
      <c r="NS64" s="21"/>
      <c r="NT64" s="21"/>
      <c r="NU64" s="21"/>
      <c r="NV64" s="21"/>
      <c r="NW64" s="21"/>
      <c r="NX64" s="21"/>
      <c r="NY64" s="21"/>
      <c r="NZ64" s="21"/>
      <c r="OA64" s="21"/>
      <c r="OB64" s="21"/>
      <c r="OC64" s="21"/>
      <c r="OD64" s="21"/>
      <c r="OE64" s="21"/>
      <c r="OF64" s="21"/>
      <c r="OG64" s="21"/>
      <c r="OH64" s="21"/>
      <c r="OI64" s="21"/>
      <c r="OJ64" s="21"/>
      <c r="OK64" s="21"/>
      <c r="OL64" s="21"/>
      <c r="OM64" s="21"/>
      <c r="ON64" s="21"/>
      <c r="OO64" s="21"/>
      <c r="OP64" s="21"/>
      <c r="OQ64" s="21"/>
      <c r="OR64" s="21"/>
      <c r="OS64" s="21"/>
      <c r="OT64" s="21"/>
      <c r="OU64" s="21"/>
      <c r="OV64" s="21"/>
      <c r="OW64" s="21"/>
      <c r="OX64" s="21"/>
      <c r="OY64" s="21"/>
      <c r="OZ64" s="21"/>
      <c r="PA64" s="21"/>
      <c r="PB64" s="21"/>
      <c r="PC64" s="21"/>
      <c r="PD64" s="21"/>
      <c r="PE64" s="21"/>
      <c r="PF64" s="21"/>
      <c r="PG64" s="21"/>
      <c r="PH64" s="21"/>
      <c r="PI64" s="21"/>
      <c r="PJ64" s="21"/>
      <c r="PK64" s="21"/>
      <c r="PL64" s="21"/>
      <c r="PM64" s="21"/>
      <c r="PN64" s="21"/>
      <c r="PO64" s="21"/>
      <c r="PP64" s="21"/>
      <c r="PQ64" s="21"/>
      <c r="PR64" s="21"/>
      <c r="PS64" s="21"/>
      <c r="PT64" s="21"/>
      <c r="PU64" s="21"/>
      <c r="PV64" s="21"/>
      <c r="PW64" s="21"/>
      <c r="PX64" s="21"/>
      <c r="PY64" s="21"/>
      <c r="PZ64" s="21"/>
      <c r="QA64" s="21"/>
      <c r="QB64" s="21"/>
      <c r="QC64" s="21"/>
      <c r="QD64" s="21"/>
      <c r="QE64" s="21"/>
      <c r="QF64" s="21"/>
      <c r="QG64" s="21"/>
      <c r="QH64" s="21"/>
      <c r="QI64" s="21"/>
      <c r="QJ64" s="21"/>
      <c r="QK64" s="21"/>
      <c r="QL64" s="21"/>
      <c r="QM64" s="21"/>
      <c r="QN64" s="21"/>
      <c r="QO64" s="21"/>
      <c r="QP64" s="21"/>
      <c r="QQ64" s="21"/>
      <c r="QR64" s="21"/>
      <c r="QS64" s="21"/>
      <c r="QT64" s="21"/>
      <c r="QU64" s="21"/>
      <c r="QV64" s="21"/>
      <c r="QW64" s="21"/>
      <c r="QX64" s="21"/>
      <c r="QY64" s="21"/>
      <c r="QZ64" s="21"/>
      <c r="RA64" s="21"/>
      <c r="RB64" s="21"/>
      <c r="RC64" s="21"/>
      <c r="RD64" s="21"/>
      <c r="RE64" s="21"/>
      <c r="RF64" s="21"/>
      <c r="RG64" s="21"/>
      <c r="RH64" s="21"/>
      <c r="RI64" s="21"/>
      <c r="RJ64" s="21"/>
      <c r="RK64" s="21"/>
      <c r="RL64" s="21"/>
      <c r="RM64" s="21"/>
      <c r="RN64" s="21"/>
      <c r="RO64" s="21"/>
      <c r="RP64" s="21"/>
      <c r="RQ64" s="21"/>
      <c r="RR64" s="21"/>
      <c r="RS64" s="21"/>
      <c r="RT64" s="21"/>
      <c r="RU64" s="21"/>
      <c r="RV64" s="21"/>
      <c r="RW64" s="21"/>
      <c r="RX64" s="21"/>
      <c r="RY64" s="21"/>
      <c r="RZ64" s="21"/>
      <c r="SA64" s="21"/>
      <c r="SB64" s="21"/>
      <c r="SC64" s="21"/>
      <c r="SD64" s="21"/>
      <c r="SE64" s="21"/>
      <c r="SF64" s="21"/>
      <c r="SG64" s="21"/>
      <c r="SH64" s="21"/>
      <c r="SI64" s="21"/>
      <c r="SJ64" s="21"/>
      <c r="SK64" s="21"/>
      <c r="SL64" s="21"/>
      <c r="SM64" s="21"/>
      <c r="SN64" s="21"/>
      <c r="SO64" s="21"/>
      <c r="SP64" s="21"/>
      <c r="SQ64" s="21"/>
      <c r="SR64" s="21"/>
      <c r="SS64" s="21"/>
      <c r="ST64" s="21"/>
      <c r="SU64" s="21"/>
      <c r="SV64" s="21"/>
      <c r="SW64" s="21"/>
      <c r="SX64" s="21"/>
      <c r="SY64" s="21"/>
      <c r="SZ64" s="21"/>
      <c r="TA64" s="21"/>
      <c r="TB64" s="21"/>
      <c r="TC64" s="21"/>
      <c r="TD64" s="21"/>
      <c r="TE64" s="21"/>
      <c r="TF64" s="21"/>
      <c r="TG64" s="21"/>
      <c r="TH64" s="21"/>
      <c r="TI64" s="21"/>
      <c r="TJ64" s="21"/>
      <c r="TK64" s="21"/>
      <c r="TL64" s="21"/>
      <c r="TM64" s="21"/>
      <c r="TN64" s="21"/>
      <c r="TO64" s="21"/>
      <c r="TP64" s="21"/>
      <c r="TQ64" s="21"/>
      <c r="TR64" s="21"/>
    </row>
    <row r="65" spans="1:538" ht="14.25" customHeight="1" x14ac:dyDescent="0.2">
      <c r="A65" s="21" t="s">
        <v>64</v>
      </c>
      <c r="B65" s="21" t="s">
        <v>141</v>
      </c>
      <c r="C65" s="30"/>
      <c r="D65" s="90">
        <v>88.6</v>
      </c>
      <c r="E65" s="90">
        <v>4.9000000000000002E-2</v>
      </c>
      <c r="F65" s="90">
        <v>0.01</v>
      </c>
      <c r="G65" s="90">
        <v>1.9E-2</v>
      </c>
      <c r="H65" s="90">
        <v>3.0000000000000001E-3</v>
      </c>
      <c r="I65" s="90">
        <v>3.0000000000000001E-3</v>
      </c>
      <c r="J65" s="90">
        <v>53.649000000000001</v>
      </c>
      <c r="K65" s="90">
        <v>9.7000000000000003E-2</v>
      </c>
      <c r="L65" s="90">
        <v>1.0999999999999999E-2</v>
      </c>
      <c r="M65" s="90">
        <v>0.67900000000000005</v>
      </c>
      <c r="N65" s="90">
        <v>1.0999999999999999E-2</v>
      </c>
      <c r="O65" s="90">
        <v>2.5000000000000001E-2</v>
      </c>
      <c r="P65" s="90">
        <v>8.9999999999999993E-3</v>
      </c>
      <c r="Q65" s="90">
        <v>3.0000000000000001E-3</v>
      </c>
      <c r="R65" s="90">
        <v>0.111</v>
      </c>
      <c r="S65" s="90">
        <v>1.766</v>
      </c>
      <c r="T65" s="90">
        <v>9.7000000000000003E-2</v>
      </c>
      <c r="U65" s="90">
        <v>1.7000000000000001E-2</v>
      </c>
      <c r="V65" s="90">
        <v>2.1000000000000001E-2</v>
      </c>
      <c r="W65" s="90">
        <v>7.3999999999999996E-2</v>
      </c>
      <c r="X65" s="90">
        <v>1.2E-2</v>
      </c>
      <c r="Y65" s="90">
        <v>2.3E-2</v>
      </c>
      <c r="Z65" s="90">
        <v>0.05</v>
      </c>
      <c r="AA65" s="90">
        <v>0.01</v>
      </c>
      <c r="AB65" s="90">
        <v>8.0000000000000002E-3</v>
      </c>
      <c r="AC65" s="90">
        <v>8.0000000000000002E-3</v>
      </c>
      <c r="AD65" s="90">
        <v>6.8000000000000005E-2</v>
      </c>
      <c r="AE65" s="90">
        <v>2.4E-2</v>
      </c>
      <c r="AF65" s="90">
        <v>6.8000000000000005E-2</v>
      </c>
      <c r="AG65" s="90">
        <v>6.0000000000000001E-3</v>
      </c>
      <c r="AH65" s="90">
        <v>7.3999999999999996E-2</v>
      </c>
      <c r="AI65" s="90">
        <v>6.8000000000000005E-2</v>
      </c>
      <c r="AJ65" s="90">
        <v>3.3000000000000002E-2</v>
      </c>
      <c r="AK65" s="90">
        <v>0.113</v>
      </c>
      <c r="AL65" s="90">
        <v>0.06</v>
      </c>
      <c r="AM65" s="90">
        <v>1.9390000000000001</v>
      </c>
      <c r="AN65" s="90">
        <v>0.39800000000000002</v>
      </c>
      <c r="AO65" s="90">
        <v>6.9000000000000006E-2</v>
      </c>
      <c r="AP65" s="90">
        <v>1.9E-2</v>
      </c>
      <c r="AQ65" s="90">
        <v>8.2000000000000003E-2</v>
      </c>
      <c r="AR65" s="90">
        <v>0.41399999999999998</v>
      </c>
      <c r="AS65" s="90">
        <v>1.2E-2</v>
      </c>
      <c r="AT65" s="90">
        <v>0.94599999999999995</v>
      </c>
      <c r="AU65" s="90">
        <v>5.5449999999999999</v>
      </c>
      <c r="AV65" s="90">
        <v>0.04</v>
      </c>
      <c r="AW65" s="90">
        <v>6.6000000000000003E-2</v>
      </c>
      <c r="AX65" s="90">
        <v>3.5999999999999997E-2</v>
      </c>
      <c r="AY65" s="90">
        <v>0.13500000000000001</v>
      </c>
      <c r="AZ65" s="90">
        <v>2.5000000000000001E-2</v>
      </c>
      <c r="BA65" s="90">
        <v>0.14299999999999999</v>
      </c>
      <c r="BB65" s="90">
        <v>6.5000000000000002E-2</v>
      </c>
      <c r="BC65" s="90">
        <v>5.7000000000000002E-2</v>
      </c>
      <c r="BD65" s="90">
        <v>0.223</v>
      </c>
      <c r="BE65" s="90">
        <v>9.2999999999999999E-2</v>
      </c>
      <c r="BF65" s="90">
        <v>0.22700000000000001</v>
      </c>
      <c r="BG65" s="90">
        <v>7.6999999999999999E-2</v>
      </c>
      <c r="BH65" s="90">
        <v>2.4E-2</v>
      </c>
      <c r="BI65" s="90">
        <v>8.4000000000000005E-2</v>
      </c>
      <c r="BJ65" s="90">
        <v>8.5000000000000006E-2</v>
      </c>
      <c r="BK65" s="90">
        <v>0</v>
      </c>
      <c r="BL65" s="90">
        <v>0.22700000000000001</v>
      </c>
      <c r="BM65" s="90">
        <v>0.10100000000000001</v>
      </c>
      <c r="BN65" s="90">
        <v>0.13400000000000001</v>
      </c>
      <c r="BO65" s="90">
        <v>1.6E-2</v>
      </c>
      <c r="BP65" s="90">
        <v>0.13900000000000001</v>
      </c>
      <c r="BQ65" s="90">
        <v>3.7999999999999999E-2</v>
      </c>
      <c r="BR65" s="90">
        <v>5.7480000000000002</v>
      </c>
      <c r="BS65" s="90">
        <v>0.70399999999999996</v>
      </c>
      <c r="BT65" s="90">
        <v>1.498</v>
      </c>
      <c r="BU65" s="90">
        <v>3.2810000000000001</v>
      </c>
      <c r="BV65" s="90">
        <v>0.27600000000000002</v>
      </c>
      <c r="BW65" s="90">
        <v>10.629</v>
      </c>
      <c r="BX65" s="90">
        <v>0.104</v>
      </c>
      <c r="BY65" s="90">
        <v>3.673</v>
      </c>
      <c r="BZ65" s="90">
        <v>6.7000000000000004E-2</v>
      </c>
      <c r="CA65" s="90">
        <v>3.0000000000000001E-3</v>
      </c>
      <c r="CB65" s="90">
        <v>0.17699999999999999</v>
      </c>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21"/>
      <c r="IR65" s="21"/>
      <c r="IS65" s="21"/>
      <c r="IT65" s="21"/>
      <c r="IU65" s="21"/>
      <c r="IV65" s="21"/>
      <c r="IW65" s="21"/>
      <c r="IX65" s="21"/>
      <c r="IY65" s="21"/>
      <c r="IZ65" s="21"/>
      <c r="JA65" s="21"/>
      <c r="JB65" s="21"/>
      <c r="JC65" s="21"/>
      <c r="JD65" s="21"/>
      <c r="JE65" s="21"/>
      <c r="JF65" s="21"/>
      <c r="JG65" s="21"/>
      <c r="JH65" s="21"/>
      <c r="JI65" s="21"/>
      <c r="JJ65" s="21"/>
      <c r="JK65" s="21"/>
      <c r="JL65" s="21"/>
      <c r="JM65" s="21"/>
      <c r="JN65" s="21"/>
      <c r="JO65" s="21"/>
      <c r="JP65" s="21"/>
      <c r="JQ65" s="21"/>
      <c r="JR65" s="21"/>
      <c r="JS65" s="21"/>
      <c r="JT65" s="21"/>
      <c r="JU65" s="21"/>
      <c r="JV65" s="21"/>
      <c r="JW65" s="21"/>
      <c r="JX65" s="21"/>
      <c r="JY65" s="21"/>
      <c r="JZ65" s="21"/>
      <c r="KA65" s="21"/>
      <c r="KB65" s="21"/>
      <c r="KC65" s="21"/>
      <c r="KD65" s="21"/>
      <c r="KE65" s="21"/>
      <c r="KF65" s="21"/>
      <c r="KG65" s="21"/>
      <c r="KH65" s="21"/>
      <c r="KI65" s="21"/>
      <c r="KJ65" s="21"/>
      <c r="KK65" s="21"/>
      <c r="KL65" s="21"/>
      <c r="KM65" s="21"/>
      <c r="KN65" s="21"/>
      <c r="KO65" s="21"/>
      <c r="KP65" s="21"/>
      <c r="KQ65" s="21"/>
      <c r="KR65" s="21"/>
      <c r="KS65" s="21"/>
      <c r="KT65" s="21"/>
      <c r="KU65" s="21"/>
      <c r="KV65" s="21"/>
      <c r="KW65" s="21"/>
      <c r="KX65" s="21"/>
      <c r="KY65" s="21"/>
      <c r="KZ65" s="21"/>
      <c r="LA65" s="21"/>
      <c r="LB65" s="21"/>
      <c r="LC65" s="21"/>
      <c r="LD65" s="21"/>
      <c r="LE65" s="21"/>
      <c r="LF65" s="21"/>
      <c r="LG65" s="21"/>
      <c r="LH65" s="21"/>
      <c r="LI65" s="21"/>
      <c r="LJ65" s="21"/>
      <c r="LK65" s="21"/>
      <c r="LL65" s="21"/>
      <c r="LM65" s="21"/>
      <c r="LN65" s="21"/>
      <c r="LO65" s="21"/>
      <c r="LP65" s="21"/>
      <c r="LQ65" s="21"/>
      <c r="LR65" s="21"/>
      <c r="LS65" s="21"/>
      <c r="LT65" s="21"/>
      <c r="LU65" s="21"/>
      <c r="LV65" s="21"/>
      <c r="LW65" s="21"/>
      <c r="LX65" s="21"/>
      <c r="LY65" s="21"/>
      <c r="LZ65" s="21"/>
      <c r="MA65" s="21"/>
      <c r="MB65" s="21"/>
      <c r="MC65" s="21"/>
      <c r="MD65" s="21"/>
      <c r="ME65" s="21"/>
      <c r="MF65" s="21"/>
      <c r="MG65" s="21"/>
      <c r="MH65" s="21"/>
      <c r="MI65" s="21"/>
      <c r="MJ65" s="21"/>
      <c r="MK65" s="21"/>
      <c r="ML65" s="21"/>
      <c r="MM65" s="21"/>
      <c r="MN65" s="21"/>
      <c r="MO65" s="21"/>
      <c r="MP65" s="21"/>
      <c r="MQ65" s="21"/>
      <c r="MR65" s="21"/>
      <c r="MS65" s="21"/>
      <c r="MT65" s="21"/>
      <c r="MU65" s="21"/>
      <c r="MV65" s="21"/>
      <c r="MW65" s="21"/>
      <c r="MX65" s="21"/>
      <c r="MY65" s="21"/>
      <c r="MZ65" s="21"/>
      <c r="NA65" s="21"/>
      <c r="NB65" s="21"/>
      <c r="NC65" s="21"/>
      <c r="ND65" s="21"/>
      <c r="NE65" s="21"/>
      <c r="NF65" s="21"/>
      <c r="NG65" s="21"/>
      <c r="NH65" s="21"/>
      <c r="NI65" s="21"/>
      <c r="NJ65" s="21"/>
      <c r="NK65" s="21"/>
      <c r="NL65" s="21"/>
      <c r="NM65" s="21"/>
      <c r="NN65" s="21"/>
      <c r="NO65" s="21"/>
      <c r="NP65" s="21"/>
      <c r="NQ65" s="21"/>
      <c r="NR65" s="21"/>
      <c r="NS65" s="21"/>
      <c r="NT65" s="21"/>
      <c r="NU65" s="21"/>
      <c r="NV65" s="21"/>
      <c r="NW65" s="21"/>
      <c r="NX65" s="21"/>
      <c r="NY65" s="21"/>
      <c r="NZ65" s="21"/>
      <c r="OA65" s="21"/>
      <c r="OB65" s="21"/>
      <c r="OC65" s="21"/>
      <c r="OD65" s="21"/>
      <c r="OE65" s="21"/>
      <c r="OF65" s="21"/>
      <c r="OG65" s="21"/>
      <c r="OH65" s="21"/>
      <c r="OI65" s="21"/>
      <c r="OJ65" s="21"/>
      <c r="OK65" s="21"/>
      <c r="OL65" s="21"/>
      <c r="OM65" s="21"/>
      <c r="ON65" s="21"/>
      <c r="OO65" s="21"/>
      <c r="OP65" s="21"/>
      <c r="OQ65" s="21"/>
      <c r="OR65" s="21"/>
      <c r="OS65" s="21"/>
      <c r="OT65" s="21"/>
      <c r="OU65" s="21"/>
      <c r="OV65" s="21"/>
      <c r="OW65" s="21"/>
      <c r="OX65" s="21"/>
      <c r="OY65" s="21"/>
      <c r="OZ65" s="21"/>
      <c r="PA65" s="21"/>
      <c r="PB65" s="21"/>
      <c r="PC65" s="21"/>
      <c r="PD65" s="21"/>
      <c r="PE65" s="21"/>
      <c r="PF65" s="21"/>
      <c r="PG65" s="21"/>
      <c r="PH65" s="21"/>
      <c r="PI65" s="21"/>
      <c r="PJ65" s="21"/>
      <c r="PK65" s="21"/>
      <c r="PL65" s="21"/>
      <c r="PM65" s="21"/>
      <c r="PN65" s="21"/>
      <c r="PO65" s="21"/>
      <c r="PP65" s="21"/>
      <c r="PQ65" s="21"/>
      <c r="PR65" s="21"/>
      <c r="PS65" s="21"/>
      <c r="PT65" s="21"/>
      <c r="PU65" s="21"/>
      <c r="PV65" s="21"/>
      <c r="PW65" s="21"/>
      <c r="PX65" s="21"/>
      <c r="PY65" s="21"/>
      <c r="PZ65" s="21"/>
      <c r="QA65" s="21"/>
      <c r="QB65" s="21"/>
      <c r="QC65" s="21"/>
      <c r="QD65" s="21"/>
      <c r="QE65" s="21"/>
      <c r="QF65" s="21"/>
      <c r="QG65" s="21"/>
      <c r="QH65" s="21"/>
      <c r="QI65" s="21"/>
      <c r="QJ65" s="21"/>
      <c r="QK65" s="21"/>
      <c r="QL65" s="21"/>
      <c r="QM65" s="21"/>
      <c r="QN65" s="21"/>
      <c r="QO65" s="21"/>
      <c r="QP65" s="21"/>
      <c r="QQ65" s="21"/>
      <c r="QR65" s="21"/>
      <c r="QS65" s="21"/>
      <c r="QT65" s="21"/>
      <c r="QU65" s="21"/>
      <c r="QV65" s="21"/>
      <c r="QW65" s="21"/>
      <c r="QX65" s="21"/>
      <c r="QY65" s="21"/>
      <c r="QZ65" s="21"/>
      <c r="RA65" s="21"/>
      <c r="RB65" s="21"/>
      <c r="RC65" s="21"/>
      <c r="RD65" s="21"/>
      <c r="RE65" s="21"/>
      <c r="RF65" s="21"/>
      <c r="RG65" s="21"/>
      <c r="RH65" s="21"/>
      <c r="RI65" s="21"/>
      <c r="RJ65" s="21"/>
      <c r="RK65" s="21"/>
      <c r="RL65" s="21"/>
      <c r="RM65" s="21"/>
      <c r="RN65" s="21"/>
      <c r="RO65" s="21"/>
      <c r="RP65" s="21"/>
      <c r="RQ65" s="21"/>
      <c r="RR65" s="21"/>
      <c r="RS65" s="21"/>
      <c r="RT65" s="21"/>
      <c r="RU65" s="21"/>
      <c r="RV65" s="21"/>
      <c r="RW65" s="21"/>
      <c r="RX65" s="21"/>
      <c r="RY65" s="21"/>
      <c r="RZ65" s="21"/>
      <c r="SA65" s="21"/>
      <c r="SB65" s="21"/>
      <c r="SC65" s="21"/>
      <c r="SD65" s="21"/>
      <c r="SE65" s="21"/>
      <c r="SF65" s="21"/>
      <c r="SG65" s="21"/>
      <c r="SH65" s="21"/>
      <c r="SI65" s="21"/>
      <c r="SJ65" s="21"/>
      <c r="SK65" s="21"/>
      <c r="SL65" s="21"/>
      <c r="SM65" s="21"/>
      <c r="SN65" s="21"/>
      <c r="SO65" s="21"/>
      <c r="SP65" s="21"/>
      <c r="SQ65" s="21"/>
      <c r="SR65" s="21"/>
      <c r="SS65" s="21"/>
      <c r="ST65" s="21"/>
      <c r="SU65" s="21"/>
      <c r="SV65" s="21"/>
      <c r="SW65" s="21"/>
      <c r="SX65" s="21"/>
      <c r="SY65" s="21"/>
      <c r="SZ65" s="21"/>
      <c r="TA65" s="21"/>
      <c r="TB65" s="21"/>
      <c r="TC65" s="21"/>
      <c r="TD65" s="21"/>
      <c r="TE65" s="21"/>
      <c r="TF65" s="21"/>
      <c r="TG65" s="21"/>
      <c r="TH65" s="21"/>
      <c r="TI65" s="21"/>
      <c r="TJ65" s="21"/>
      <c r="TK65" s="21"/>
      <c r="TL65" s="21"/>
      <c r="TM65" s="21"/>
      <c r="TN65" s="21"/>
      <c r="TO65" s="21"/>
      <c r="TP65" s="21"/>
      <c r="TQ65" s="21"/>
      <c r="TR65" s="21"/>
    </row>
    <row r="66" spans="1:538" ht="14.25" customHeight="1" x14ac:dyDescent="0.2">
      <c r="A66" s="21" t="s">
        <v>65</v>
      </c>
      <c r="B66" s="21" t="s">
        <v>142</v>
      </c>
      <c r="C66" s="30"/>
      <c r="D66" s="90">
        <v>45.648000000000003</v>
      </c>
      <c r="E66" s="90">
        <v>0.82799999999999996</v>
      </c>
      <c r="F66" s="90">
        <v>1.5549999999999999</v>
      </c>
      <c r="G66" s="90">
        <v>20.001999999999999</v>
      </c>
      <c r="H66" s="90">
        <v>1.224</v>
      </c>
      <c r="I66" s="90">
        <v>7.3879999999999999</v>
      </c>
      <c r="J66" s="90">
        <v>50.482999999999997</v>
      </c>
      <c r="K66" s="90">
        <v>15.638999999999999</v>
      </c>
      <c r="L66" s="90">
        <v>1.4490000000000001</v>
      </c>
      <c r="M66" s="90">
        <v>3.2789999999999999</v>
      </c>
      <c r="N66" s="90">
        <v>4.665</v>
      </c>
      <c r="O66" s="90">
        <v>12.459</v>
      </c>
      <c r="P66" s="90">
        <v>17.844999999999999</v>
      </c>
      <c r="Q66" s="90">
        <v>1.0960000000000001</v>
      </c>
      <c r="R66" s="90">
        <v>33.07</v>
      </c>
      <c r="S66" s="90">
        <v>11.754</v>
      </c>
      <c r="T66" s="90">
        <v>21.62</v>
      </c>
      <c r="U66" s="90">
        <v>16.771000000000001</v>
      </c>
      <c r="V66" s="90">
        <v>11.613</v>
      </c>
      <c r="W66" s="90">
        <v>52.094000000000001</v>
      </c>
      <c r="X66" s="90">
        <v>3.2829999999999999</v>
      </c>
      <c r="Y66" s="90">
        <v>6.3479999999999999</v>
      </c>
      <c r="Z66" s="90">
        <v>34.840000000000003</v>
      </c>
      <c r="AA66" s="90">
        <v>4.6909999999999998</v>
      </c>
      <c r="AB66" s="90">
        <v>6.6689999999999996</v>
      </c>
      <c r="AC66" s="90">
        <v>7.742</v>
      </c>
      <c r="AD66" s="90">
        <v>21.398</v>
      </c>
      <c r="AE66" s="90">
        <v>14.949</v>
      </c>
      <c r="AF66" s="90">
        <v>79.388000000000005</v>
      </c>
      <c r="AG66" s="90">
        <v>8.5470000000000006</v>
      </c>
      <c r="AH66" s="90">
        <v>27.716999999999999</v>
      </c>
      <c r="AI66" s="90">
        <v>120.88200000000001</v>
      </c>
      <c r="AJ66" s="90">
        <v>85.957999999999998</v>
      </c>
      <c r="AK66" s="90">
        <v>219.98599999999999</v>
      </c>
      <c r="AL66" s="90">
        <v>31.419</v>
      </c>
      <c r="AM66" s="90">
        <v>493.31599999999997</v>
      </c>
      <c r="AN66" s="90">
        <v>99.055999999999997</v>
      </c>
      <c r="AO66" s="90">
        <v>116.422</v>
      </c>
      <c r="AP66" s="90">
        <v>48.97</v>
      </c>
      <c r="AQ66" s="90">
        <v>31.748999999999999</v>
      </c>
      <c r="AR66" s="90">
        <v>99.679000000000002</v>
      </c>
      <c r="AS66" s="90">
        <v>49.279000000000003</v>
      </c>
      <c r="AT66" s="90">
        <v>14.013999999999999</v>
      </c>
      <c r="AU66" s="90">
        <v>39.792999999999999</v>
      </c>
      <c r="AV66" s="90">
        <v>16.506</v>
      </c>
      <c r="AW66" s="90">
        <v>96.597999999999999</v>
      </c>
      <c r="AX66" s="90">
        <v>42.661999999999999</v>
      </c>
      <c r="AY66" s="90">
        <v>169.965</v>
      </c>
      <c r="AZ66" s="90">
        <v>20.69</v>
      </c>
      <c r="BA66" s="90">
        <v>82.21</v>
      </c>
      <c r="BB66" s="90">
        <v>42.109000000000002</v>
      </c>
      <c r="BC66" s="90">
        <v>39.308999999999997</v>
      </c>
      <c r="BD66" s="90">
        <v>144.761</v>
      </c>
      <c r="BE66" s="90">
        <v>83.622</v>
      </c>
      <c r="BF66" s="90">
        <v>136.19999999999999</v>
      </c>
      <c r="BG66" s="90">
        <v>48.707000000000001</v>
      </c>
      <c r="BH66" s="90">
        <v>10.951000000000001</v>
      </c>
      <c r="BI66" s="90">
        <v>33.887999999999998</v>
      </c>
      <c r="BJ66" s="90">
        <v>35.631999999999998</v>
      </c>
      <c r="BK66" s="90">
        <v>6.8289999999999997</v>
      </c>
      <c r="BL66" s="90">
        <v>0</v>
      </c>
      <c r="BM66" s="90">
        <v>23.718</v>
      </c>
      <c r="BN66" s="90">
        <v>10.843999999999999</v>
      </c>
      <c r="BO66" s="90">
        <v>13.045</v>
      </c>
      <c r="BP66" s="90">
        <v>44.816000000000003</v>
      </c>
      <c r="BQ66" s="90">
        <v>41.136000000000003</v>
      </c>
      <c r="BR66" s="90">
        <v>149.393</v>
      </c>
      <c r="BS66" s="90">
        <v>71.218000000000004</v>
      </c>
      <c r="BT66" s="90">
        <v>58.915999999999997</v>
      </c>
      <c r="BU66" s="90">
        <v>125.949</v>
      </c>
      <c r="BV66" s="90">
        <v>23.898</v>
      </c>
      <c r="BW66" s="90">
        <v>14.223000000000001</v>
      </c>
      <c r="BX66" s="90">
        <v>7.6980000000000004</v>
      </c>
      <c r="BY66" s="90">
        <v>47.712000000000003</v>
      </c>
      <c r="BZ66" s="90">
        <v>27.658000000000001</v>
      </c>
      <c r="CA66" s="90">
        <v>6.6559999999999997</v>
      </c>
      <c r="CB66" s="90">
        <v>20.974</v>
      </c>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c r="IW66" s="21"/>
      <c r="IX66" s="21"/>
      <c r="IY66" s="21"/>
      <c r="IZ66" s="21"/>
      <c r="JA66" s="21"/>
      <c r="JB66" s="21"/>
      <c r="JC66" s="21"/>
      <c r="JD66" s="21"/>
      <c r="JE66" s="21"/>
      <c r="JF66" s="21"/>
      <c r="JG66" s="21"/>
      <c r="JH66" s="21"/>
      <c r="JI66" s="21"/>
      <c r="JJ66" s="21"/>
      <c r="JK66" s="21"/>
      <c r="JL66" s="21"/>
      <c r="JM66" s="21"/>
      <c r="JN66" s="21"/>
      <c r="JO66" s="21"/>
      <c r="JP66" s="21"/>
      <c r="JQ66" s="21"/>
      <c r="JR66" s="21"/>
      <c r="JS66" s="21"/>
      <c r="JT66" s="21"/>
      <c r="JU66" s="21"/>
      <c r="JV66" s="21"/>
      <c r="JW66" s="21"/>
      <c r="JX66" s="21"/>
      <c r="JY66" s="21"/>
      <c r="JZ66" s="21"/>
      <c r="KA66" s="21"/>
      <c r="KB66" s="21"/>
      <c r="KC66" s="21"/>
      <c r="KD66" s="21"/>
      <c r="KE66" s="21"/>
      <c r="KF66" s="21"/>
      <c r="KG66" s="21"/>
      <c r="KH66" s="21"/>
      <c r="KI66" s="21"/>
      <c r="KJ66" s="21"/>
      <c r="KK66" s="21"/>
      <c r="KL66" s="21"/>
      <c r="KM66" s="21"/>
      <c r="KN66" s="21"/>
      <c r="KO66" s="21"/>
      <c r="KP66" s="21"/>
      <c r="KQ66" s="21"/>
      <c r="KR66" s="21"/>
      <c r="KS66" s="21"/>
      <c r="KT66" s="21"/>
      <c r="KU66" s="21"/>
      <c r="KV66" s="21"/>
      <c r="KW66" s="21"/>
      <c r="KX66" s="21"/>
      <c r="KY66" s="21"/>
      <c r="KZ66" s="21"/>
      <c r="LA66" s="21"/>
      <c r="LB66" s="21"/>
      <c r="LC66" s="21"/>
      <c r="LD66" s="21"/>
      <c r="LE66" s="21"/>
      <c r="LF66" s="21"/>
      <c r="LG66" s="21"/>
      <c r="LH66" s="21"/>
      <c r="LI66" s="21"/>
      <c r="LJ66" s="21"/>
      <c r="LK66" s="21"/>
      <c r="LL66" s="21"/>
      <c r="LM66" s="21"/>
      <c r="LN66" s="21"/>
      <c r="LO66" s="21"/>
      <c r="LP66" s="21"/>
      <c r="LQ66" s="21"/>
      <c r="LR66" s="21"/>
      <c r="LS66" s="21"/>
      <c r="LT66" s="21"/>
      <c r="LU66" s="21"/>
      <c r="LV66" s="21"/>
      <c r="LW66" s="21"/>
      <c r="LX66" s="21"/>
      <c r="LY66" s="21"/>
      <c r="LZ66" s="21"/>
      <c r="MA66" s="21"/>
      <c r="MB66" s="21"/>
      <c r="MC66" s="21"/>
      <c r="MD66" s="21"/>
      <c r="ME66" s="21"/>
      <c r="MF66" s="21"/>
      <c r="MG66" s="21"/>
      <c r="MH66" s="21"/>
      <c r="MI66" s="21"/>
      <c r="MJ66" s="21"/>
      <c r="MK66" s="21"/>
      <c r="ML66" s="21"/>
      <c r="MM66" s="21"/>
      <c r="MN66" s="21"/>
      <c r="MO66" s="21"/>
      <c r="MP66" s="21"/>
      <c r="MQ66" s="21"/>
      <c r="MR66" s="21"/>
      <c r="MS66" s="21"/>
      <c r="MT66" s="21"/>
      <c r="MU66" s="21"/>
      <c r="MV66" s="21"/>
      <c r="MW66" s="21"/>
      <c r="MX66" s="21"/>
      <c r="MY66" s="21"/>
      <c r="MZ66" s="21"/>
      <c r="NA66" s="21"/>
      <c r="NB66" s="21"/>
      <c r="NC66" s="21"/>
      <c r="ND66" s="21"/>
      <c r="NE66" s="21"/>
      <c r="NF66" s="21"/>
      <c r="NG66" s="21"/>
      <c r="NH66" s="21"/>
      <c r="NI66" s="21"/>
      <c r="NJ66" s="21"/>
      <c r="NK66" s="21"/>
      <c r="NL66" s="21"/>
      <c r="NM66" s="21"/>
      <c r="NN66" s="21"/>
      <c r="NO66" s="21"/>
      <c r="NP66" s="21"/>
      <c r="NQ66" s="21"/>
      <c r="NR66" s="21"/>
      <c r="NS66" s="21"/>
      <c r="NT66" s="21"/>
      <c r="NU66" s="21"/>
      <c r="NV66" s="21"/>
      <c r="NW66" s="21"/>
      <c r="NX66" s="21"/>
      <c r="NY66" s="21"/>
      <c r="NZ66" s="21"/>
      <c r="OA66" s="21"/>
      <c r="OB66" s="21"/>
      <c r="OC66" s="21"/>
      <c r="OD66" s="21"/>
      <c r="OE66" s="21"/>
      <c r="OF66" s="21"/>
      <c r="OG66" s="21"/>
      <c r="OH66" s="21"/>
      <c r="OI66" s="21"/>
      <c r="OJ66" s="21"/>
      <c r="OK66" s="21"/>
      <c r="OL66" s="21"/>
      <c r="OM66" s="21"/>
      <c r="ON66" s="21"/>
      <c r="OO66" s="21"/>
      <c r="OP66" s="21"/>
      <c r="OQ66" s="21"/>
      <c r="OR66" s="21"/>
      <c r="OS66" s="21"/>
      <c r="OT66" s="21"/>
      <c r="OU66" s="21"/>
      <c r="OV66" s="21"/>
      <c r="OW66" s="21"/>
      <c r="OX66" s="21"/>
      <c r="OY66" s="21"/>
      <c r="OZ66" s="21"/>
      <c r="PA66" s="21"/>
      <c r="PB66" s="21"/>
      <c r="PC66" s="21"/>
      <c r="PD66" s="21"/>
      <c r="PE66" s="21"/>
      <c r="PF66" s="21"/>
      <c r="PG66" s="21"/>
      <c r="PH66" s="21"/>
      <c r="PI66" s="21"/>
      <c r="PJ66" s="21"/>
      <c r="PK66" s="21"/>
      <c r="PL66" s="21"/>
      <c r="PM66" s="21"/>
      <c r="PN66" s="21"/>
      <c r="PO66" s="21"/>
      <c r="PP66" s="21"/>
      <c r="PQ66" s="21"/>
      <c r="PR66" s="21"/>
      <c r="PS66" s="21"/>
      <c r="PT66" s="21"/>
      <c r="PU66" s="21"/>
      <c r="PV66" s="21"/>
      <c r="PW66" s="21"/>
      <c r="PX66" s="21"/>
      <c r="PY66" s="21"/>
      <c r="PZ66" s="21"/>
      <c r="QA66" s="21"/>
      <c r="QB66" s="21"/>
      <c r="QC66" s="21"/>
      <c r="QD66" s="21"/>
      <c r="QE66" s="21"/>
      <c r="QF66" s="21"/>
      <c r="QG66" s="21"/>
      <c r="QH66" s="21"/>
      <c r="QI66" s="21"/>
      <c r="QJ66" s="21"/>
      <c r="QK66" s="21"/>
      <c r="QL66" s="21"/>
      <c r="QM66" s="21"/>
      <c r="QN66" s="21"/>
      <c r="QO66" s="21"/>
      <c r="QP66" s="21"/>
      <c r="QQ66" s="21"/>
      <c r="QR66" s="21"/>
      <c r="QS66" s="21"/>
      <c r="QT66" s="21"/>
      <c r="QU66" s="21"/>
      <c r="QV66" s="21"/>
      <c r="QW66" s="21"/>
      <c r="QX66" s="21"/>
      <c r="QY66" s="21"/>
      <c r="QZ66" s="21"/>
      <c r="RA66" s="21"/>
      <c r="RB66" s="21"/>
      <c r="RC66" s="21"/>
      <c r="RD66" s="21"/>
      <c r="RE66" s="21"/>
      <c r="RF66" s="21"/>
      <c r="RG66" s="21"/>
      <c r="RH66" s="21"/>
      <c r="RI66" s="21"/>
      <c r="RJ66" s="21"/>
      <c r="RK66" s="21"/>
      <c r="RL66" s="21"/>
      <c r="RM66" s="21"/>
      <c r="RN66" s="21"/>
      <c r="RO66" s="21"/>
      <c r="RP66" s="21"/>
      <c r="RQ66" s="21"/>
      <c r="RR66" s="21"/>
      <c r="RS66" s="21"/>
      <c r="RT66" s="21"/>
      <c r="RU66" s="21"/>
      <c r="RV66" s="21"/>
      <c r="RW66" s="21"/>
      <c r="RX66" s="21"/>
      <c r="RY66" s="21"/>
      <c r="RZ66" s="21"/>
      <c r="SA66" s="21"/>
      <c r="SB66" s="21"/>
      <c r="SC66" s="21"/>
      <c r="SD66" s="21"/>
      <c r="SE66" s="21"/>
      <c r="SF66" s="21"/>
      <c r="SG66" s="21"/>
      <c r="SH66" s="21"/>
      <c r="SI66" s="21"/>
      <c r="SJ66" s="21"/>
      <c r="SK66" s="21"/>
      <c r="SL66" s="21"/>
      <c r="SM66" s="21"/>
      <c r="SN66" s="21"/>
      <c r="SO66" s="21"/>
      <c r="SP66" s="21"/>
      <c r="SQ66" s="21"/>
      <c r="SR66" s="21"/>
      <c r="SS66" s="21"/>
      <c r="ST66" s="21"/>
      <c r="SU66" s="21"/>
      <c r="SV66" s="21"/>
      <c r="SW66" s="21"/>
      <c r="SX66" s="21"/>
      <c r="SY66" s="21"/>
      <c r="SZ66" s="21"/>
      <c r="TA66" s="21"/>
      <c r="TB66" s="21"/>
      <c r="TC66" s="21"/>
      <c r="TD66" s="21"/>
      <c r="TE66" s="21"/>
      <c r="TF66" s="21"/>
      <c r="TG66" s="21"/>
      <c r="TH66" s="21"/>
      <c r="TI66" s="21"/>
      <c r="TJ66" s="21"/>
      <c r="TK66" s="21"/>
      <c r="TL66" s="21"/>
      <c r="TM66" s="21"/>
      <c r="TN66" s="21"/>
      <c r="TO66" s="21"/>
      <c r="TP66" s="21"/>
      <c r="TQ66" s="21"/>
      <c r="TR66" s="21"/>
    </row>
    <row r="67" spans="1:538" ht="14.25" customHeight="1" x14ac:dyDescent="0.2">
      <c r="A67" s="21" t="s">
        <v>66</v>
      </c>
      <c r="B67" s="21" t="s">
        <v>143</v>
      </c>
      <c r="C67" s="30"/>
      <c r="D67" s="90">
        <v>165.79900000000001</v>
      </c>
      <c r="E67" s="90">
        <v>1.167</v>
      </c>
      <c r="F67" s="90">
        <v>2.3679999999999999</v>
      </c>
      <c r="G67" s="90">
        <v>115.718</v>
      </c>
      <c r="H67" s="90">
        <v>11.444000000000001</v>
      </c>
      <c r="I67" s="90">
        <v>32.692999999999998</v>
      </c>
      <c r="J67" s="90">
        <v>440.08499999999998</v>
      </c>
      <c r="K67" s="90">
        <v>51.005000000000003</v>
      </c>
      <c r="L67" s="90">
        <v>11.167</v>
      </c>
      <c r="M67" s="90">
        <v>36.340000000000003</v>
      </c>
      <c r="N67" s="90">
        <v>38.853000000000002</v>
      </c>
      <c r="O67" s="90">
        <v>37.677</v>
      </c>
      <c r="P67" s="90">
        <v>40.104999999999997</v>
      </c>
      <c r="Q67" s="90">
        <v>6.569</v>
      </c>
      <c r="R67" s="90">
        <v>179.67599999999999</v>
      </c>
      <c r="S67" s="90">
        <v>69.194999999999993</v>
      </c>
      <c r="T67" s="90">
        <v>110.47499999999999</v>
      </c>
      <c r="U67" s="90">
        <v>109.818</v>
      </c>
      <c r="V67" s="90">
        <v>62.438000000000002</v>
      </c>
      <c r="W67" s="90">
        <v>352.755</v>
      </c>
      <c r="X67" s="90">
        <v>47.930999999999997</v>
      </c>
      <c r="Y67" s="90">
        <v>108.577</v>
      </c>
      <c r="Z67" s="90">
        <v>450.86799999999999</v>
      </c>
      <c r="AA67" s="90">
        <v>85.545000000000002</v>
      </c>
      <c r="AB67" s="90">
        <v>76.581000000000003</v>
      </c>
      <c r="AC67" s="90">
        <v>42.726999999999997</v>
      </c>
      <c r="AD67" s="90">
        <v>47.616</v>
      </c>
      <c r="AE67" s="90">
        <v>171.59100000000001</v>
      </c>
      <c r="AF67" s="90">
        <v>366.90800000000002</v>
      </c>
      <c r="AG67" s="90">
        <v>41.822000000000003</v>
      </c>
      <c r="AH67" s="90">
        <v>181.49700000000001</v>
      </c>
      <c r="AI67" s="90">
        <v>358.61500000000001</v>
      </c>
      <c r="AJ67" s="90">
        <v>148.63999999999999</v>
      </c>
      <c r="AK67" s="90">
        <v>816.15800000000002</v>
      </c>
      <c r="AL67" s="90">
        <v>185.59800000000001</v>
      </c>
      <c r="AM67" s="90">
        <v>1936.787</v>
      </c>
      <c r="AN67" s="90">
        <v>853.29100000000005</v>
      </c>
      <c r="AO67" s="90">
        <v>586.53</v>
      </c>
      <c r="AP67" s="90">
        <v>82.043000000000006</v>
      </c>
      <c r="AQ67" s="90">
        <v>52.896000000000001</v>
      </c>
      <c r="AR67" s="90">
        <v>646.79600000000005</v>
      </c>
      <c r="AS67" s="90">
        <v>101.483</v>
      </c>
      <c r="AT67" s="90">
        <v>178.05699999999999</v>
      </c>
      <c r="AU67" s="90">
        <v>311.56</v>
      </c>
      <c r="AV67" s="90">
        <v>87.043999999999997</v>
      </c>
      <c r="AW67" s="90">
        <v>36.511000000000003</v>
      </c>
      <c r="AX67" s="90">
        <v>126.117</v>
      </c>
      <c r="AY67" s="90">
        <v>177.94</v>
      </c>
      <c r="AZ67" s="90">
        <v>48.991999999999997</v>
      </c>
      <c r="BA67" s="90">
        <v>529.30200000000002</v>
      </c>
      <c r="BB67" s="90">
        <v>187.28899999999999</v>
      </c>
      <c r="BC67" s="90">
        <v>175.464</v>
      </c>
      <c r="BD67" s="90">
        <v>758.04399999999998</v>
      </c>
      <c r="BE67" s="90">
        <v>329.238</v>
      </c>
      <c r="BF67" s="90">
        <v>758.98500000000001</v>
      </c>
      <c r="BG67" s="90">
        <v>649.51700000000005</v>
      </c>
      <c r="BH67" s="90">
        <v>113.36499999999999</v>
      </c>
      <c r="BI67" s="90">
        <v>96.028000000000006</v>
      </c>
      <c r="BJ67" s="90">
        <v>52.31</v>
      </c>
      <c r="BK67" s="90">
        <v>5.6189999999999998</v>
      </c>
      <c r="BL67" s="90">
        <v>171.874</v>
      </c>
      <c r="BM67" s="90">
        <v>0</v>
      </c>
      <c r="BN67" s="90">
        <v>45.277000000000001</v>
      </c>
      <c r="BO67" s="90">
        <v>94.826999999999998</v>
      </c>
      <c r="BP67" s="90">
        <v>308.35700000000003</v>
      </c>
      <c r="BQ67" s="90">
        <v>208.43199999999999</v>
      </c>
      <c r="BR67" s="90">
        <v>1368.2059999999999</v>
      </c>
      <c r="BS67" s="90">
        <v>1307.259</v>
      </c>
      <c r="BT67" s="90">
        <v>420.38900000000001</v>
      </c>
      <c r="BU67" s="90">
        <v>697.84400000000005</v>
      </c>
      <c r="BV67" s="90">
        <v>31.021000000000001</v>
      </c>
      <c r="BW67" s="90">
        <v>15.701000000000001</v>
      </c>
      <c r="BX67" s="90">
        <v>10.384</v>
      </c>
      <c r="BY67" s="90">
        <v>84.858000000000004</v>
      </c>
      <c r="BZ67" s="90">
        <v>82.885999999999996</v>
      </c>
      <c r="CA67" s="90">
        <v>20.984000000000002</v>
      </c>
      <c r="CB67" s="90">
        <v>72.471999999999994</v>
      </c>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c r="IW67" s="21"/>
      <c r="IX67" s="21"/>
      <c r="IY67" s="21"/>
      <c r="IZ67" s="21"/>
      <c r="JA67" s="21"/>
      <c r="JB67" s="21"/>
      <c r="JC67" s="21"/>
      <c r="JD67" s="21"/>
      <c r="JE67" s="21"/>
      <c r="JF67" s="21"/>
      <c r="JG67" s="21"/>
      <c r="JH67" s="21"/>
      <c r="JI67" s="21"/>
      <c r="JJ67" s="21"/>
      <c r="JK67" s="21"/>
      <c r="JL67" s="21"/>
      <c r="JM67" s="21"/>
      <c r="JN67" s="21"/>
      <c r="JO67" s="21"/>
      <c r="JP67" s="21"/>
      <c r="JQ67" s="21"/>
      <c r="JR67" s="21"/>
      <c r="JS67" s="21"/>
      <c r="JT67" s="21"/>
      <c r="JU67" s="21"/>
      <c r="JV67" s="21"/>
      <c r="JW67" s="21"/>
      <c r="JX67" s="21"/>
      <c r="JY67" s="21"/>
      <c r="JZ67" s="21"/>
      <c r="KA67" s="21"/>
      <c r="KB67" s="21"/>
      <c r="KC67" s="21"/>
      <c r="KD67" s="21"/>
      <c r="KE67" s="21"/>
      <c r="KF67" s="21"/>
      <c r="KG67" s="21"/>
      <c r="KH67" s="21"/>
      <c r="KI67" s="21"/>
      <c r="KJ67" s="21"/>
      <c r="KK67" s="21"/>
      <c r="KL67" s="21"/>
      <c r="KM67" s="21"/>
      <c r="KN67" s="21"/>
      <c r="KO67" s="21"/>
      <c r="KP67" s="21"/>
      <c r="KQ67" s="21"/>
      <c r="KR67" s="21"/>
      <c r="KS67" s="21"/>
      <c r="KT67" s="21"/>
      <c r="KU67" s="21"/>
      <c r="KV67" s="21"/>
      <c r="KW67" s="21"/>
      <c r="KX67" s="21"/>
      <c r="KY67" s="21"/>
      <c r="KZ67" s="21"/>
      <c r="LA67" s="21"/>
      <c r="LB67" s="21"/>
      <c r="LC67" s="21"/>
      <c r="LD67" s="21"/>
      <c r="LE67" s="21"/>
      <c r="LF67" s="21"/>
      <c r="LG67" s="21"/>
      <c r="LH67" s="21"/>
      <c r="LI67" s="21"/>
      <c r="LJ67" s="21"/>
      <c r="LK67" s="21"/>
      <c r="LL67" s="21"/>
      <c r="LM67" s="21"/>
      <c r="LN67" s="21"/>
      <c r="LO67" s="21"/>
      <c r="LP67" s="21"/>
      <c r="LQ67" s="21"/>
      <c r="LR67" s="21"/>
      <c r="LS67" s="21"/>
      <c r="LT67" s="21"/>
      <c r="LU67" s="21"/>
      <c r="LV67" s="21"/>
      <c r="LW67" s="21"/>
      <c r="LX67" s="21"/>
      <c r="LY67" s="21"/>
      <c r="LZ67" s="21"/>
      <c r="MA67" s="21"/>
      <c r="MB67" s="21"/>
      <c r="MC67" s="21"/>
      <c r="MD67" s="21"/>
      <c r="ME67" s="21"/>
      <c r="MF67" s="21"/>
      <c r="MG67" s="21"/>
      <c r="MH67" s="21"/>
      <c r="MI67" s="21"/>
      <c r="MJ67" s="21"/>
      <c r="MK67" s="21"/>
      <c r="ML67" s="21"/>
      <c r="MM67" s="21"/>
      <c r="MN67" s="21"/>
      <c r="MO67" s="21"/>
      <c r="MP67" s="21"/>
      <c r="MQ67" s="21"/>
      <c r="MR67" s="21"/>
      <c r="MS67" s="21"/>
      <c r="MT67" s="21"/>
      <c r="MU67" s="21"/>
      <c r="MV67" s="21"/>
      <c r="MW67" s="21"/>
      <c r="MX67" s="21"/>
      <c r="MY67" s="21"/>
      <c r="MZ67" s="21"/>
      <c r="NA67" s="21"/>
      <c r="NB67" s="21"/>
      <c r="NC67" s="21"/>
      <c r="ND67" s="21"/>
      <c r="NE67" s="21"/>
      <c r="NF67" s="21"/>
      <c r="NG67" s="21"/>
      <c r="NH67" s="21"/>
      <c r="NI67" s="21"/>
      <c r="NJ67" s="21"/>
      <c r="NK67" s="21"/>
      <c r="NL67" s="21"/>
      <c r="NM67" s="21"/>
      <c r="NN67" s="21"/>
      <c r="NO67" s="21"/>
      <c r="NP67" s="21"/>
      <c r="NQ67" s="21"/>
      <c r="NR67" s="21"/>
      <c r="NS67" s="21"/>
      <c r="NT67" s="21"/>
      <c r="NU67" s="21"/>
      <c r="NV67" s="21"/>
      <c r="NW67" s="21"/>
      <c r="NX67" s="21"/>
      <c r="NY67" s="21"/>
      <c r="NZ67" s="21"/>
      <c r="OA67" s="21"/>
      <c r="OB67" s="21"/>
      <c r="OC67" s="21"/>
      <c r="OD67" s="21"/>
      <c r="OE67" s="21"/>
      <c r="OF67" s="21"/>
      <c r="OG67" s="21"/>
      <c r="OH67" s="21"/>
      <c r="OI67" s="21"/>
      <c r="OJ67" s="21"/>
      <c r="OK67" s="21"/>
      <c r="OL67" s="21"/>
      <c r="OM67" s="21"/>
      <c r="ON67" s="21"/>
      <c r="OO67" s="21"/>
      <c r="OP67" s="21"/>
      <c r="OQ67" s="21"/>
      <c r="OR67" s="21"/>
      <c r="OS67" s="21"/>
      <c r="OT67" s="21"/>
      <c r="OU67" s="21"/>
      <c r="OV67" s="21"/>
      <c r="OW67" s="21"/>
      <c r="OX67" s="21"/>
      <c r="OY67" s="21"/>
      <c r="OZ67" s="21"/>
      <c r="PA67" s="21"/>
      <c r="PB67" s="21"/>
      <c r="PC67" s="21"/>
      <c r="PD67" s="21"/>
      <c r="PE67" s="21"/>
      <c r="PF67" s="21"/>
      <c r="PG67" s="21"/>
      <c r="PH67" s="21"/>
      <c r="PI67" s="21"/>
      <c r="PJ67" s="21"/>
      <c r="PK67" s="21"/>
      <c r="PL67" s="21"/>
      <c r="PM67" s="21"/>
      <c r="PN67" s="21"/>
      <c r="PO67" s="21"/>
      <c r="PP67" s="21"/>
      <c r="PQ67" s="21"/>
      <c r="PR67" s="21"/>
      <c r="PS67" s="21"/>
      <c r="PT67" s="21"/>
      <c r="PU67" s="21"/>
      <c r="PV67" s="21"/>
      <c r="PW67" s="21"/>
      <c r="PX67" s="21"/>
      <c r="PY67" s="21"/>
      <c r="PZ67" s="21"/>
      <c r="QA67" s="21"/>
      <c r="QB67" s="21"/>
      <c r="QC67" s="21"/>
      <c r="QD67" s="21"/>
      <c r="QE67" s="21"/>
      <c r="QF67" s="21"/>
      <c r="QG67" s="21"/>
      <c r="QH67" s="21"/>
      <c r="QI67" s="21"/>
      <c r="QJ67" s="21"/>
      <c r="QK67" s="21"/>
      <c r="QL67" s="21"/>
      <c r="QM67" s="21"/>
      <c r="QN67" s="21"/>
      <c r="QO67" s="21"/>
      <c r="QP67" s="21"/>
      <c r="QQ67" s="21"/>
      <c r="QR67" s="21"/>
      <c r="QS67" s="21"/>
      <c r="QT67" s="21"/>
      <c r="QU67" s="21"/>
      <c r="QV67" s="21"/>
      <c r="QW67" s="21"/>
      <c r="QX67" s="21"/>
      <c r="QY67" s="21"/>
      <c r="QZ67" s="21"/>
      <c r="RA67" s="21"/>
      <c r="RB67" s="21"/>
      <c r="RC67" s="21"/>
      <c r="RD67" s="21"/>
      <c r="RE67" s="21"/>
      <c r="RF67" s="21"/>
      <c r="RG67" s="21"/>
      <c r="RH67" s="21"/>
      <c r="RI67" s="21"/>
      <c r="RJ67" s="21"/>
      <c r="RK67" s="21"/>
      <c r="RL67" s="21"/>
      <c r="RM67" s="21"/>
      <c r="RN67" s="21"/>
      <c r="RO67" s="21"/>
      <c r="RP67" s="21"/>
      <c r="RQ67" s="21"/>
      <c r="RR67" s="21"/>
      <c r="RS67" s="21"/>
      <c r="RT67" s="21"/>
      <c r="RU67" s="21"/>
      <c r="RV67" s="21"/>
      <c r="RW67" s="21"/>
      <c r="RX67" s="21"/>
      <c r="RY67" s="21"/>
      <c r="RZ67" s="21"/>
      <c r="SA67" s="21"/>
      <c r="SB67" s="21"/>
      <c r="SC67" s="21"/>
      <c r="SD67" s="21"/>
      <c r="SE67" s="21"/>
      <c r="SF67" s="21"/>
      <c r="SG67" s="21"/>
      <c r="SH67" s="21"/>
      <c r="SI67" s="21"/>
      <c r="SJ67" s="21"/>
      <c r="SK67" s="21"/>
      <c r="SL67" s="21"/>
      <c r="SM67" s="21"/>
      <c r="SN67" s="21"/>
      <c r="SO67" s="21"/>
      <c r="SP67" s="21"/>
      <c r="SQ67" s="21"/>
      <c r="SR67" s="21"/>
      <c r="SS67" s="21"/>
      <c r="ST67" s="21"/>
      <c r="SU67" s="21"/>
      <c r="SV67" s="21"/>
      <c r="SW67" s="21"/>
      <c r="SX67" s="21"/>
      <c r="SY67" s="21"/>
      <c r="SZ67" s="21"/>
      <c r="TA67" s="21"/>
      <c r="TB67" s="21"/>
      <c r="TC67" s="21"/>
      <c r="TD67" s="21"/>
      <c r="TE67" s="21"/>
      <c r="TF67" s="21"/>
      <c r="TG67" s="21"/>
      <c r="TH67" s="21"/>
      <c r="TI67" s="21"/>
      <c r="TJ67" s="21"/>
      <c r="TK67" s="21"/>
      <c r="TL67" s="21"/>
      <c r="TM67" s="21"/>
      <c r="TN67" s="21"/>
      <c r="TO67" s="21"/>
      <c r="TP67" s="21"/>
      <c r="TQ67" s="21"/>
      <c r="TR67" s="21"/>
    </row>
    <row r="68" spans="1:538" ht="14.25" customHeight="1" x14ac:dyDescent="0.2">
      <c r="A68" s="21" t="s">
        <v>67</v>
      </c>
      <c r="B68" s="21" t="s">
        <v>144</v>
      </c>
      <c r="C68" s="30"/>
      <c r="D68" s="90">
        <v>2.5</v>
      </c>
      <c r="E68" s="90">
        <v>7.0999999999999994E-2</v>
      </c>
      <c r="F68" s="90">
        <v>4.9000000000000002E-2</v>
      </c>
      <c r="G68" s="90">
        <v>0.78700000000000003</v>
      </c>
      <c r="H68" s="90">
        <v>0.12</v>
      </c>
      <c r="I68" s="90">
        <v>0.19400000000000001</v>
      </c>
      <c r="J68" s="90">
        <v>4.2789999999999999</v>
      </c>
      <c r="K68" s="90">
        <v>1.1759999999999999</v>
      </c>
      <c r="L68" s="90">
        <v>0.87</v>
      </c>
      <c r="M68" s="90">
        <v>0.22500000000000001</v>
      </c>
      <c r="N68" s="90">
        <v>0.19700000000000001</v>
      </c>
      <c r="O68" s="90">
        <v>0.41099999999999998</v>
      </c>
      <c r="P68" s="90">
        <v>1.3839999999999999</v>
      </c>
      <c r="Q68" s="90">
        <v>7.0000000000000007E-2</v>
      </c>
      <c r="R68" s="90">
        <v>2.46</v>
      </c>
      <c r="S68" s="90">
        <v>0.53200000000000003</v>
      </c>
      <c r="T68" s="90">
        <v>1.35</v>
      </c>
      <c r="U68" s="90">
        <v>0.52900000000000003</v>
      </c>
      <c r="V68" s="90">
        <v>0.623</v>
      </c>
      <c r="W68" s="90">
        <v>1.544</v>
      </c>
      <c r="X68" s="90">
        <v>0.82499999999999996</v>
      </c>
      <c r="Y68" s="90">
        <v>1.4</v>
      </c>
      <c r="Z68" s="90">
        <v>4.8470000000000004</v>
      </c>
      <c r="AA68" s="90">
        <v>0.28399999999999997</v>
      </c>
      <c r="AB68" s="90">
        <v>0.77600000000000002</v>
      </c>
      <c r="AC68" s="90">
        <v>0.253</v>
      </c>
      <c r="AD68" s="90">
        <v>0.51800000000000002</v>
      </c>
      <c r="AE68" s="90">
        <v>12.901</v>
      </c>
      <c r="AF68" s="90">
        <v>2.5939999999999999</v>
      </c>
      <c r="AG68" s="90">
        <v>0.92100000000000004</v>
      </c>
      <c r="AH68" s="90">
        <v>0.96199999999999997</v>
      </c>
      <c r="AI68" s="90">
        <v>3.1629999999999998</v>
      </c>
      <c r="AJ68" s="90">
        <v>1.171</v>
      </c>
      <c r="AK68" s="90">
        <v>6.4489999999999998</v>
      </c>
      <c r="AL68" s="90">
        <v>6.1689999999999996</v>
      </c>
      <c r="AM68" s="90">
        <v>49.529000000000003</v>
      </c>
      <c r="AN68" s="90">
        <v>24.603999999999999</v>
      </c>
      <c r="AO68" s="90">
        <v>11.818</v>
      </c>
      <c r="AP68" s="90">
        <v>4.9580000000000002</v>
      </c>
      <c r="AQ68" s="90">
        <v>131.929</v>
      </c>
      <c r="AR68" s="90">
        <v>5.1180000000000003</v>
      </c>
      <c r="AS68" s="90">
        <v>0.96599999999999997</v>
      </c>
      <c r="AT68" s="90">
        <v>110.444</v>
      </c>
      <c r="AU68" s="90">
        <v>18.465</v>
      </c>
      <c r="AV68" s="90">
        <v>1.8140000000000001</v>
      </c>
      <c r="AW68" s="90">
        <v>2.6989999999999998</v>
      </c>
      <c r="AX68" s="90">
        <v>1.823</v>
      </c>
      <c r="AY68" s="90">
        <v>9.7829999999999995</v>
      </c>
      <c r="AZ68" s="90">
        <v>1.325</v>
      </c>
      <c r="BA68" s="90">
        <v>11.855</v>
      </c>
      <c r="BB68" s="90">
        <v>41.475000000000001</v>
      </c>
      <c r="BC68" s="90">
        <v>5.8090000000000002</v>
      </c>
      <c r="BD68" s="90">
        <v>30.67</v>
      </c>
      <c r="BE68" s="90">
        <v>7.0679999999999996</v>
      </c>
      <c r="BF68" s="90">
        <v>32.707999999999998</v>
      </c>
      <c r="BG68" s="90">
        <v>4.43</v>
      </c>
      <c r="BH68" s="90">
        <v>1.325</v>
      </c>
      <c r="BI68" s="90">
        <v>3.012</v>
      </c>
      <c r="BJ68" s="90">
        <v>2.5350000000000001</v>
      </c>
      <c r="BK68" s="90">
        <v>0.104</v>
      </c>
      <c r="BL68" s="90">
        <v>3.915</v>
      </c>
      <c r="BM68" s="90">
        <v>6.8819999999999997</v>
      </c>
      <c r="BN68" s="90">
        <v>0</v>
      </c>
      <c r="BO68" s="90">
        <v>0.51900000000000002</v>
      </c>
      <c r="BP68" s="90">
        <v>3.0339999999999998</v>
      </c>
      <c r="BQ68" s="90">
        <v>1.4610000000000001</v>
      </c>
      <c r="BR68" s="90">
        <v>43.325000000000003</v>
      </c>
      <c r="BS68" s="90">
        <v>19.149999999999999</v>
      </c>
      <c r="BT68" s="90">
        <v>8.4120000000000008</v>
      </c>
      <c r="BU68" s="90">
        <v>8.3970000000000002</v>
      </c>
      <c r="BV68" s="90">
        <v>19.545000000000002</v>
      </c>
      <c r="BW68" s="90">
        <v>10.912000000000001</v>
      </c>
      <c r="BX68" s="90">
        <v>15.994</v>
      </c>
      <c r="BY68" s="90">
        <v>46.896999999999998</v>
      </c>
      <c r="BZ68" s="90">
        <v>6.0119999999999996</v>
      </c>
      <c r="CA68" s="90">
        <v>0.13500000000000001</v>
      </c>
      <c r="CB68" s="90">
        <v>1.5509999999999999</v>
      </c>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21"/>
      <c r="IR68" s="21"/>
      <c r="IS68" s="21"/>
      <c r="IT68" s="21"/>
      <c r="IU68" s="21"/>
      <c r="IV68" s="21"/>
      <c r="IW68" s="21"/>
      <c r="IX68" s="21"/>
      <c r="IY68" s="21"/>
      <c r="IZ68" s="21"/>
      <c r="JA68" s="21"/>
      <c r="JB68" s="21"/>
      <c r="JC68" s="21"/>
      <c r="JD68" s="21"/>
      <c r="JE68" s="21"/>
      <c r="JF68" s="21"/>
      <c r="JG68" s="21"/>
      <c r="JH68" s="21"/>
      <c r="JI68" s="21"/>
      <c r="JJ68" s="21"/>
      <c r="JK68" s="21"/>
      <c r="JL68" s="21"/>
      <c r="JM68" s="21"/>
      <c r="JN68" s="21"/>
      <c r="JO68" s="21"/>
      <c r="JP68" s="21"/>
      <c r="JQ68" s="21"/>
      <c r="JR68" s="21"/>
      <c r="JS68" s="21"/>
      <c r="JT68" s="21"/>
      <c r="JU68" s="21"/>
      <c r="JV68" s="21"/>
      <c r="JW68" s="21"/>
      <c r="JX68" s="21"/>
      <c r="JY68" s="21"/>
      <c r="JZ68" s="21"/>
      <c r="KA68" s="21"/>
      <c r="KB68" s="21"/>
      <c r="KC68" s="21"/>
      <c r="KD68" s="21"/>
      <c r="KE68" s="21"/>
      <c r="KF68" s="21"/>
      <c r="KG68" s="21"/>
      <c r="KH68" s="21"/>
      <c r="KI68" s="21"/>
      <c r="KJ68" s="21"/>
      <c r="KK68" s="21"/>
      <c r="KL68" s="21"/>
      <c r="KM68" s="21"/>
      <c r="KN68" s="21"/>
      <c r="KO68" s="21"/>
      <c r="KP68" s="21"/>
      <c r="KQ68" s="21"/>
      <c r="KR68" s="21"/>
      <c r="KS68" s="21"/>
      <c r="KT68" s="21"/>
      <c r="KU68" s="21"/>
      <c r="KV68" s="21"/>
      <c r="KW68" s="21"/>
      <c r="KX68" s="21"/>
      <c r="KY68" s="21"/>
      <c r="KZ68" s="21"/>
      <c r="LA68" s="21"/>
      <c r="LB68" s="21"/>
      <c r="LC68" s="21"/>
      <c r="LD68" s="21"/>
      <c r="LE68" s="21"/>
      <c r="LF68" s="21"/>
      <c r="LG68" s="21"/>
      <c r="LH68" s="21"/>
      <c r="LI68" s="21"/>
      <c r="LJ68" s="21"/>
      <c r="LK68" s="21"/>
      <c r="LL68" s="21"/>
      <c r="LM68" s="21"/>
      <c r="LN68" s="21"/>
      <c r="LO68" s="21"/>
      <c r="LP68" s="21"/>
      <c r="LQ68" s="21"/>
      <c r="LR68" s="21"/>
      <c r="LS68" s="21"/>
      <c r="LT68" s="21"/>
      <c r="LU68" s="21"/>
      <c r="LV68" s="21"/>
      <c r="LW68" s="21"/>
      <c r="LX68" s="21"/>
      <c r="LY68" s="21"/>
      <c r="LZ68" s="21"/>
      <c r="MA68" s="21"/>
      <c r="MB68" s="21"/>
      <c r="MC68" s="21"/>
      <c r="MD68" s="21"/>
      <c r="ME68" s="21"/>
      <c r="MF68" s="21"/>
      <c r="MG68" s="21"/>
      <c r="MH68" s="21"/>
      <c r="MI68" s="21"/>
      <c r="MJ68" s="21"/>
      <c r="MK68" s="21"/>
      <c r="ML68" s="21"/>
      <c r="MM68" s="21"/>
      <c r="MN68" s="21"/>
      <c r="MO68" s="21"/>
      <c r="MP68" s="21"/>
      <c r="MQ68" s="21"/>
      <c r="MR68" s="21"/>
      <c r="MS68" s="21"/>
      <c r="MT68" s="21"/>
      <c r="MU68" s="21"/>
      <c r="MV68" s="21"/>
      <c r="MW68" s="21"/>
      <c r="MX68" s="21"/>
      <c r="MY68" s="21"/>
      <c r="MZ68" s="21"/>
      <c r="NA68" s="21"/>
      <c r="NB68" s="21"/>
      <c r="NC68" s="21"/>
      <c r="ND68" s="21"/>
      <c r="NE68" s="21"/>
      <c r="NF68" s="21"/>
      <c r="NG68" s="21"/>
      <c r="NH68" s="21"/>
      <c r="NI68" s="21"/>
      <c r="NJ68" s="21"/>
      <c r="NK68" s="21"/>
      <c r="NL68" s="21"/>
      <c r="NM68" s="21"/>
      <c r="NN68" s="21"/>
      <c r="NO68" s="21"/>
      <c r="NP68" s="21"/>
      <c r="NQ68" s="21"/>
      <c r="NR68" s="21"/>
      <c r="NS68" s="21"/>
      <c r="NT68" s="21"/>
      <c r="NU68" s="21"/>
      <c r="NV68" s="21"/>
      <c r="NW68" s="21"/>
      <c r="NX68" s="21"/>
      <c r="NY68" s="21"/>
      <c r="NZ68" s="21"/>
      <c r="OA68" s="21"/>
      <c r="OB68" s="21"/>
      <c r="OC68" s="21"/>
      <c r="OD68" s="21"/>
      <c r="OE68" s="21"/>
      <c r="OF68" s="21"/>
      <c r="OG68" s="21"/>
      <c r="OH68" s="21"/>
      <c r="OI68" s="21"/>
      <c r="OJ68" s="21"/>
      <c r="OK68" s="21"/>
      <c r="OL68" s="21"/>
      <c r="OM68" s="21"/>
      <c r="ON68" s="21"/>
      <c r="OO68" s="21"/>
      <c r="OP68" s="21"/>
      <c r="OQ68" s="21"/>
      <c r="OR68" s="21"/>
      <c r="OS68" s="21"/>
      <c r="OT68" s="21"/>
      <c r="OU68" s="21"/>
      <c r="OV68" s="21"/>
      <c r="OW68" s="21"/>
      <c r="OX68" s="21"/>
      <c r="OY68" s="21"/>
      <c r="OZ68" s="21"/>
      <c r="PA68" s="21"/>
      <c r="PB68" s="21"/>
      <c r="PC68" s="21"/>
      <c r="PD68" s="21"/>
      <c r="PE68" s="21"/>
      <c r="PF68" s="21"/>
      <c r="PG68" s="21"/>
      <c r="PH68" s="21"/>
      <c r="PI68" s="21"/>
      <c r="PJ68" s="21"/>
      <c r="PK68" s="21"/>
      <c r="PL68" s="21"/>
      <c r="PM68" s="21"/>
      <c r="PN68" s="21"/>
      <c r="PO68" s="21"/>
      <c r="PP68" s="21"/>
      <c r="PQ68" s="21"/>
      <c r="PR68" s="21"/>
      <c r="PS68" s="21"/>
      <c r="PT68" s="21"/>
      <c r="PU68" s="21"/>
      <c r="PV68" s="21"/>
      <c r="PW68" s="21"/>
      <c r="PX68" s="21"/>
      <c r="PY68" s="21"/>
      <c r="PZ68" s="21"/>
      <c r="QA68" s="21"/>
      <c r="QB68" s="21"/>
      <c r="QC68" s="21"/>
      <c r="QD68" s="21"/>
      <c r="QE68" s="21"/>
      <c r="QF68" s="21"/>
      <c r="QG68" s="21"/>
      <c r="QH68" s="21"/>
      <c r="QI68" s="21"/>
      <c r="QJ68" s="21"/>
      <c r="QK68" s="21"/>
      <c r="QL68" s="21"/>
      <c r="QM68" s="21"/>
      <c r="QN68" s="21"/>
      <c r="QO68" s="21"/>
      <c r="QP68" s="21"/>
      <c r="QQ68" s="21"/>
      <c r="QR68" s="21"/>
      <c r="QS68" s="21"/>
      <c r="QT68" s="21"/>
      <c r="QU68" s="21"/>
      <c r="QV68" s="21"/>
      <c r="QW68" s="21"/>
      <c r="QX68" s="21"/>
      <c r="QY68" s="21"/>
      <c r="QZ68" s="21"/>
      <c r="RA68" s="21"/>
      <c r="RB68" s="21"/>
      <c r="RC68" s="21"/>
      <c r="RD68" s="21"/>
      <c r="RE68" s="21"/>
      <c r="RF68" s="21"/>
      <c r="RG68" s="21"/>
      <c r="RH68" s="21"/>
      <c r="RI68" s="21"/>
      <c r="RJ68" s="21"/>
      <c r="RK68" s="21"/>
      <c r="RL68" s="21"/>
      <c r="RM68" s="21"/>
      <c r="RN68" s="21"/>
      <c r="RO68" s="21"/>
      <c r="RP68" s="21"/>
      <c r="RQ68" s="21"/>
      <c r="RR68" s="21"/>
      <c r="RS68" s="21"/>
      <c r="RT68" s="21"/>
      <c r="RU68" s="21"/>
      <c r="RV68" s="21"/>
      <c r="RW68" s="21"/>
      <c r="RX68" s="21"/>
      <c r="RY68" s="21"/>
      <c r="RZ68" s="21"/>
      <c r="SA68" s="21"/>
      <c r="SB68" s="21"/>
      <c r="SC68" s="21"/>
      <c r="SD68" s="21"/>
      <c r="SE68" s="21"/>
      <c r="SF68" s="21"/>
      <c r="SG68" s="21"/>
      <c r="SH68" s="21"/>
      <c r="SI68" s="21"/>
      <c r="SJ68" s="21"/>
      <c r="SK68" s="21"/>
      <c r="SL68" s="21"/>
      <c r="SM68" s="21"/>
      <c r="SN68" s="21"/>
      <c r="SO68" s="21"/>
      <c r="SP68" s="21"/>
      <c r="SQ68" s="21"/>
      <c r="SR68" s="21"/>
      <c r="SS68" s="21"/>
      <c r="ST68" s="21"/>
      <c r="SU68" s="21"/>
      <c r="SV68" s="21"/>
      <c r="SW68" s="21"/>
      <c r="SX68" s="21"/>
      <c r="SY68" s="21"/>
      <c r="SZ68" s="21"/>
      <c r="TA68" s="21"/>
      <c r="TB68" s="21"/>
      <c r="TC68" s="21"/>
      <c r="TD68" s="21"/>
      <c r="TE68" s="21"/>
      <c r="TF68" s="21"/>
      <c r="TG68" s="21"/>
      <c r="TH68" s="21"/>
      <c r="TI68" s="21"/>
      <c r="TJ68" s="21"/>
      <c r="TK68" s="21"/>
      <c r="TL68" s="21"/>
      <c r="TM68" s="21"/>
      <c r="TN68" s="21"/>
      <c r="TO68" s="21"/>
      <c r="TP68" s="21"/>
      <c r="TQ68" s="21"/>
      <c r="TR68" s="21"/>
    </row>
    <row r="69" spans="1:538" ht="14.25" customHeight="1" x14ac:dyDescent="0.2">
      <c r="A69" s="21" t="s">
        <v>68</v>
      </c>
      <c r="B69" s="21" t="s">
        <v>145</v>
      </c>
      <c r="C69" s="30"/>
      <c r="D69" s="90">
        <v>6.0289999999999999</v>
      </c>
      <c r="E69" s="90">
        <v>7.4999999999999997E-2</v>
      </c>
      <c r="F69" s="90">
        <v>7.8E-2</v>
      </c>
      <c r="G69" s="90">
        <v>2.8340000000000001</v>
      </c>
      <c r="H69" s="90">
        <v>0.69899999999999995</v>
      </c>
      <c r="I69" s="90">
        <v>0.85799999999999998</v>
      </c>
      <c r="J69" s="90">
        <v>11.872999999999999</v>
      </c>
      <c r="K69" s="90">
        <v>1.23</v>
      </c>
      <c r="L69" s="90">
        <v>0.45100000000000001</v>
      </c>
      <c r="M69" s="90">
        <v>1.097</v>
      </c>
      <c r="N69" s="90">
        <v>1.796</v>
      </c>
      <c r="O69" s="90">
        <v>7.851</v>
      </c>
      <c r="P69" s="90">
        <v>1.486</v>
      </c>
      <c r="Q69" s="90">
        <v>0.39800000000000002</v>
      </c>
      <c r="R69" s="90">
        <v>14.07</v>
      </c>
      <c r="S69" s="90">
        <v>2.9279999999999999</v>
      </c>
      <c r="T69" s="90">
        <v>4.9729999999999999</v>
      </c>
      <c r="U69" s="90">
        <v>3.4489999999999998</v>
      </c>
      <c r="V69" s="90">
        <v>2.746</v>
      </c>
      <c r="W69" s="90">
        <v>8.8580000000000005</v>
      </c>
      <c r="X69" s="90">
        <v>1.7290000000000001</v>
      </c>
      <c r="Y69" s="90">
        <v>3.4569999999999999</v>
      </c>
      <c r="Z69" s="90">
        <v>10.302</v>
      </c>
      <c r="AA69" s="90">
        <v>1.6719999999999999</v>
      </c>
      <c r="AB69" s="90">
        <v>1.244</v>
      </c>
      <c r="AC69" s="90">
        <v>2.2189999999999999</v>
      </c>
      <c r="AD69" s="90">
        <v>7.2380000000000004</v>
      </c>
      <c r="AE69" s="90">
        <v>7.5570000000000004</v>
      </c>
      <c r="AF69" s="90">
        <v>8.4450000000000003</v>
      </c>
      <c r="AG69" s="90">
        <v>7.9560000000000004</v>
      </c>
      <c r="AH69" s="90">
        <v>4.431</v>
      </c>
      <c r="AI69" s="90">
        <v>10.256</v>
      </c>
      <c r="AJ69" s="90">
        <v>4.3639999999999999</v>
      </c>
      <c r="AK69" s="90">
        <v>15.351000000000001</v>
      </c>
      <c r="AL69" s="90">
        <v>12.206</v>
      </c>
      <c r="AM69" s="90">
        <v>80.587000000000003</v>
      </c>
      <c r="AN69" s="90">
        <v>174.17400000000001</v>
      </c>
      <c r="AO69" s="90">
        <v>33.04</v>
      </c>
      <c r="AP69" s="90">
        <v>4.4119999999999999</v>
      </c>
      <c r="AQ69" s="90">
        <v>37.43</v>
      </c>
      <c r="AR69" s="90">
        <v>253.59700000000001</v>
      </c>
      <c r="AS69" s="90">
        <v>11.813000000000001</v>
      </c>
      <c r="AT69" s="90">
        <v>25.550999999999998</v>
      </c>
      <c r="AU69" s="90">
        <v>26.207999999999998</v>
      </c>
      <c r="AV69" s="90">
        <v>5.69</v>
      </c>
      <c r="AW69" s="90">
        <v>2.4350000000000001</v>
      </c>
      <c r="AX69" s="90">
        <v>14.670999999999999</v>
      </c>
      <c r="AY69" s="90">
        <v>16.937999999999999</v>
      </c>
      <c r="AZ69" s="90">
        <v>2.222</v>
      </c>
      <c r="BA69" s="90">
        <v>24.835000000000001</v>
      </c>
      <c r="BB69" s="90">
        <v>10.712999999999999</v>
      </c>
      <c r="BC69" s="90">
        <v>9.8859999999999992</v>
      </c>
      <c r="BD69" s="90">
        <v>53.238999999999997</v>
      </c>
      <c r="BE69" s="90">
        <v>15.895</v>
      </c>
      <c r="BF69" s="90">
        <v>35.784999999999997</v>
      </c>
      <c r="BG69" s="90">
        <v>10.266</v>
      </c>
      <c r="BH69" s="90">
        <v>4.3150000000000004</v>
      </c>
      <c r="BI69" s="90">
        <v>5.5469999999999997</v>
      </c>
      <c r="BJ69" s="90">
        <v>3.7170000000000001</v>
      </c>
      <c r="BK69" s="90">
        <v>1.4179999999999999</v>
      </c>
      <c r="BL69" s="90">
        <v>9.36</v>
      </c>
      <c r="BM69" s="90">
        <v>12.419</v>
      </c>
      <c r="BN69" s="90">
        <v>3.8439999999999999</v>
      </c>
      <c r="BO69" s="90">
        <v>0</v>
      </c>
      <c r="BP69" s="90">
        <v>83.884</v>
      </c>
      <c r="BQ69" s="90">
        <v>4.3150000000000004</v>
      </c>
      <c r="BR69" s="90">
        <v>239.81100000000001</v>
      </c>
      <c r="BS69" s="90">
        <v>239.042</v>
      </c>
      <c r="BT69" s="90">
        <v>13.817</v>
      </c>
      <c r="BU69" s="90">
        <v>27.238</v>
      </c>
      <c r="BV69" s="90">
        <v>10.86</v>
      </c>
      <c r="BW69" s="90">
        <v>10.933999999999999</v>
      </c>
      <c r="BX69" s="90">
        <v>11.090999999999999</v>
      </c>
      <c r="BY69" s="90">
        <v>22.983000000000001</v>
      </c>
      <c r="BZ69" s="90">
        <v>5.133</v>
      </c>
      <c r="CA69" s="90">
        <v>0.25700000000000001</v>
      </c>
      <c r="CB69" s="90">
        <v>5.5419999999999998</v>
      </c>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c r="IW69" s="21"/>
      <c r="IX69" s="21"/>
      <c r="IY69" s="21"/>
      <c r="IZ69" s="21"/>
      <c r="JA69" s="21"/>
      <c r="JB69" s="21"/>
      <c r="JC69" s="21"/>
      <c r="JD69" s="21"/>
      <c r="JE69" s="21"/>
      <c r="JF69" s="21"/>
      <c r="JG69" s="21"/>
      <c r="JH69" s="21"/>
      <c r="JI69" s="21"/>
      <c r="JJ69" s="21"/>
      <c r="JK69" s="21"/>
      <c r="JL69" s="21"/>
      <c r="JM69" s="21"/>
      <c r="JN69" s="21"/>
      <c r="JO69" s="21"/>
      <c r="JP69" s="21"/>
      <c r="JQ69" s="21"/>
      <c r="JR69" s="21"/>
      <c r="JS69" s="21"/>
      <c r="JT69" s="21"/>
      <c r="JU69" s="21"/>
      <c r="JV69" s="21"/>
      <c r="JW69" s="21"/>
      <c r="JX69" s="21"/>
      <c r="JY69" s="21"/>
      <c r="JZ69" s="21"/>
      <c r="KA69" s="21"/>
      <c r="KB69" s="21"/>
      <c r="KC69" s="21"/>
      <c r="KD69" s="21"/>
      <c r="KE69" s="21"/>
      <c r="KF69" s="21"/>
      <c r="KG69" s="21"/>
      <c r="KH69" s="21"/>
      <c r="KI69" s="21"/>
      <c r="KJ69" s="21"/>
      <c r="KK69" s="21"/>
      <c r="KL69" s="21"/>
      <c r="KM69" s="21"/>
      <c r="KN69" s="21"/>
      <c r="KO69" s="21"/>
      <c r="KP69" s="21"/>
      <c r="KQ69" s="21"/>
      <c r="KR69" s="21"/>
      <c r="KS69" s="21"/>
      <c r="KT69" s="21"/>
      <c r="KU69" s="21"/>
      <c r="KV69" s="21"/>
      <c r="KW69" s="21"/>
      <c r="KX69" s="21"/>
      <c r="KY69" s="21"/>
      <c r="KZ69" s="21"/>
      <c r="LA69" s="21"/>
      <c r="LB69" s="21"/>
      <c r="LC69" s="21"/>
      <c r="LD69" s="21"/>
      <c r="LE69" s="21"/>
      <c r="LF69" s="21"/>
      <c r="LG69" s="21"/>
      <c r="LH69" s="21"/>
      <c r="LI69" s="21"/>
      <c r="LJ69" s="21"/>
      <c r="LK69" s="21"/>
      <c r="LL69" s="21"/>
      <c r="LM69" s="21"/>
      <c r="LN69" s="21"/>
      <c r="LO69" s="21"/>
      <c r="LP69" s="21"/>
      <c r="LQ69" s="21"/>
      <c r="LR69" s="21"/>
      <c r="LS69" s="21"/>
      <c r="LT69" s="21"/>
      <c r="LU69" s="21"/>
      <c r="LV69" s="21"/>
      <c r="LW69" s="21"/>
      <c r="LX69" s="21"/>
      <c r="LY69" s="21"/>
      <c r="LZ69" s="21"/>
      <c r="MA69" s="21"/>
      <c r="MB69" s="21"/>
      <c r="MC69" s="21"/>
      <c r="MD69" s="21"/>
      <c r="ME69" s="21"/>
      <c r="MF69" s="21"/>
      <c r="MG69" s="21"/>
      <c r="MH69" s="21"/>
      <c r="MI69" s="21"/>
      <c r="MJ69" s="21"/>
      <c r="MK69" s="21"/>
      <c r="ML69" s="21"/>
      <c r="MM69" s="21"/>
      <c r="MN69" s="21"/>
      <c r="MO69" s="21"/>
      <c r="MP69" s="21"/>
      <c r="MQ69" s="21"/>
      <c r="MR69" s="21"/>
      <c r="MS69" s="21"/>
      <c r="MT69" s="21"/>
      <c r="MU69" s="21"/>
      <c r="MV69" s="21"/>
      <c r="MW69" s="21"/>
      <c r="MX69" s="21"/>
      <c r="MY69" s="21"/>
      <c r="MZ69" s="21"/>
      <c r="NA69" s="21"/>
      <c r="NB69" s="21"/>
      <c r="NC69" s="21"/>
      <c r="ND69" s="21"/>
      <c r="NE69" s="21"/>
      <c r="NF69" s="21"/>
      <c r="NG69" s="21"/>
      <c r="NH69" s="21"/>
      <c r="NI69" s="21"/>
      <c r="NJ69" s="21"/>
      <c r="NK69" s="21"/>
      <c r="NL69" s="21"/>
      <c r="NM69" s="21"/>
      <c r="NN69" s="21"/>
      <c r="NO69" s="21"/>
      <c r="NP69" s="21"/>
      <c r="NQ69" s="21"/>
      <c r="NR69" s="21"/>
      <c r="NS69" s="21"/>
      <c r="NT69" s="21"/>
      <c r="NU69" s="21"/>
      <c r="NV69" s="21"/>
      <c r="NW69" s="21"/>
      <c r="NX69" s="21"/>
      <c r="NY69" s="21"/>
      <c r="NZ69" s="21"/>
      <c r="OA69" s="21"/>
      <c r="OB69" s="21"/>
      <c r="OC69" s="21"/>
      <c r="OD69" s="21"/>
      <c r="OE69" s="21"/>
      <c r="OF69" s="21"/>
      <c r="OG69" s="21"/>
      <c r="OH69" s="21"/>
      <c r="OI69" s="21"/>
      <c r="OJ69" s="21"/>
      <c r="OK69" s="21"/>
      <c r="OL69" s="21"/>
      <c r="OM69" s="21"/>
      <c r="ON69" s="21"/>
      <c r="OO69" s="21"/>
      <c r="OP69" s="21"/>
      <c r="OQ69" s="21"/>
      <c r="OR69" s="21"/>
      <c r="OS69" s="21"/>
      <c r="OT69" s="21"/>
      <c r="OU69" s="21"/>
      <c r="OV69" s="21"/>
      <c r="OW69" s="21"/>
      <c r="OX69" s="21"/>
      <c r="OY69" s="21"/>
      <c r="OZ69" s="21"/>
      <c r="PA69" s="21"/>
      <c r="PB69" s="21"/>
      <c r="PC69" s="21"/>
      <c r="PD69" s="21"/>
      <c r="PE69" s="21"/>
      <c r="PF69" s="21"/>
      <c r="PG69" s="21"/>
      <c r="PH69" s="21"/>
      <c r="PI69" s="21"/>
      <c r="PJ69" s="21"/>
      <c r="PK69" s="21"/>
      <c r="PL69" s="21"/>
      <c r="PM69" s="21"/>
      <c r="PN69" s="21"/>
      <c r="PO69" s="21"/>
      <c r="PP69" s="21"/>
      <c r="PQ69" s="21"/>
      <c r="PR69" s="21"/>
      <c r="PS69" s="21"/>
      <c r="PT69" s="21"/>
      <c r="PU69" s="21"/>
      <c r="PV69" s="21"/>
      <c r="PW69" s="21"/>
      <c r="PX69" s="21"/>
      <c r="PY69" s="21"/>
      <c r="PZ69" s="21"/>
      <c r="QA69" s="21"/>
      <c r="QB69" s="21"/>
      <c r="QC69" s="21"/>
      <c r="QD69" s="21"/>
      <c r="QE69" s="21"/>
      <c r="QF69" s="21"/>
      <c r="QG69" s="21"/>
      <c r="QH69" s="21"/>
      <c r="QI69" s="21"/>
      <c r="QJ69" s="21"/>
      <c r="QK69" s="21"/>
      <c r="QL69" s="21"/>
      <c r="QM69" s="21"/>
      <c r="QN69" s="21"/>
      <c r="QO69" s="21"/>
      <c r="QP69" s="21"/>
      <c r="QQ69" s="21"/>
      <c r="QR69" s="21"/>
      <c r="QS69" s="21"/>
      <c r="QT69" s="21"/>
      <c r="QU69" s="21"/>
      <c r="QV69" s="21"/>
      <c r="QW69" s="21"/>
      <c r="QX69" s="21"/>
      <c r="QY69" s="21"/>
      <c r="QZ69" s="21"/>
      <c r="RA69" s="21"/>
      <c r="RB69" s="21"/>
      <c r="RC69" s="21"/>
      <c r="RD69" s="21"/>
      <c r="RE69" s="21"/>
      <c r="RF69" s="21"/>
      <c r="RG69" s="21"/>
      <c r="RH69" s="21"/>
      <c r="RI69" s="21"/>
      <c r="RJ69" s="21"/>
      <c r="RK69" s="21"/>
      <c r="RL69" s="21"/>
      <c r="RM69" s="21"/>
      <c r="RN69" s="21"/>
      <c r="RO69" s="21"/>
      <c r="RP69" s="21"/>
      <c r="RQ69" s="21"/>
      <c r="RR69" s="21"/>
      <c r="RS69" s="21"/>
      <c r="RT69" s="21"/>
      <c r="RU69" s="21"/>
      <c r="RV69" s="21"/>
      <c r="RW69" s="21"/>
      <c r="RX69" s="21"/>
      <c r="RY69" s="21"/>
      <c r="RZ69" s="21"/>
      <c r="SA69" s="21"/>
      <c r="SB69" s="21"/>
      <c r="SC69" s="21"/>
      <c r="SD69" s="21"/>
      <c r="SE69" s="21"/>
      <c r="SF69" s="21"/>
      <c r="SG69" s="21"/>
      <c r="SH69" s="21"/>
      <c r="SI69" s="21"/>
      <c r="SJ69" s="21"/>
      <c r="SK69" s="21"/>
      <c r="SL69" s="21"/>
      <c r="SM69" s="21"/>
      <c r="SN69" s="21"/>
      <c r="SO69" s="21"/>
      <c r="SP69" s="21"/>
      <c r="SQ69" s="21"/>
      <c r="SR69" s="21"/>
      <c r="SS69" s="21"/>
      <c r="ST69" s="21"/>
      <c r="SU69" s="21"/>
      <c r="SV69" s="21"/>
      <c r="SW69" s="21"/>
      <c r="SX69" s="21"/>
      <c r="SY69" s="21"/>
      <c r="SZ69" s="21"/>
      <c r="TA69" s="21"/>
      <c r="TB69" s="21"/>
      <c r="TC69" s="21"/>
      <c r="TD69" s="21"/>
      <c r="TE69" s="21"/>
      <c r="TF69" s="21"/>
      <c r="TG69" s="21"/>
      <c r="TH69" s="21"/>
      <c r="TI69" s="21"/>
      <c r="TJ69" s="21"/>
      <c r="TK69" s="21"/>
      <c r="TL69" s="21"/>
      <c r="TM69" s="21"/>
      <c r="TN69" s="21"/>
      <c r="TO69" s="21"/>
      <c r="TP69" s="21"/>
      <c r="TQ69" s="21"/>
      <c r="TR69" s="21"/>
    </row>
    <row r="70" spans="1:538" ht="14.25" customHeight="1" x14ac:dyDescent="0.2">
      <c r="A70" s="21" t="s">
        <v>69</v>
      </c>
      <c r="B70" s="21" t="s">
        <v>146</v>
      </c>
      <c r="C70" s="30"/>
      <c r="D70" s="90">
        <v>41.628</v>
      </c>
      <c r="E70" s="90">
        <v>0.81200000000000006</v>
      </c>
      <c r="F70" s="90">
        <v>0.29499999999999998</v>
      </c>
      <c r="G70" s="90">
        <v>12.596</v>
      </c>
      <c r="H70" s="90">
        <v>3.15</v>
      </c>
      <c r="I70" s="90">
        <v>2.1230000000000002</v>
      </c>
      <c r="J70" s="90">
        <v>38.722999999999999</v>
      </c>
      <c r="K70" s="90">
        <v>4.2789999999999999</v>
      </c>
      <c r="L70" s="90">
        <v>1.266</v>
      </c>
      <c r="M70" s="90">
        <v>3.3250000000000002</v>
      </c>
      <c r="N70" s="90">
        <v>2.5249999999999999</v>
      </c>
      <c r="O70" s="90">
        <v>5.085</v>
      </c>
      <c r="P70" s="90">
        <v>6.06</v>
      </c>
      <c r="Q70" s="90">
        <v>1.2989999999999999</v>
      </c>
      <c r="R70" s="90">
        <v>31.175000000000001</v>
      </c>
      <c r="S70" s="90">
        <v>9.2319999999999993</v>
      </c>
      <c r="T70" s="90">
        <v>10.34</v>
      </c>
      <c r="U70" s="90">
        <v>10.273999999999999</v>
      </c>
      <c r="V70" s="90">
        <v>5.2569999999999997</v>
      </c>
      <c r="W70" s="90">
        <v>24.934999999999999</v>
      </c>
      <c r="X70" s="90">
        <v>4.8710000000000004</v>
      </c>
      <c r="Y70" s="90">
        <v>12.45</v>
      </c>
      <c r="Z70" s="90">
        <v>33.628</v>
      </c>
      <c r="AA70" s="90">
        <v>5.194</v>
      </c>
      <c r="AB70" s="90">
        <v>5.4420000000000002</v>
      </c>
      <c r="AC70" s="90">
        <v>4.1269999999999998</v>
      </c>
      <c r="AD70" s="90">
        <v>26.032</v>
      </c>
      <c r="AE70" s="90">
        <v>17.053999999999998</v>
      </c>
      <c r="AF70" s="90">
        <v>43.753999999999998</v>
      </c>
      <c r="AG70" s="90">
        <v>8.5909999999999993</v>
      </c>
      <c r="AH70" s="90">
        <v>22.306000000000001</v>
      </c>
      <c r="AI70" s="90">
        <v>40.904000000000003</v>
      </c>
      <c r="AJ70" s="90">
        <v>25.05</v>
      </c>
      <c r="AK70" s="90">
        <v>69.001000000000005</v>
      </c>
      <c r="AL70" s="90">
        <v>74.668000000000006</v>
      </c>
      <c r="AM70" s="90">
        <v>326.14100000000002</v>
      </c>
      <c r="AN70" s="90">
        <v>265.93700000000001</v>
      </c>
      <c r="AO70" s="90">
        <v>73.396000000000001</v>
      </c>
      <c r="AP70" s="90">
        <v>31.469000000000001</v>
      </c>
      <c r="AQ70" s="90">
        <v>18.744</v>
      </c>
      <c r="AR70" s="90">
        <v>112.191</v>
      </c>
      <c r="AS70" s="90">
        <v>12.286</v>
      </c>
      <c r="AT70" s="90">
        <v>99.522999999999996</v>
      </c>
      <c r="AU70" s="90">
        <v>96.866</v>
      </c>
      <c r="AV70" s="90">
        <v>10.842000000000001</v>
      </c>
      <c r="AW70" s="90">
        <v>12.321</v>
      </c>
      <c r="AX70" s="90">
        <v>29.058</v>
      </c>
      <c r="AY70" s="90">
        <v>137.74</v>
      </c>
      <c r="AZ70" s="90">
        <v>24.024999999999999</v>
      </c>
      <c r="BA70" s="90">
        <v>103.824</v>
      </c>
      <c r="BB70" s="90">
        <v>54.42</v>
      </c>
      <c r="BC70" s="90">
        <v>58.505000000000003</v>
      </c>
      <c r="BD70" s="90">
        <v>600.02300000000002</v>
      </c>
      <c r="BE70" s="90">
        <v>75.813000000000002</v>
      </c>
      <c r="BF70" s="90">
        <v>204.69</v>
      </c>
      <c r="BG70" s="90">
        <v>61.45</v>
      </c>
      <c r="BH70" s="90">
        <v>16.774999999999999</v>
      </c>
      <c r="BI70" s="90">
        <v>34.539000000000001</v>
      </c>
      <c r="BJ70" s="90">
        <v>39.929000000000002</v>
      </c>
      <c r="BK70" s="90">
        <v>6.8</v>
      </c>
      <c r="BL70" s="90">
        <v>259.178</v>
      </c>
      <c r="BM70" s="90">
        <v>91.808999999999997</v>
      </c>
      <c r="BN70" s="90">
        <v>14.409000000000001</v>
      </c>
      <c r="BO70" s="90">
        <v>25.73</v>
      </c>
      <c r="BP70" s="90">
        <v>0</v>
      </c>
      <c r="BQ70" s="90">
        <v>16.181000000000001</v>
      </c>
      <c r="BR70" s="90">
        <v>1061.2190000000001</v>
      </c>
      <c r="BS70" s="90">
        <v>729.98900000000003</v>
      </c>
      <c r="BT70" s="90">
        <v>253.58199999999999</v>
      </c>
      <c r="BU70" s="90">
        <v>320.57299999999998</v>
      </c>
      <c r="BV70" s="90">
        <v>84.484999999999999</v>
      </c>
      <c r="BW70" s="90">
        <v>67.828999999999994</v>
      </c>
      <c r="BX70" s="90">
        <v>21.538</v>
      </c>
      <c r="BY70" s="90">
        <v>93.278000000000006</v>
      </c>
      <c r="BZ70" s="90">
        <v>87.602000000000004</v>
      </c>
      <c r="CA70" s="90">
        <v>3.8290000000000002</v>
      </c>
      <c r="CB70" s="90">
        <v>36.905000000000001</v>
      </c>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c r="IQ70" s="21"/>
      <c r="IR70" s="21"/>
      <c r="IS70" s="21"/>
      <c r="IT70" s="21"/>
      <c r="IU70" s="21"/>
      <c r="IV70" s="21"/>
      <c r="IW70" s="21"/>
      <c r="IX70" s="21"/>
      <c r="IY70" s="21"/>
      <c r="IZ70" s="21"/>
      <c r="JA70" s="21"/>
      <c r="JB70" s="21"/>
      <c r="JC70" s="21"/>
      <c r="JD70" s="21"/>
      <c r="JE70" s="21"/>
      <c r="JF70" s="21"/>
      <c r="JG70" s="21"/>
      <c r="JH70" s="21"/>
      <c r="JI70" s="21"/>
      <c r="JJ70" s="21"/>
      <c r="JK70" s="21"/>
      <c r="JL70" s="21"/>
      <c r="JM70" s="21"/>
      <c r="JN70" s="21"/>
      <c r="JO70" s="21"/>
      <c r="JP70" s="21"/>
      <c r="JQ70" s="21"/>
      <c r="JR70" s="21"/>
      <c r="JS70" s="21"/>
      <c r="JT70" s="21"/>
      <c r="JU70" s="21"/>
      <c r="JV70" s="21"/>
      <c r="JW70" s="21"/>
      <c r="JX70" s="21"/>
      <c r="JY70" s="21"/>
      <c r="JZ70" s="21"/>
      <c r="KA70" s="21"/>
      <c r="KB70" s="21"/>
      <c r="KC70" s="21"/>
      <c r="KD70" s="21"/>
      <c r="KE70" s="21"/>
      <c r="KF70" s="21"/>
      <c r="KG70" s="21"/>
      <c r="KH70" s="21"/>
      <c r="KI70" s="21"/>
      <c r="KJ70" s="21"/>
      <c r="KK70" s="21"/>
      <c r="KL70" s="21"/>
      <c r="KM70" s="21"/>
      <c r="KN70" s="21"/>
      <c r="KO70" s="21"/>
      <c r="KP70" s="21"/>
      <c r="KQ70" s="21"/>
      <c r="KR70" s="21"/>
      <c r="KS70" s="21"/>
      <c r="KT70" s="21"/>
      <c r="KU70" s="21"/>
      <c r="KV70" s="21"/>
      <c r="KW70" s="21"/>
      <c r="KX70" s="21"/>
      <c r="KY70" s="21"/>
      <c r="KZ70" s="21"/>
      <c r="LA70" s="21"/>
      <c r="LB70" s="21"/>
      <c r="LC70" s="21"/>
      <c r="LD70" s="21"/>
      <c r="LE70" s="21"/>
      <c r="LF70" s="21"/>
      <c r="LG70" s="21"/>
      <c r="LH70" s="21"/>
      <c r="LI70" s="21"/>
      <c r="LJ70" s="21"/>
      <c r="LK70" s="21"/>
      <c r="LL70" s="21"/>
      <c r="LM70" s="21"/>
      <c r="LN70" s="21"/>
      <c r="LO70" s="21"/>
      <c r="LP70" s="21"/>
      <c r="LQ70" s="21"/>
      <c r="LR70" s="21"/>
      <c r="LS70" s="21"/>
      <c r="LT70" s="21"/>
      <c r="LU70" s="21"/>
      <c r="LV70" s="21"/>
      <c r="LW70" s="21"/>
      <c r="LX70" s="21"/>
      <c r="LY70" s="21"/>
      <c r="LZ70" s="21"/>
      <c r="MA70" s="21"/>
      <c r="MB70" s="21"/>
      <c r="MC70" s="21"/>
      <c r="MD70" s="21"/>
      <c r="ME70" s="21"/>
      <c r="MF70" s="21"/>
      <c r="MG70" s="21"/>
      <c r="MH70" s="21"/>
      <c r="MI70" s="21"/>
      <c r="MJ70" s="21"/>
      <c r="MK70" s="21"/>
      <c r="ML70" s="21"/>
      <c r="MM70" s="21"/>
      <c r="MN70" s="21"/>
      <c r="MO70" s="21"/>
      <c r="MP70" s="21"/>
      <c r="MQ70" s="21"/>
      <c r="MR70" s="21"/>
      <c r="MS70" s="21"/>
      <c r="MT70" s="21"/>
      <c r="MU70" s="21"/>
      <c r="MV70" s="21"/>
      <c r="MW70" s="21"/>
      <c r="MX70" s="21"/>
      <c r="MY70" s="21"/>
      <c r="MZ70" s="21"/>
      <c r="NA70" s="21"/>
      <c r="NB70" s="21"/>
      <c r="NC70" s="21"/>
      <c r="ND70" s="21"/>
      <c r="NE70" s="21"/>
      <c r="NF70" s="21"/>
      <c r="NG70" s="21"/>
      <c r="NH70" s="21"/>
      <c r="NI70" s="21"/>
      <c r="NJ70" s="21"/>
      <c r="NK70" s="21"/>
      <c r="NL70" s="21"/>
      <c r="NM70" s="21"/>
      <c r="NN70" s="21"/>
      <c r="NO70" s="21"/>
      <c r="NP70" s="21"/>
      <c r="NQ70" s="21"/>
      <c r="NR70" s="21"/>
      <c r="NS70" s="21"/>
      <c r="NT70" s="21"/>
      <c r="NU70" s="21"/>
      <c r="NV70" s="21"/>
      <c r="NW70" s="21"/>
      <c r="NX70" s="21"/>
      <c r="NY70" s="21"/>
      <c r="NZ70" s="21"/>
      <c r="OA70" s="21"/>
      <c r="OB70" s="21"/>
      <c r="OC70" s="21"/>
      <c r="OD70" s="21"/>
      <c r="OE70" s="21"/>
      <c r="OF70" s="21"/>
      <c r="OG70" s="21"/>
      <c r="OH70" s="21"/>
      <c r="OI70" s="21"/>
      <c r="OJ70" s="21"/>
      <c r="OK70" s="21"/>
      <c r="OL70" s="21"/>
      <c r="OM70" s="21"/>
      <c r="ON70" s="21"/>
      <c r="OO70" s="21"/>
      <c r="OP70" s="21"/>
      <c r="OQ70" s="21"/>
      <c r="OR70" s="21"/>
      <c r="OS70" s="21"/>
      <c r="OT70" s="21"/>
      <c r="OU70" s="21"/>
      <c r="OV70" s="21"/>
      <c r="OW70" s="21"/>
      <c r="OX70" s="21"/>
      <c r="OY70" s="21"/>
      <c r="OZ70" s="21"/>
      <c r="PA70" s="21"/>
      <c r="PB70" s="21"/>
      <c r="PC70" s="21"/>
      <c r="PD70" s="21"/>
      <c r="PE70" s="21"/>
      <c r="PF70" s="21"/>
      <c r="PG70" s="21"/>
      <c r="PH70" s="21"/>
      <c r="PI70" s="21"/>
      <c r="PJ70" s="21"/>
      <c r="PK70" s="21"/>
      <c r="PL70" s="21"/>
      <c r="PM70" s="21"/>
      <c r="PN70" s="21"/>
      <c r="PO70" s="21"/>
      <c r="PP70" s="21"/>
      <c r="PQ70" s="21"/>
      <c r="PR70" s="21"/>
      <c r="PS70" s="21"/>
      <c r="PT70" s="21"/>
      <c r="PU70" s="21"/>
      <c r="PV70" s="21"/>
      <c r="PW70" s="21"/>
      <c r="PX70" s="21"/>
      <c r="PY70" s="21"/>
      <c r="PZ70" s="21"/>
      <c r="QA70" s="21"/>
      <c r="QB70" s="21"/>
      <c r="QC70" s="21"/>
      <c r="QD70" s="21"/>
      <c r="QE70" s="21"/>
      <c r="QF70" s="21"/>
      <c r="QG70" s="21"/>
      <c r="QH70" s="21"/>
      <c r="QI70" s="21"/>
      <c r="QJ70" s="21"/>
      <c r="QK70" s="21"/>
      <c r="QL70" s="21"/>
      <c r="QM70" s="21"/>
      <c r="QN70" s="21"/>
      <c r="QO70" s="21"/>
      <c r="QP70" s="21"/>
      <c r="QQ70" s="21"/>
      <c r="QR70" s="21"/>
      <c r="QS70" s="21"/>
      <c r="QT70" s="21"/>
      <c r="QU70" s="21"/>
      <c r="QV70" s="21"/>
      <c r="QW70" s="21"/>
      <c r="QX70" s="21"/>
      <c r="QY70" s="21"/>
      <c r="QZ70" s="21"/>
      <c r="RA70" s="21"/>
      <c r="RB70" s="21"/>
      <c r="RC70" s="21"/>
      <c r="RD70" s="21"/>
      <c r="RE70" s="21"/>
      <c r="RF70" s="21"/>
      <c r="RG70" s="21"/>
      <c r="RH70" s="21"/>
      <c r="RI70" s="21"/>
      <c r="RJ70" s="21"/>
      <c r="RK70" s="21"/>
      <c r="RL70" s="21"/>
      <c r="RM70" s="21"/>
      <c r="RN70" s="21"/>
      <c r="RO70" s="21"/>
      <c r="RP70" s="21"/>
      <c r="RQ70" s="21"/>
      <c r="RR70" s="21"/>
      <c r="RS70" s="21"/>
      <c r="RT70" s="21"/>
      <c r="RU70" s="21"/>
      <c r="RV70" s="21"/>
      <c r="RW70" s="21"/>
      <c r="RX70" s="21"/>
      <c r="RY70" s="21"/>
      <c r="RZ70" s="21"/>
      <c r="SA70" s="21"/>
      <c r="SB70" s="21"/>
      <c r="SC70" s="21"/>
      <c r="SD70" s="21"/>
      <c r="SE70" s="21"/>
      <c r="SF70" s="21"/>
      <c r="SG70" s="21"/>
      <c r="SH70" s="21"/>
      <c r="SI70" s="21"/>
      <c r="SJ70" s="21"/>
      <c r="SK70" s="21"/>
      <c r="SL70" s="21"/>
      <c r="SM70" s="21"/>
      <c r="SN70" s="21"/>
      <c r="SO70" s="21"/>
      <c r="SP70" s="21"/>
      <c r="SQ70" s="21"/>
      <c r="SR70" s="21"/>
      <c r="SS70" s="21"/>
      <c r="ST70" s="21"/>
      <c r="SU70" s="21"/>
      <c r="SV70" s="21"/>
      <c r="SW70" s="21"/>
      <c r="SX70" s="21"/>
      <c r="SY70" s="21"/>
      <c r="SZ70" s="21"/>
      <c r="TA70" s="21"/>
      <c r="TB70" s="21"/>
      <c r="TC70" s="21"/>
      <c r="TD70" s="21"/>
      <c r="TE70" s="21"/>
      <c r="TF70" s="21"/>
      <c r="TG70" s="21"/>
      <c r="TH70" s="21"/>
      <c r="TI70" s="21"/>
      <c r="TJ70" s="21"/>
      <c r="TK70" s="21"/>
      <c r="TL70" s="21"/>
      <c r="TM70" s="21"/>
      <c r="TN70" s="21"/>
      <c r="TO70" s="21"/>
      <c r="TP70" s="21"/>
      <c r="TQ70" s="21"/>
      <c r="TR70" s="21"/>
    </row>
    <row r="71" spans="1:538" ht="14.25" customHeight="1" x14ac:dyDescent="0.2">
      <c r="A71" s="21" t="s">
        <v>70</v>
      </c>
      <c r="B71" s="21" t="s">
        <v>147</v>
      </c>
      <c r="C71" s="30"/>
      <c r="D71" s="90">
        <v>90.581999999999994</v>
      </c>
      <c r="E71" s="90">
        <v>0.12</v>
      </c>
      <c r="F71" s="90">
        <v>2.0070000000000001</v>
      </c>
      <c r="G71" s="90">
        <v>3.4209999999999998</v>
      </c>
      <c r="H71" s="90">
        <v>1.746</v>
      </c>
      <c r="I71" s="90">
        <v>0.79500000000000004</v>
      </c>
      <c r="J71" s="90">
        <v>21.091000000000001</v>
      </c>
      <c r="K71" s="90">
        <v>5.3049999999999997</v>
      </c>
      <c r="L71" s="90">
        <v>2.8330000000000002</v>
      </c>
      <c r="M71" s="90">
        <v>1.875</v>
      </c>
      <c r="N71" s="90">
        <v>2.4159999999999999</v>
      </c>
      <c r="O71" s="90">
        <v>5.6260000000000003</v>
      </c>
      <c r="P71" s="90">
        <v>2.2650000000000001</v>
      </c>
      <c r="Q71" s="90">
        <v>0.371</v>
      </c>
      <c r="R71" s="90">
        <v>25.978000000000002</v>
      </c>
      <c r="S71" s="90">
        <v>3.617</v>
      </c>
      <c r="T71" s="90">
        <v>5.5010000000000003</v>
      </c>
      <c r="U71" s="90">
        <v>5.1580000000000004</v>
      </c>
      <c r="V71" s="90">
        <v>4.0830000000000002</v>
      </c>
      <c r="W71" s="90">
        <v>12.601000000000001</v>
      </c>
      <c r="X71" s="90">
        <v>5.5</v>
      </c>
      <c r="Y71" s="90">
        <v>9.8170000000000002</v>
      </c>
      <c r="Z71" s="90">
        <v>18.917999999999999</v>
      </c>
      <c r="AA71" s="90">
        <v>2.7589999999999999</v>
      </c>
      <c r="AB71" s="90">
        <v>2.0179999999999998</v>
      </c>
      <c r="AC71" s="90">
        <v>1.6359999999999999</v>
      </c>
      <c r="AD71" s="90">
        <v>5.1589999999999998</v>
      </c>
      <c r="AE71" s="90">
        <v>4.4740000000000002</v>
      </c>
      <c r="AF71" s="90">
        <v>23.998000000000001</v>
      </c>
      <c r="AG71" s="90">
        <v>10.269</v>
      </c>
      <c r="AH71" s="90">
        <v>4.8280000000000003</v>
      </c>
      <c r="AI71" s="90">
        <v>22.58</v>
      </c>
      <c r="AJ71" s="90">
        <v>9.1820000000000004</v>
      </c>
      <c r="AK71" s="90">
        <v>36</v>
      </c>
      <c r="AL71" s="90">
        <v>33.334000000000003</v>
      </c>
      <c r="AM71" s="90">
        <v>234.85400000000001</v>
      </c>
      <c r="AN71" s="90">
        <v>97.272999999999996</v>
      </c>
      <c r="AO71" s="90">
        <v>23.128</v>
      </c>
      <c r="AP71" s="90">
        <v>4.0309999999999997</v>
      </c>
      <c r="AQ71" s="90">
        <v>9.1229999999999993</v>
      </c>
      <c r="AR71" s="90">
        <v>17.911999999999999</v>
      </c>
      <c r="AS71" s="90">
        <v>7.7649999999999997</v>
      </c>
      <c r="AT71" s="90">
        <v>25.001000000000001</v>
      </c>
      <c r="AU71" s="90">
        <v>33.609000000000002</v>
      </c>
      <c r="AV71" s="90">
        <v>18.294</v>
      </c>
      <c r="AW71" s="90">
        <v>15.965</v>
      </c>
      <c r="AX71" s="90">
        <v>61.137</v>
      </c>
      <c r="AY71" s="90">
        <v>242.535</v>
      </c>
      <c r="AZ71" s="90">
        <v>61.966000000000001</v>
      </c>
      <c r="BA71" s="90">
        <v>85.206000000000003</v>
      </c>
      <c r="BB71" s="90">
        <v>43.341999999999999</v>
      </c>
      <c r="BC71" s="90">
        <v>47.600999999999999</v>
      </c>
      <c r="BD71" s="90">
        <v>102.642</v>
      </c>
      <c r="BE71" s="90">
        <v>38.198999999999998</v>
      </c>
      <c r="BF71" s="90">
        <v>135.34899999999999</v>
      </c>
      <c r="BG71" s="90">
        <v>23.629000000000001</v>
      </c>
      <c r="BH71" s="90">
        <v>4.3879999999999999</v>
      </c>
      <c r="BI71" s="90">
        <v>55.728999999999999</v>
      </c>
      <c r="BJ71" s="90">
        <v>38.83</v>
      </c>
      <c r="BK71" s="90">
        <v>1.0640000000000001</v>
      </c>
      <c r="BL71" s="90">
        <v>119.869</v>
      </c>
      <c r="BM71" s="90">
        <v>43.878999999999998</v>
      </c>
      <c r="BN71" s="90">
        <v>20.283999999999999</v>
      </c>
      <c r="BO71" s="90">
        <v>5.4950000000000001</v>
      </c>
      <c r="BP71" s="90">
        <v>21.513000000000002</v>
      </c>
      <c r="BQ71" s="90">
        <v>0</v>
      </c>
      <c r="BR71" s="90">
        <v>163.797</v>
      </c>
      <c r="BS71" s="90">
        <v>54.786999999999999</v>
      </c>
      <c r="BT71" s="90">
        <v>26.138000000000002</v>
      </c>
      <c r="BU71" s="90">
        <v>59.24</v>
      </c>
      <c r="BV71" s="90">
        <v>19.902000000000001</v>
      </c>
      <c r="BW71" s="90">
        <v>3.968</v>
      </c>
      <c r="BX71" s="90">
        <v>6.2050000000000001</v>
      </c>
      <c r="BY71" s="90">
        <v>6.4930000000000003</v>
      </c>
      <c r="BZ71" s="90">
        <v>23.334</v>
      </c>
      <c r="CA71" s="90">
        <v>14.73</v>
      </c>
      <c r="CB71" s="90">
        <v>8.3629999999999995</v>
      </c>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21"/>
      <c r="IR71" s="21"/>
      <c r="IS71" s="21"/>
      <c r="IT71" s="21"/>
      <c r="IU71" s="21"/>
      <c r="IV71" s="21"/>
      <c r="IW71" s="21"/>
      <c r="IX71" s="21"/>
      <c r="IY71" s="21"/>
      <c r="IZ71" s="21"/>
      <c r="JA71" s="21"/>
      <c r="JB71" s="21"/>
      <c r="JC71" s="21"/>
      <c r="JD71" s="21"/>
      <c r="JE71" s="21"/>
      <c r="JF71" s="21"/>
      <c r="JG71" s="21"/>
      <c r="JH71" s="21"/>
      <c r="JI71" s="21"/>
      <c r="JJ71" s="21"/>
      <c r="JK71" s="21"/>
      <c r="JL71" s="21"/>
      <c r="JM71" s="21"/>
      <c r="JN71" s="21"/>
      <c r="JO71" s="21"/>
      <c r="JP71" s="21"/>
      <c r="JQ71" s="21"/>
      <c r="JR71" s="21"/>
      <c r="JS71" s="21"/>
      <c r="JT71" s="21"/>
      <c r="JU71" s="21"/>
      <c r="JV71" s="21"/>
      <c r="JW71" s="21"/>
      <c r="JX71" s="21"/>
      <c r="JY71" s="21"/>
      <c r="JZ71" s="21"/>
      <c r="KA71" s="21"/>
      <c r="KB71" s="21"/>
      <c r="KC71" s="21"/>
      <c r="KD71" s="21"/>
      <c r="KE71" s="21"/>
      <c r="KF71" s="21"/>
      <c r="KG71" s="21"/>
      <c r="KH71" s="21"/>
      <c r="KI71" s="21"/>
      <c r="KJ71" s="21"/>
      <c r="KK71" s="21"/>
      <c r="KL71" s="21"/>
      <c r="KM71" s="21"/>
      <c r="KN71" s="21"/>
      <c r="KO71" s="21"/>
      <c r="KP71" s="21"/>
      <c r="KQ71" s="21"/>
      <c r="KR71" s="21"/>
      <c r="KS71" s="21"/>
      <c r="KT71" s="21"/>
      <c r="KU71" s="21"/>
      <c r="KV71" s="21"/>
      <c r="KW71" s="21"/>
      <c r="KX71" s="21"/>
      <c r="KY71" s="21"/>
      <c r="KZ71" s="21"/>
      <c r="LA71" s="21"/>
      <c r="LB71" s="21"/>
      <c r="LC71" s="21"/>
      <c r="LD71" s="21"/>
      <c r="LE71" s="21"/>
      <c r="LF71" s="21"/>
      <c r="LG71" s="21"/>
      <c r="LH71" s="21"/>
      <c r="LI71" s="21"/>
      <c r="LJ71" s="21"/>
      <c r="LK71" s="21"/>
      <c r="LL71" s="21"/>
      <c r="LM71" s="21"/>
      <c r="LN71" s="21"/>
      <c r="LO71" s="21"/>
      <c r="LP71" s="21"/>
      <c r="LQ71" s="21"/>
      <c r="LR71" s="21"/>
      <c r="LS71" s="21"/>
      <c r="LT71" s="21"/>
      <c r="LU71" s="21"/>
      <c r="LV71" s="21"/>
      <c r="LW71" s="21"/>
      <c r="LX71" s="21"/>
      <c r="LY71" s="21"/>
      <c r="LZ71" s="21"/>
      <c r="MA71" s="21"/>
      <c r="MB71" s="21"/>
      <c r="MC71" s="21"/>
      <c r="MD71" s="21"/>
      <c r="ME71" s="21"/>
      <c r="MF71" s="21"/>
      <c r="MG71" s="21"/>
      <c r="MH71" s="21"/>
      <c r="MI71" s="21"/>
      <c r="MJ71" s="21"/>
      <c r="MK71" s="21"/>
      <c r="ML71" s="21"/>
      <c r="MM71" s="21"/>
      <c r="MN71" s="21"/>
      <c r="MO71" s="21"/>
      <c r="MP71" s="21"/>
      <c r="MQ71" s="21"/>
      <c r="MR71" s="21"/>
      <c r="MS71" s="21"/>
      <c r="MT71" s="21"/>
      <c r="MU71" s="21"/>
      <c r="MV71" s="21"/>
      <c r="MW71" s="21"/>
      <c r="MX71" s="21"/>
      <c r="MY71" s="21"/>
      <c r="MZ71" s="21"/>
      <c r="NA71" s="21"/>
      <c r="NB71" s="21"/>
      <c r="NC71" s="21"/>
      <c r="ND71" s="21"/>
      <c r="NE71" s="21"/>
      <c r="NF71" s="21"/>
      <c r="NG71" s="21"/>
      <c r="NH71" s="21"/>
      <c r="NI71" s="21"/>
      <c r="NJ71" s="21"/>
      <c r="NK71" s="21"/>
      <c r="NL71" s="21"/>
      <c r="NM71" s="21"/>
      <c r="NN71" s="21"/>
      <c r="NO71" s="21"/>
      <c r="NP71" s="21"/>
      <c r="NQ71" s="21"/>
      <c r="NR71" s="21"/>
      <c r="NS71" s="21"/>
      <c r="NT71" s="21"/>
      <c r="NU71" s="21"/>
      <c r="NV71" s="21"/>
      <c r="NW71" s="21"/>
      <c r="NX71" s="21"/>
      <c r="NY71" s="21"/>
      <c r="NZ71" s="21"/>
      <c r="OA71" s="21"/>
      <c r="OB71" s="21"/>
      <c r="OC71" s="21"/>
      <c r="OD71" s="21"/>
      <c r="OE71" s="21"/>
      <c r="OF71" s="21"/>
      <c r="OG71" s="21"/>
      <c r="OH71" s="21"/>
      <c r="OI71" s="21"/>
      <c r="OJ71" s="21"/>
      <c r="OK71" s="21"/>
      <c r="OL71" s="21"/>
      <c r="OM71" s="21"/>
      <c r="ON71" s="21"/>
      <c r="OO71" s="21"/>
      <c r="OP71" s="21"/>
      <c r="OQ71" s="21"/>
      <c r="OR71" s="21"/>
      <c r="OS71" s="21"/>
      <c r="OT71" s="21"/>
      <c r="OU71" s="21"/>
      <c r="OV71" s="21"/>
      <c r="OW71" s="21"/>
      <c r="OX71" s="21"/>
      <c r="OY71" s="21"/>
      <c r="OZ71" s="21"/>
      <c r="PA71" s="21"/>
      <c r="PB71" s="21"/>
      <c r="PC71" s="21"/>
      <c r="PD71" s="21"/>
      <c r="PE71" s="21"/>
      <c r="PF71" s="21"/>
      <c r="PG71" s="21"/>
      <c r="PH71" s="21"/>
      <c r="PI71" s="21"/>
      <c r="PJ71" s="21"/>
      <c r="PK71" s="21"/>
      <c r="PL71" s="21"/>
      <c r="PM71" s="21"/>
      <c r="PN71" s="21"/>
      <c r="PO71" s="21"/>
      <c r="PP71" s="21"/>
      <c r="PQ71" s="21"/>
      <c r="PR71" s="21"/>
      <c r="PS71" s="21"/>
      <c r="PT71" s="21"/>
      <c r="PU71" s="21"/>
      <c r="PV71" s="21"/>
      <c r="PW71" s="21"/>
      <c r="PX71" s="21"/>
      <c r="PY71" s="21"/>
      <c r="PZ71" s="21"/>
      <c r="QA71" s="21"/>
      <c r="QB71" s="21"/>
      <c r="QC71" s="21"/>
      <c r="QD71" s="21"/>
      <c r="QE71" s="21"/>
      <c r="QF71" s="21"/>
      <c r="QG71" s="21"/>
      <c r="QH71" s="21"/>
      <c r="QI71" s="21"/>
      <c r="QJ71" s="21"/>
      <c r="QK71" s="21"/>
      <c r="QL71" s="21"/>
      <c r="QM71" s="21"/>
      <c r="QN71" s="21"/>
      <c r="QO71" s="21"/>
      <c r="QP71" s="21"/>
      <c r="QQ71" s="21"/>
      <c r="QR71" s="21"/>
      <c r="QS71" s="21"/>
      <c r="QT71" s="21"/>
      <c r="QU71" s="21"/>
      <c r="QV71" s="21"/>
      <c r="QW71" s="21"/>
      <c r="QX71" s="21"/>
      <c r="QY71" s="21"/>
      <c r="QZ71" s="21"/>
      <c r="RA71" s="21"/>
      <c r="RB71" s="21"/>
      <c r="RC71" s="21"/>
      <c r="RD71" s="21"/>
      <c r="RE71" s="21"/>
      <c r="RF71" s="21"/>
      <c r="RG71" s="21"/>
      <c r="RH71" s="21"/>
      <c r="RI71" s="21"/>
      <c r="RJ71" s="21"/>
      <c r="RK71" s="21"/>
      <c r="RL71" s="21"/>
      <c r="RM71" s="21"/>
      <c r="RN71" s="21"/>
      <c r="RO71" s="21"/>
      <c r="RP71" s="21"/>
      <c r="RQ71" s="21"/>
      <c r="RR71" s="21"/>
      <c r="RS71" s="21"/>
      <c r="RT71" s="21"/>
      <c r="RU71" s="21"/>
      <c r="RV71" s="21"/>
      <c r="RW71" s="21"/>
      <c r="RX71" s="21"/>
      <c r="RY71" s="21"/>
      <c r="RZ71" s="21"/>
      <c r="SA71" s="21"/>
      <c r="SB71" s="21"/>
      <c r="SC71" s="21"/>
      <c r="SD71" s="21"/>
      <c r="SE71" s="21"/>
      <c r="SF71" s="21"/>
      <c r="SG71" s="21"/>
      <c r="SH71" s="21"/>
      <c r="SI71" s="21"/>
      <c r="SJ71" s="21"/>
      <c r="SK71" s="21"/>
      <c r="SL71" s="21"/>
      <c r="SM71" s="21"/>
      <c r="SN71" s="21"/>
      <c r="SO71" s="21"/>
      <c r="SP71" s="21"/>
      <c r="SQ71" s="21"/>
      <c r="SR71" s="21"/>
      <c r="SS71" s="21"/>
      <c r="ST71" s="21"/>
      <c r="SU71" s="21"/>
      <c r="SV71" s="21"/>
      <c r="SW71" s="21"/>
      <c r="SX71" s="21"/>
      <c r="SY71" s="21"/>
      <c r="SZ71" s="21"/>
      <c r="TA71" s="21"/>
      <c r="TB71" s="21"/>
      <c r="TC71" s="21"/>
      <c r="TD71" s="21"/>
      <c r="TE71" s="21"/>
      <c r="TF71" s="21"/>
      <c r="TG71" s="21"/>
      <c r="TH71" s="21"/>
      <c r="TI71" s="21"/>
      <c r="TJ71" s="21"/>
      <c r="TK71" s="21"/>
      <c r="TL71" s="21"/>
      <c r="TM71" s="21"/>
      <c r="TN71" s="21"/>
      <c r="TO71" s="21"/>
      <c r="TP71" s="21"/>
      <c r="TQ71" s="21"/>
      <c r="TR71" s="21"/>
    </row>
    <row r="72" spans="1:538" ht="14.25" customHeight="1" x14ac:dyDescent="0.2">
      <c r="A72" s="21" t="s">
        <v>71</v>
      </c>
      <c r="B72" s="21" t="s">
        <v>148</v>
      </c>
      <c r="C72" s="30"/>
      <c r="D72" s="90">
        <v>58.317</v>
      </c>
      <c r="E72" s="90">
        <v>0.224</v>
      </c>
      <c r="F72" s="90">
        <v>1.47</v>
      </c>
      <c r="G72" s="90">
        <v>22.533000000000001</v>
      </c>
      <c r="H72" s="90">
        <v>1.8260000000000001</v>
      </c>
      <c r="I72" s="90">
        <v>2.5390000000000001</v>
      </c>
      <c r="J72" s="90">
        <v>53.444000000000003</v>
      </c>
      <c r="K72" s="90">
        <v>9.6359999999999992</v>
      </c>
      <c r="L72" s="90">
        <v>1.5780000000000001</v>
      </c>
      <c r="M72" s="90">
        <v>7.4690000000000003</v>
      </c>
      <c r="N72" s="90">
        <v>4.9059999999999997</v>
      </c>
      <c r="O72" s="90">
        <v>12.304</v>
      </c>
      <c r="P72" s="90">
        <v>7.0860000000000003</v>
      </c>
      <c r="Q72" s="90">
        <v>1.18</v>
      </c>
      <c r="R72" s="90">
        <v>45.198</v>
      </c>
      <c r="S72" s="90">
        <v>8.9700000000000006</v>
      </c>
      <c r="T72" s="90">
        <v>14.92</v>
      </c>
      <c r="U72" s="90">
        <v>8.5500000000000007</v>
      </c>
      <c r="V72" s="90">
        <v>21.257000000000001</v>
      </c>
      <c r="W72" s="90">
        <v>39.225999999999999</v>
      </c>
      <c r="X72" s="90">
        <v>4.87</v>
      </c>
      <c r="Y72" s="90">
        <v>14.907999999999999</v>
      </c>
      <c r="Z72" s="90">
        <v>36.895000000000003</v>
      </c>
      <c r="AA72" s="90">
        <v>6.7519999999999998</v>
      </c>
      <c r="AB72" s="90">
        <v>4.6159999999999997</v>
      </c>
      <c r="AC72" s="90">
        <v>5.444</v>
      </c>
      <c r="AD72" s="90">
        <v>12.627000000000001</v>
      </c>
      <c r="AE72" s="90">
        <v>10.727</v>
      </c>
      <c r="AF72" s="90">
        <v>166.078</v>
      </c>
      <c r="AG72" s="90">
        <v>6.8710000000000004</v>
      </c>
      <c r="AH72" s="90">
        <v>54.47</v>
      </c>
      <c r="AI72" s="90">
        <v>47.823</v>
      </c>
      <c r="AJ72" s="90">
        <v>17.995999999999999</v>
      </c>
      <c r="AK72" s="90">
        <v>69.120999999999995</v>
      </c>
      <c r="AL72" s="90">
        <v>68.468000000000004</v>
      </c>
      <c r="AM72" s="90">
        <v>303.60700000000003</v>
      </c>
      <c r="AN72" s="90">
        <v>162.04400000000001</v>
      </c>
      <c r="AO72" s="90">
        <v>90.247</v>
      </c>
      <c r="AP72" s="90">
        <v>15.356</v>
      </c>
      <c r="AQ72" s="90">
        <v>6.46</v>
      </c>
      <c r="AR72" s="90">
        <v>50.720999999999997</v>
      </c>
      <c r="AS72" s="90">
        <v>10.138</v>
      </c>
      <c r="AT72" s="90">
        <v>34.895000000000003</v>
      </c>
      <c r="AU72" s="90">
        <v>64.724999999999994</v>
      </c>
      <c r="AV72" s="90">
        <v>14.28</v>
      </c>
      <c r="AW72" s="90">
        <v>8.5410000000000004</v>
      </c>
      <c r="AX72" s="90">
        <v>32.389000000000003</v>
      </c>
      <c r="AY72" s="90">
        <v>138.78299999999999</v>
      </c>
      <c r="AZ72" s="90">
        <v>13.73</v>
      </c>
      <c r="BA72" s="90">
        <v>155.916</v>
      </c>
      <c r="BB72" s="90">
        <v>51.131999999999998</v>
      </c>
      <c r="BC72" s="90">
        <v>68.599000000000004</v>
      </c>
      <c r="BD72" s="90">
        <v>145.95099999999999</v>
      </c>
      <c r="BE72" s="90">
        <v>82.272000000000006</v>
      </c>
      <c r="BF72" s="90">
        <v>118.742</v>
      </c>
      <c r="BG72" s="90">
        <v>45.438000000000002</v>
      </c>
      <c r="BH72" s="90">
        <v>13.250999999999999</v>
      </c>
      <c r="BI72" s="90">
        <v>119.199</v>
      </c>
      <c r="BJ72" s="90">
        <v>17.332999999999998</v>
      </c>
      <c r="BK72" s="90">
        <v>2.8959999999999999</v>
      </c>
      <c r="BL72" s="90">
        <v>19.719000000000001</v>
      </c>
      <c r="BM72" s="90">
        <v>66.852999999999994</v>
      </c>
      <c r="BN72" s="90">
        <v>8.6039999999999992</v>
      </c>
      <c r="BO72" s="90">
        <v>9.7940000000000005</v>
      </c>
      <c r="BP72" s="90">
        <v>32.840000000000003</v>
      </c>
      <c r="BQ72" s="90">
        <v>27.242000000000001</v>
      </c>
      <c r="BR72" s="90">
        <v>0</v>
      </c>
      <c r="BS72" s="90">
        <v>198.84899999999999</v>
      </c>
      <c r="BT72" s="90">
        <v>297.37299999999999</v>
      </c>
      <c r="BU72" s="90">
        <v>377.12200000000001</v>
      </c>
      <c r="BV72" s="90">
        <v>14.025</v>
      </c>
      <c r="BW72" s="90">
        <v>5.9409999999999998</v>
      </c>
      <c r="BX72" s="90">
        <v>6.375</v>
      </c>
      <c r="BY72" s="90">
        <v>30.63</v>
      </c>
      <c r="BZ72" s="90">
        <v>28.401</v>
      </c>
      <c r="CA72" s="90">
        <v>2.556</v>
      </c>
      <c r="CB72" s="90">
        <v>20.472999999999999</v>
      </c>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c r="IQ72" s="21"/>
      <c r="IR72" s="21"/>
      <c r="IS72" s="21"/>
      <c r="IT72" s="21"/>
      <c r="IU72" s="21"/>
      <c r="IV72" s="21"/>
      <c r="IW72" s="21"/>
      <c r="IX72" s="21"/>
      <c r="IY72" s="21"/>
      <c r="IZ72" s="21"/>
      <c r="JA72" s="21"/>
      <c r="JB72" s="21"/>
      <c r="JC72" s="21"/>
      <c r="JD72" s="21"/>
      <c r="JE72" s="21"/>
      <c r="JF72" s="21"/>
      <c r="JG72" s="21"/>
      <c r="JH72" s="21"/>
      <c r="JI72" s="21"/>
      <c r="JJ72" s="21"/>
      <c r="JK72" s="21"/>
      <c r="JL72" s="21"/>
      <c r="JM72" s="21"/>
      <c r="JN72" s="21"/>
      <c r="JO72" s="21"/>
      <c r="JP72" s="21"/>
      <c r="JQ72" s="21"/>
      <c r="JR72" s="21"/>
      <c r="JS72" s="21"/>
      <c r="JT72" s="21"/>
      <c r="JU72" s="21"/>
      <c r="JV72" s="21"/>
      <c r="JW72" s="21"/>
      <c r="JX72" s="21"/>
      <c r="JY72" s="21"/>
      <c r="JZ72" s="21"/>
      <c r="KA72" s="21"/>
      <c r="KB72" s="21"/>
      <c r="KC72" s="21"/>
      <c r="KD72" s="21"/>
      <c r="KE72" s="21"/>
      <c r="KF72" s="21"/>
      <c r="KG72" s="21"/>
      <c r="KH72" s="21"/>
      <c r="KI72" s="21"/>
      <c r="KJ72" s="21"/>
      <c r="KK72" s="21"/>
      <c r="KL72" s="21"/>
      <c r="KM72" s="21"/>
      <c r="KN72" s="21"/>
      <c r="KO72" s="21"/>
      <c r="KP72" s="21"/>
      <c r="KQ72" s="21"/>
      <c r="KR72" s="21"/>
      <c r="KS72" s="21"/>
      <c r="KT72" s="21"/>
      <c r="KU72" s="21"/>
      <c r="KV72" s="21"/>
      <c r="KW72" s="21"/>
      <c r="KX72" s="21"/>
      <c r="KY72" s="21"/>
      <c r="KZ72" s="21"/>
      <c r="LA72" s="21"/>
      <c r="LB72" s="21"/>
      <c r="LC72" s="21"/>
      <c r="LD72" s="21"/>
      <c r="LE72" s="21"/>
      <c r="LF72" s="21"/>
      <c r="LG72" s="21"/>
      <c r="LH72" s="21"/>
      <c r="LI72" s="21"/>
      <c r="LJ72" s="21"/>
      <c r="LK72" s="21"/>
      <c r="LL72" s="21"/>
      <c r="LM72" s="21"/>
      <c r="LN72" s="21"/>
      <c r="LO72" s="21"/>
      <c r="LP72" s="21"/>
      <c r="LQ72" s="21"/>
      <c r="LR72" s="21"/>
      <c r="LS72" s="21"/>
      <c r="LT72" s="21"/>
      <c r="LU72" s="21"/>
      <c r="LV72" s="21"/>
      <c r="LW72" s="21"/>
      <c r="LX72" s="21"/>
      <c r="LY72" s="21"/>
      <c r="LZ72" s="21"/>
      <c r="MA72" s="21"/>
      <c r="MB72" s="21"/>
      <c r="MC72" s="21"/>
      <c r="MD72" s="21"/>
      <c r="ME72" s="21"/>
      <c r="MF72" s="21"/>
      <c r="MG72" s="21"/>
      <c r="MH72" s="21"/>
      <c r="MI72" s="21"/>
      <c r="MJ72" s="21"/>
      <c r="MK72" s="21"/>
      <c r="ML72" s="21"/>
      <c r="MM72" s="21"/>
      <c r="MN72" s="21"/>
      <c r="MO72" s="21"/>
      <c r="MP72" s="21"/>
      <c r="MQ72" s="21"/>
      <c r="MR72" s="21"/>
      <c r="MS72" s="21"/>
      <c r="MT72" s="21"/>
      <c r="MU72" s="21"/>
      <c r="MV72" s="21"/>
      <c r="MW72" s="21"/>
      <c r="MX72" s="21"/>
      <c r="MY72" s="21"/>
      <c r="MZ72" s="21"/>
      <c r="NA72" s="21"/>
      <c r="NB72" s="21"/>
      <c r="NC72" s="21"/>
      <c r="ND72" s="21"/>
      <c r="NE72" s="21"/>
      <c r="NF72" s="21"/>
      <c r="NG72" s="21"/>
      <c r="NH72" s="21"/>
      <c r="NI72" s="21"/>
      <c r="NJ72" s="21"/>
      <c r="NK72" s="21"/>
      <c r="NL72" s="21"/>
      <c r="NM72" s="21"/>
      <c r="NN72" s="21"/>
      <c r="NO72" s="21"/>
      <c r="NP72" s="21"/>
      <c r="NQ72" s="21"/>
      <c r="NR72" s="21"/>
      <c r="NS72" s="21"/>
      <c r="NT72" s="21"/>
      <c r="NU72" s="21"/>
      <c r="NV72" s="21"/>
      <c r="NW72" s="21"/>
      <c r="NX72" s="21"/>
      <c r="NY72" s="21"/>
      <c r="NZ72" s="21"/>
      <c r="OA72" s="21"/>
      <c r="OB72" s="21"/>
      <c r="OC72" s="21"/>
      <c r="OD72" s="21"/>
      <c r="OE72" s="21"/>
      <c r="OF72" s="21"/>
      <c r="OG72" s="21"/>
      <c r="OH72" s="21"/>
      <c r="OI72" s="21"/>
      <c r="OJ72" s="21"/>
      <c r="OK72" s="21"/>
      <c r="OL72" s="21"/>
      <c r="OM72" s="21"/>
      <c r="ON72" s="21"/>
      <c r="OO72" s="21"/>
      <c r="OP72" s="21"/>
      <c r="OQ72" s="21"/>
      <c r="OR72" s="21"/>
      <c r="OS72" s="21"/>
      <c r="OT72" s="21"/>
      <c r="OU72" s="21"/>
      <c r="OV72" s="21"/>
      <c r="OW72" s="21"/>
      <c r="OX72" s="21"/>
      <c r="OY72" s="21"/>
      <c r="OZ72" s="21"/>
      <c r="PA72" s="21"/>
      <c r="PB72" s="21"/>
      <c r="PC72" s="21"/>
      <c r="PD72" s="21"/>
      <c r="PE72" s="21"/>
      <c r="PF72" s="21"/>
      <c r="PG72" s="21"/>
      <c r="PH72" s="21"/>
      <c r="PI72" s="21"/>
      <c r="PJ72" s="21"/>
      <c r="PK72" s="21"/>
      <c r="PL72" s="21"/>
      <c r="PM72" s="21"/>
      <c r="PN72" s="21"/>
      <c r="PO72" s="21"/>
      <c r="PP72" s="21"/>
      <c r="PQ72" s="21"/>
      <c r="PR72" s="21"/>
      <c r="PS72" s="21"/>
      <c r="PT72" s="21"/>
      <c r="PU72" s="21"/>
      <c r="PV72" s="21"/>
      <c r="PW72" s="21"/>
      <c r="PX72" s="21"/>
      <c r="PY72" s="21"/>
      <c r="PZ72" s="21"/>
      <c r="QA72" s="21"/>
      <c r="QB72" s="21"/>
      <c r="QC72" s="21"/>
      <c r="QD72" s="21"/>
      <c r="QE72" s="21"/>
      <c r="QF72" s="21"/>
      <c r="QG72" s="21"/>
      <c r="QH72" s="21"/>
      <c r="QI72" s="21"/>
      <c r="QJ72" s="21"/>
      <c r="QK72" s="21"/>
      <c r="QL72" s="21"/>
      <c r="QM72" s="21"/>
      <c r="QN72" s="21"/>
      <c r="QO72" s="21"/>
      <c r="QP72" s="21"/>
      <c r="QQ72" s="21"/>
      <c r="QR72" s="21"/>
      <c r="QS72" s="21"/>
      <c r="QT72" s="21"/>
      <c r="QU72" s="21"/>
      <c r="QV72" s="21"/>
      <c r="QW72" s="21"/>
      <c r="QX72" s="21"/>
      <c r="QY72" s="21"/>
      <c r="QZ72" s="21"/>
      <c r="RA72" s="21"/>
      <c r="RB72" s="21"/>
      <c r="RC72" s="21"/>
      <c r="RD72" s="21"/>
      <c r="RE72" s="21"/>
      <c r="RF72" s="21"/>
      <c r="RG72" s="21"/>
      <c r="RH72" s="21"/>
      <c r="RI72" s="21"/>
      <c r="RJ72" s="21"/>
      <c r="RK72" s="21"/>
      <c r="RL72" s="21"/>
      <c r="RM72" s="21"/>
      <c r="RN72" s="21"/>
      <c r="RO72" s="21"/>
      <c r="RP72" s="21"/>
      <c r="RQ72" s="21"/>
      <c r="RR72" s="21"/>
      <c r="RS72" s="21"/>
      <c r="RT72" s="21"/>
      <c r="RU72" s="21"/>
      <c r="RV72" s="21"/>
      <c r="RW72" s="21"/>
      <c r="RX72" s="21"/>
      <c r="RY72" s="21"/>
      <c r="RZ72" s="21"/>
      <c r="SA72" s="21"/>
      <c r="SB72" s="21"/>
      <c r="SC72" s="21"/>
      <c r="SD72" s="21"/>
      <c r="SE72" s="21"/>
      <c r="SF72" s="21"/>
      <c r="SG72" s="21"/>
      <c r="SH72" s="21"/>
      <c r="SI72" s="21"/>
      <c r="SJ72" s="21"/>
      <c r="SK72" s="21"/>
      <c r="SL72" s="21"/>
      <c r="SM72" s="21"/>
      <c r="SN72" s="21"/>
      <c r="SO72" s="21"/>
      <c r="SP72" s="21"/>
      <c r="SQ72" s="21"/>
      <c r="SR72" s="21"/>
      <c r="SS72" s="21"/>
      <c r="ST72" s="21"/>
      <c r="SU72" s="21"/>
      <c r="SV72" s="21"/>
      <c r="SW72" s="21"/>
      <c r="SX72" s="21"/>
      <c r="SY72" s="21"/>
      <c r="SZ72" s="21"/>
      <c r="TA72" s="21"/>
      <c r="TB72" s="21"/>
      <c r="TC72" s="21"/>
      <c r="TD72" s="21"/>
      <c r="TE72" s="21"/>
      <c r="TF72" s="21"/>
      <c r="TG72" s="21"/>
      <c r="TH72" s="21"/>
      <c r="TI72" s="21"/>
      <c r="TJ72" s="21"/>
      <c r="TK72" s="21"/>
      <c r="TL72" s="21"/>
      <c r="TM72" s="21"/>
      <c r="TN72" s="21"/>
      <c r="TO72" s="21"/>
      <c r="TP72" s="21"/>
      <c r="TQ72" s="21"/>
      <c r="TR72" s="21"/>
    </row>
    <row r="73" spans="1:538" ht="14.25" customHeight="1" x14ac:dyDescent="0.2">
      <c r="A73" s="21" t="s">
        <v>72</v>
      </c>
      <c r="B73" s="21" t="s">
        <v>149</v>
      </c>
      <c r="C73" s="30"/>
      <c r="D73" s="90">
        <v>16.305</v>
      </c>
      <c r="E73" s="90">
        <v>0.16500000000000001</v>
      </c>
      <c r="F73" s="90">
        <v>0.221</v>
      </c>
      <c r="G73" s="90">
        <v>10.704000000000001</v>
      </c>
      <c r="H73" s="90">
        <v>1.3460000000000001</v>
      </c>
      <c r="I73" s="90">
        <v>1.641</v>
      </c>
      <c r="J73" s="90">
        <v>22.19</v>
      </c>
      <c r="K73" s="90">
        <v>5.0309999999999997</v>
      </c>
      <c r="L73" s="90">
        <v>0.79800000000000004</v>
      </c>
      <c r="M73" s="90">
        <v>1.022</v>
      </c>
      <c r="N73" s="90">
        <v>1.234</v>
      </c>
      <c r="O73" s="90">
        <v>3.996</v>
      </c>
      <c r="P73" s="90">
        <v>2.6379999999999999</v>
      </c>
      <c r="Q73" s="90">
        <v>0.621</v>
      </c>
      <c r="R73" s="90">
        <v>19.420000000000002</v>
      </c>
      <c r="S73" s="90">
        <v>9.4420000000000002</v>
      </c>
      <c r="T73" s="90">
        <v>5.2939999999999996</v>
      </c>
      <c r="U73" s="90">
        <v>4.7869999999999999</v>
      </c>
      <c r="V73" s="90">
        <v>3.1850000000000001</v>
      </c>
      <c r="W73" s="90">
        <v>15.968999999999999</v>
      </c>
      <c r="X73" s="90">
        <v>4.202</v>
      </c>
      <c r="Y73" s="90">
        <v>6.9619999999999997</v>
      </c>
      <c r="Z73" s="90">
        <v>29.936</v>
      </c>
      <c r="AA73" s="90">
        <v>3.456</v>
      </c>
      <c r="AB73" s="90">
        <v>3.6760000000000002</v>
      </c>
      <c r="AC73" s="90">
        <v>2.5169999999999999</v>
      </c>
      <c r="AD73" s="90">
        <v>16.215</v>
      </c>
      <c r="AE73" s="90">
        <v>8.9580000000000002</v>
      </c>
      <c r="AF73" s="90">
        <v>27.292000000000002</v>
      </c>
      <c r="AG73" s="90">
        <v>5.2439999999999998</v>
      </c>
      <c r="AH73" s="90">
        <v>10.292</v>
      </c>
      <c r="AI73" s="90">
        <v>27.786999999999999</v>
      </c>
      <c r="AJ73" s="90">
        <v>16.960999999999999</v>
      </c>
      <c r="AK73" s="90">
        <v>49.119</v>
      </c>
      <c r="AL73" s="90">
        <v>31.954999999999998</v>
      </c>
      <c r="AM73" s="90">
        <v>190.99799999999999</v>
      </c>
      <c r="AN73" s="90">
        <v>78.436000000000007</v>
      </c>
      <c r="AO73" s="90">
        <v>27.696999999999999</v>
      </c>
      <c r="AP73" s="90">
        <v>7.4889999999999999</v>
      </c>
      <c r="AQ73" s="90">
        <v>9.6959999999999997</v>
      </c>
      <c r="AR73" s="90">
        <v>39.308</v>
      </c>
      <c r="AS73" s="90">
        <v>6.8760000000000003</v>
      </c>
      <c r="AT73" s="90">
        <v>30.422999999999998</v>
      </c>
      <c r="AU73" s="90">
        <v>50.231000000000002</v>
      </c>
      <c r="AV73" s="90">
        <v>12.769</v>
      </c>
      <c r="AW73" s="90">
        <v>23.745000000000001</v>
      </c>
      <c r="AX73" s="90">
        <v>20.536999999999999</v>
      </c>
      <c r="AY73" s="90">
        <v>56.344000000000001</v>
      </c>
      <c r="AZ73" s="90">
        <v>10.143000000000001</v>
      </c>
      <c r="BA73" s="90">
        <v>165.47200000000001</v>
      </c>
      <c r="BB73" s="90">
        <v>61.783999999999999</v>
      </c>
      <c r="BC73" s="90">
        <v>50.637</v>
      </c>
      <c r="BD73" s="90">
        <v>100.84699999999999</v>
      </c>
      <c r="BE73" s="90">
        <v>226.179</v>
      </c>
      <c r="BF73" s="90">
        <v>206.61699999999999</v>
      </c>
      <c r="BG73" s="90">
        <v>51.56</v>
      </c>
      <c r="BH73" s="90">
        <v>64.436000000000007</v>
      </c>
      <c r="BI73" s="90">
        <v>31.878</v>
      </c>
      <c r="BJ73" s="90">
        <v>14.037000000000001</v>
      </c>
      <c r="BK73" s="90">
        <v>2.7589999999999999</v>
      </c>
      <c r="BL73" s="90">
        <v>20.594999999999999</v>
      </c>
      <c r="BM73" s="90">
        <v>76.721999999999994</v>
      </c>
      <c r="BN73" s="90">
        <v>5.3090000000000002</v>
      </c>
      <c r="BO73" s="90">
        <v>9.6839999999999993</v>
      </c>
      <c r="BP73" s="90">
        <v>14.688000000000001</v>
      </c>
      <c r="BQ73" s="90">
        <v>13.83</v>
      </c>
      <c r="BR73" s="90">
        <v>919.57799999999997</v>
      </c>
      <c r="BS73" s="90">
        <v>0</v>
      </c>
      <c r="BT73" s="90">
        <v>251.249</v>
      </c>
      <c r="BU73" s="90">
        <v>239.69</v>
      </c>
      <c r="BV73" s="90">
        <v>106.03100000000001</v>
      </c>
      <c r="BW73" s="90">
        <v>18.114999999999998</v>
      </c>
      <c r="BX73" s="90">
        <v>5.8029999999999999</v>
      </c>
      <c r="BY73" s="90">
        <v>37.68</v>
      </c>
      <c r="BZ73" s="90">
        <v>44.613999999999997</v>
      </c>
      <c r="CA73" s="90">
        <v>1.476</v>
      </c>
      <c r="CB73" s="90">
        <v>11.534000000000001</v>
      </c>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c r="IW73" s="21"/>
      <c r="IX73" s="21"/>
      <c r="IY73" s="21"/>
      <c r="IZ73" s="21"/>
      <c r="JA73" s="21"/>
      <c r="JB73" s="21"/>
      <c r="JC73" s="21"/>
      <c r="JD73" s="21"/>
      <c r="JE73" s="21"/>
      <c r="JF73" s="21"/>
      <c r="JG73" s="21"/>
      <c r="JH73" s="21"/>
      <c r="JI73" s="21"/>
      <c r="JJ73" s="21"/>
      <c r="JK73" s="21"/>
      <c r="JL73" s="21"/>
      <c r="JM73" s="21"/>
      <c r="JN73" s="21"/>
      <c r="JO73" s="21"/>
      <c r="JP73" s="21"/>
      <c r="JQ73" s="21"/>
      <c r="JR73" s="21"/>
      <c r="JS73" s="21"/>
      <c r="JT73" s="21"/>
      <c r="JU73" s="21"/>
      <c r="JV73" s="21"/>
      <c r="JW73" s="21"/>
      <c r="JX73" s="21"/>
      <c r="JY73" s="21"/>
      <c r="JZ73" s="21"/>
      <c r="KA73" s="21"/>
      <c r="KB73" s="21"/>
      <c r="KC73" s="21"/>
      <c r="KD73" s="21"/>
      <c r="KE73" s="21"/>
      <c r="KF73" s="21"/>
      <c r="KG73" s="21"/>
      <c r="KH73" s="21"/>
      <c r="KI73" s="21"/>
      <c r="KJ73" s="21"/>
      <c r="KK73" s="21"/>
      <c r="KL73" s="21"/>
      <c r="KM73" s="21"/>
      <c r="KN73" s="21"/>
      <c r="KO73" s="21"/>
      <c r="KP73" s="21"/>
      <c r="KQ73" s="21"/>
      <c r="KR73" s="21"/>
      <c r="KS73" s="21"/>
      <c r="KT73" s="21"/>
      <c r="KU73" s="21"/>
      <c r="KV73" s="21"/>
      <c r="KW73" s="21"/>
      <c r="KX73" s="21"/>
      <c r="KY73" s="21"/>
      <c r="KZ73" s="21"/>
      <c r="LA73" s="21"/>
      <c r="LB73" s="21"/>
      <c r="LC73" s="21"/>
      <c r="LD73" s="21"/>
      <c r="LE73" s="21"/>
      <c r="LF73" s="21"/>
      <c r="LG73" s="21"/>
      <c r="LH73" s="21"/>
      <c r="LI73" s="21"/>
      <c r="LJ73" s="21"/>
      <c r="LK73" s="21"/>
      <c r="LL73" s="21"/>
      <c r="LM73" s="21"/>
      <c r="LN73" s="21"/>
      <c r="LO73" s="21"/>
      <c r="LP73" s="21"/>
      <c r="LQ73" s="21"/>
      <c r="LR73" s="21"/>
      <c r="LS73" s="21"/>
      <c r="LT73" s="21"/>
      <c r="LU73" s="21"/>
      <c r="LV73" s="21"/>
      <c r="LW73" s="21"/>
      <c r="LX73" s="21"/>
      <c r="LY73" s="21"/>
      <c r="LZ73" s="21"/>
      <c r="MA73" s="21"/>
      <c r="MB73" s="21"/>
      <c r="MC73" s="21"/>
      <c r="MD73" s="21"/>
      <c r="ME73" s="21"/>
      <c r="MF73" s="21"/>
      <c r="MG73" s="21"/>
      <c r="MH73" s="21"/>
      <c r="MI73" s="21"/>
      <c r="MJ73" s="21"/>
      <c r="MK73" s="21"/>
      <c r="ML73" s="21"/>
      <c r="MM73" s="21"/>
      <c r="MN73" s="21"/>
      <c r="MO73" s="21"/>
      <c r="MP73" s="21"/>
      <c r="MQ73" s="21"/>
      <c r="MR73" s="21"/>
      <c r="MS73" s="21"/>
      <c r="MT73" s="21"/>
      <c r="MU73" s="21"/>
      <c r="MV73" s="21"/>
      <c r="MW73" s="21"/>
      <c r="MX73" s="21"/>
      <c r="MY73" s="21"/>
      <c r="MZ73" s="21"/>
      <c r="NA73" s="21"/>
      <c r="NB73" s="21"/>
      <c r="NC73" s="21"/>
      <c r="ND73" s="21"/>
      <c r="NE73" s="21"/>
      <c r="NF73" s="21"/>
      <c r="NG73" s="21"/>
      <c r="NH73" s="21"/>
      <c r="NI73" s="21"/>
      <c r="NJ73" s="21"/>
      <c r="NK73" s="21"/>
      <c r="NL73" s="21"/>
      <c r="NM73" s="21"/>
      <c r="NN73" s="21"/>
      <c r="NO73" s="21"/>
      <c r="NP73" s="21"/>
      <c r="NQ73" s="21"/>
      <c r="NR73" s="21"/>
      <c r="NS73" s="21"/>
      <c r="NT73" s="21"/>
      <c r="NU73" s="21"/>
      <c r="NV73" s="21"/>
      <c r="NW73" s="21"/>
      <c r="NX73" s="21"/>
      <c r="NY73" s="21"/>
      <c r="NZ73" s="21"/>
      <c r="OA73" s="21"/>
      <c r="OB73" s="21"/>
      <c r="OC73" s="21"/>
      <c r="OD73" s="21"/>
      <c r="OE73" s="21"/>
      <c r="OF73" s="21"/>
      <c r="OG73" s="21"/>
      <c r="OH73" s="21"/>
      <c r="OI73" s="21"/>
      <c r="OJ73" s="21"/>
      <c r="OK73" s="21"/>
      <c r="OL73" s="21"/>
      <c r="OM73" s="21"/>
      <c r="ON73" s="21"/>
      <c r="OO73" s="21"/>
      <c r="OP73" s="21"/>
      <c r="OQ73" s="21"/>
      <c r="OR73" s="21"/>
      <c r="OS73" s="21"/>
      <c r="OT73" s="21"/>
      <c r="OU73" s="21"/>
      <c r="OV73" s="21"/>
      <c r="OW73" s="21"/>
      <c r="OX73" s="21"/>
      <c r="OY73" s="21"/>
      <c r="OZ73" s="21"/>
      <c r="PA73" s="21"/>
      <c r="PB73" s="21"/>
      <c r="PC73" s="21"/>
      <c r="PD73" s="21"/>
      <c r="PE73" s="21"/>
      <c r="PF73" s="21"/>
      <c r="PG73" s="21"/>
      <c r="PH73" s="21"/>
      <c r="PI73" s="21"/>
      <c r="PJ73" s="21"/>
      <c r="PK73" s="21"/>
      <c r="PL73" s="21"/>
      <c r="PM73" s="21"/>
      <c r="PN73" s="21"/>
      <c r="PO73" s="21"/>
      <c r="PP73" s="21"/>
      <c r="PQ73" s="21"/>
      <c r="PR73" s="21"/>
      <c r="PS73" s="21"/>
      <c r="PT73" s="21"/>
      <c r="PU73" s="21"/>
      <c r="PV73" s="21"/>
      <c r="PW73" s="21"/>
      <c r="PX73" s="21"/>
      <c r="PY73" s="21"/>
      <c r="PZ73" s="21"/>
      <c r="QA73" s="21"/>
      <c r="QB73" s="21"/>
      <c r="QC73" s="21"/>
      <c r="QD73" s="21"/>
      <c r="QE73" s="21"/>
      <c r="QF73" s="21"/>
      <c r="QG73" s="21"/>
      <c r="QH73" s="21"/>
      <c r="QI73" s="21"/>
      <c r="QJ73" s="21"/>
      <c r="QK73" s="21"/>
      <c r="QL73" s="21"/>
      <c r="QM73" s="21"/>
      <c r="QN73" s="21"/>
      <c r="QO73" s="21"/>
      <c r="QP73" s="21"/>
      <c r="QQ73" s="21"/>
      <c r="QR73" s="21"/>
      <c r="QS73" s="21"/>
      <c r="QT73" s="21"/>
      <c r="QU73" s="21"/>
      <c r="QV73" s="21"/>
      <c r="QW73" s="21"/>
      <c r="QX73" s="21"/>
      <c r="QY73" s="21"/>
      <c r="QZ73" s="21"/>
      <c r="RA73" s="21"/>
      <c r="RB73" s="21"/>
      <c r="RC73" s="21"/>
      <c r="RD73" s="21"/>
      <c r="RE73" s="21"/>
      <c r="RF73" s="21"/>
      <c r="RG73" s="21"/>
      <c r="RH73" s="21"/>
      <c r="RI73" s="21"/>
      <c r="RJ73" s="21"/>
      <c r="RK73" s="21"/>
      <c r="RL73" s="21"/>
      <c r="RM73" s="21"/>
      <c r="RN73" s="21"/>
      <c r="RO73" s="21"/>
      <c r="RP73" s="21"/>
      <c r="RQ73" s="21"/>
      <c r="RR73" s="21"/>
      <c r="RS73" s="21"/>
      <c r="RT73" s="21"/>
      <c r="RU73" s="21"/>
      <c r="RV73" s="21"/>
      <c r="RW73" s="21"/>
      <c r="RX73" s="21"/>
      <c r="RY73" s="21"/>
      <c r="RZ73" s="21"/>
      <c r="SA73" s="21"/>
      <c r="SB73" s="21"/>
      <c r="SC73" s="21"/>
      <c r="SD73" s="21"/>
      <c r="SE73" s="21"/>
      <c r="SF73" s="21"/>
      <c r="SG73" s="21"/>
      <c r="SH73" s="21"/>
      <c r="SI73" s="21"/>
      <c r="SJ73" s="21"/>
      <c r="SK73" s="21"/>
      <c r="SL73" s="21"/>
      <c r="SM73" s="21"/>
      <c r="SN73" s="21"/>
      <c r="SO73" s="21"/>
      <c r="SP73" s="21"/>
      <c r="SQ73" s="21"/>
      <c r="SR73" s="21"/>
      <c r="SS73" s="21"/>
      <c r="ST73" s="21"/>
      <c r="SU73" s="21"/>
      <c r="SV73" s="21"/>
      <c r="SW73" s="21"/>
      <c r="SX73" s="21"/>
      <c r="SY73" s="21"/>
      <c r="SZ73" s="21"/>
      <c r="TA73" s="21"/>
      <c r="TB73" s="21"/>
      <c r="TC73" s="21"/>
      <c r="TD73" s="21"/>
      <c r="TE73" s="21"/>
      <c r="TF73" s="21"/>
      <c r="TG73" s="21"/>
      <c r="TH73" s="21"/>
      <c r="TI73" s="21"/>
      <c r="TJ73" s="21"/>
      <c r="TK73" s="21"/>
      <c r="TL73" s="21"/>
      <c r="TM73" s="21"/>
      <c r="TN73" s="21"/>
      <c r="TO73" s="21"/>
      <c r="TP73" s="21"/>
      <c r="TQ73" s="21"/>
      <c r="TR73" s="21"/>
    </row>
    <row r="74" spans="1:538" ht="14.25" customHeight="1" x14ac:dyDescent="0.2">
      <c r="A74" s="21" t="s">
        <v>73</v>
      </c>
      <c r="B74" s="21" t="s">
        <v>150</v>
      </c>
      <c r="C74" s="30"/>
      <c r="D74" s="90">
        <v>7.6879999999999997</v>
      </c>
      <c r="E74" s="90">
        <v>3.2000000000000001E-2</v>
      </c>
      <c r="F74" s="90">
        <v>5.8000000000000003E-2</v>
      </c>
      <c r="G74" s="90">
        <v>3.202</v>
      </c>
      <c r="H74" s="90">
        <v>9.9000000000000005E-2</v>
      </c>
      <c r="I74" s="90">
        <v>0.76100000000000001</v>
      </c>
      <c r="J74" s="90">
        <v>5.2309999999999999</v>
      </c>
      <c r="K74" s="90">
        <v>0.85</v>
      </c>
      <c r="L74" s="90">
        <v>0.17799999999999999</v>
      </c>
      <c r="M74" s="90">
        <v>0.251</v>
      </c>
      <c r="N74" s="90">
        <v>0.23400000000000001</v>
      </c>
      <c r="O74" s="90">
        <v>2.1419999999999999</v>
      </c>
      <c r="P74" s="90">
        <v>1.1890000000000001</v>
      </c>
      <c r="Q74" s="90">
        <v>0.51100000000000001</v>
      </c>
      <c r="R74" s="90">
        <v>3.9319999999999999</v>
      </c>
      <c r="S74" s="90">
        <v>0.54400000000000004</v>
      </c>
      <c r="T74" s="90">
        <v>2.1579999999999999</v>
      </c>
      <c r="U74" s="90">
        <v>2.92</v>
      </c>
      <c r="V74" s="90">
        <v>0.91500000000000004</v>
      </c>
      <c r="W74" s="90">
        <v>7.5819999999999999</v>
      </c>
      <c r="X74" s="90">
        <v>1.4890000000000001</v>
      </c>
      <c r="Y74" s="90">
        <v>1.619</v>
      </c>
      <c r="Z74" s="90">
        <v>5.7380000000000004</v>
      </c>
      <c r="AA74" s="90">
        <v>1.0880000000000001</v>
      </c>
      <c r="AB74" s="90">
        <v>0.77100000000000002</v>
      </c>
      <c r="AC74" s="90">
        <v>1.1220000000000001</v>
      </c>
      <c r="AD74" s="90">
        <v>1.456</v>
      </c>
      <c r="AE74" s="90">
        <v>2.3540000000000001</v>
      </c>
      <c r="AF74" s="90">
        <v>6.335</v>
      </c>
      <c r="AG74" s="90">
        <v>0.33200000000000002</v>
      </c>
      <c r="AH74" s="90">
        <v>3.282</v>
      </c>
      <c r="AI74" s="90">
        <v>8.5530000000000008</v>
      </c>
      <c r="AJ74" s="90">
        <v>3.4540000000000002</v>
      </c>
      <c r="AK74" s="90">
        <v>14.101000000000001</v>
      </c>
      <c r="AL74" s="90">
        <v>16.497</v>
      </c>
      <c r="AM74" s="90">
        <v>70.981999999999999</v>
      </c>
      <c r="AN74" s="90">
        <v>31.677</v>
      </c>
      <c r="AO74" s="90">
        <v>13.656000000000001</v>
      </c>
      <c r="AP74" s="90">
        <v>0.71899999999999997</v>
      </c>
      <c r="AQ74" s="90">
        <v>1.1599999999999999</v>
      </c>
      <c r="AR74" s="90">
        <v>9.4649999999999999</v>
      </c>
      <c r="AS74" s="90">
        <v>1.9159999999999999</v>
      </c>
      <c r="AT74" s="90">
        <v>5.2629999999999999</v>
      </c>
      <c r="AU74" s="90">
        <v>8.8350000000000009</v>
      </c>
      <c r="AV74" s="90">
        <v>1.571</v>
      </c>
      <c r="AW74" s="90">
        <v>1.155</v>
      </c>
      <c r="AX74" s="90">
        <v>3.5920000000000001</v>
      </c>
      <c r="AY74" s="90">
        <v>22.88</v>
      </c>
      <c r="AZ74" s="90">
        <v>2.1800000000000002</v>
      </c>
      <c r="BA74" s="90">
        <v>19.201000000000001</v>
      </c>
      <c r="BB74" s="90">
        <v>7.867</v>
      </c>
      <c r="BC74" s="90">
        <v>8.2490000000000006</v>
      </c>
      <c r="BD74" s="90">
        <v>18.847000000000001</v>
      </c>
      <c r="BE74" s="90">
        <v>14.398999999999999</v>
      </c>
      <c r="BF74" s="90">
        <v>15.835000000000001</v>
      </c>
      <c r="BG74" s="90">
        <v>13.765000000000001</v>
      </c>
      <c r="BH74" s="90">
        <v>3.0819999999999999</v>
      </c>
      <c r="BI74" s="90">
        <v>6.2149999999999999</v>
      </c>
      <c r="BJ74" s="90">
        <v>0.91900000000000004</v>
      </c>
      <c r="BK74" s="90">
        <v>0.111</v>
      </c>
      <c r="BL74" s="90">
        <v>2.597</v>
      </c>
      <c r="BM74" s="90">
        <v>33.134999999999998</v>
      </c>
      <c r="BN74" s="90">
        <v>5.2119999999999997</v>
      </c>
      <c r="BO74" s="90">
        <v>1.8029999999999999</v>
      </c>
      <c r="BP74" s="90">
        <v>4.5110000000000001</v>
      </c>
      <c r="BQ74" s="90">
        <v>4.2439999999999998</v>
      </c>
      <c r="BR74" s="90">
        <v>726.19600000000003</v>
      </c>
      <c r="BS74" s="90">
        <v>48.984999999999999</v>
      </c>
      <c r="BT74" s="90">
        <v>0</v>
      </c>
      <c r="BU74" s="90">
        <v>494.245</v>
      </c>
      <c r="BV74" s="90">
        <v>2.0089999999999999</v>
      </c>
      <c r="BW74" s="90">
        <v>0.89800000000000002</v>
      </c>
      <c r="BX74" s="90">
        <v>0.35599999999999998</v>
      </c>
      <c r="BY74" s="90">
        <v>5.1769999999999996</v>
      </c>
      <c r="BZ74" s="90">
        <v>6.0830000000000002</v>
      </c>
      <c r="CA74" s="90">
        <v>5.7709999999999999</v>
      </c>
      <c r="CB74" s="90">
        <v>4.07</v>
      </c>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c r="IS74" s="21"/>
      <c r="IT74" s="21"/>
      <c r="IU74" s="21"/>
      <c r="IV74" s="21"/>
      <c r="IW74" s="21"/>
      <c r="IX74" s="21"/>
      <c r="IY74" s="21"/>
      <c r="IZ74" s="21"/>
      <c r="JA74" s="21"/>
      <c r="JB74" s="21"/>
      <c r="JC74" s="21"/>
      <c r="JD74" s="21"/>
      <c r="JE74" s="21"/>
      <c r="JF74" s="21"/>
      <c r="JG74" s="21"/>
      <c r="JH74" s="21"/>
      <c r="JI74" s="21"/>
      <c r="JJ74" s="21"/>
      <c r="JK74" s="21"/>
      <c r="JL74" s="21"/>
      <c r="JM74" s="21"/>
      <c r="JN74" s="21"/>
      <c r="JO74" s="21"/>
      <c r="JP74" s="21"/>
      <c r="JQ74" s="21"/>
      <c r="JR74" s="21"/>
      <c r="JS74" s="21"/>
      <c r="JT74" s="21"/>
      <c r="JU74" s="21"/>
      <c r="JV74" s="21"/>
      <c r="JW74" s="21"/>
      <c r="JX74" s="21"/>
      <c r="JY74" s="21"/>
      <c r="JZ74" s="21"/>
      <c r="KA74" s="21"/>
      <c r="KB74" s="21"/>
      <c r="KC74" s="21"/>
      <c r="KD74" s="21"/>
      <c r="KE74" s="21"/>
      <c r="KF74" s="21"/>
      <c r="KG74" s="21"/>
      <c r="KH74" s="21"/>
      <c r="KI74" s="21"/>
      <c r="KJ74" s="21"/>
      <c r="KK74" s="21"/>
      <c r="KL74" s="21"/>
      <c r="KM74" s="21"/>
      <c r="KN74" s="21"/>
      <c r="KO74" s="21"/>
      <c r="KP74" s="21"/>
      <c r="KQ74" s="21"/>
      <c r="KR74" s="21"/>
      <c r="KS74" s="21"/>
      <c r="KT74" s="21"/>
      <c r="KU74" s="21"/>
      <c r="KV74" s="21"/>
      <c r="KW74" s="21"/>
      <c r="KX74" s="21"/>
      <c r="KY74" s="21"/>
      <c r="KZ74" s="21"/>
      <c r="LA74" s="21"/>
      <c r="LB74" s="21"/>
      <c r="LC74" s="21"/>
      <c r="LD74" s="21"/>
      <c r="LE74" s="21"/>
      <c r="LF74" s="21"/>
      <c r="LG74" s="21"/>
      <c r="LH74" s="21"/>
      <c r="LI74" s="21"/>
      <c r="LJ74" s="21"/>
      <c r="LK74" s="21"/>
      <c r="LL74" s="21"/>
      <c r="LM74" s="21"/>
      <c r="LN74" s="21"/>
      <c r="LO74" s="21"/>
      <c r="LP74" s="21"/>
      <c r="LQ74" s="21"/>
      <c r="LR74" s="21"/>
      <c r="LS74" s="21"/>
      <c r="LT74" s="21"/>
      <c r="LU74" s="21"/>
      <c r="LV74" s="21"/>
      <c r="LW74" s="21"/>
      <c r="LX74" s="21"/>
      <c r="LY74" s="21"/>
      <c r="LZ74" s="21"/>
      <c r="MA74" s="21"/>
      <c r="MB74" s="21"/>
      <c r="MC74" s="21"/>
      <c r="MD74" s="21"/>
      <c r="ME74" s="21"/>
      <c r="MF74" s="21"/>
      <c r="MG74" s="21"/>
      <c r="MH74" s="21"/>
      <c r="MI74" s="21"/>
      <c r="MJ74" s="21"/>
      <c r="MK74" s="21"/>
      <c r="ML74" s="21"/>
      <c r="MM74" s="21"/>
      <c r="MN74" s="21"/>
      <c r="MO74" s="21"/>
      <c r="MP74" s="21"/>
      <c r="MQ74" s="21"/>
      <c r="MR74" s="21"/>
      <c r="MS74" s="21"/>
      <c r="MT74" s="21"/>
      <c r="MU74" s="21"/>
      <c r="MV74" s="21"/>
      <c r="MW74" s="21"/>
      <c r="MX74" s="21"/>
      <c r="MY74" s="21"/>
      <c r="MZ74" s="21"/>
      <c r="NA74" s="21"/>
      <c r="NB74" s="21"/>
      <c r="NC74" s="21"/>
      <c r="ND74" s="21"/>
      <c r="NE74" s="21"/>
      <c r="NF74" s="21"/>
      <c r="NG74" s="21"/>
      <c r="NH74" s="21"/>
      <c r="NI74" s="21"/>
      <c r="NJ74" s="21"/>
      <c r="NK74" s="21"/>
      <c r="NL74" s="21"/>
      <c r="NM74" s="21"/>
      <c r="NN74" s="21"/>
      <c r="NO74" s="21"/>
      <c r="NP74" s="21"/>
      <c r="NQ74" s="21"/>
      <c r="NR74" s="21"/>
      <c r="NS74" s="21"/>
      <c r="NT74" s="21"/>
      <c r="NU74" s="21"/>
      <c r="NV74" s="21"/>
      <c r="NW74" s="21"/>
      <c r="NX74" s="21"/>
      <c r="NY74" s="21"/>
      <c r="NZ74" s="21"/>
      <c r="OA74" s="21"/>
      <c r="OB74" s="21"/>
      <c r="OC74" s="21"/>
      <c r="OD74" s="21"/>
      <c r="OE74" s="21"/>
      <c r="OF74" s="21"/>
      <c r="OG74" s="21"/>
      <c r="OH74" s="21"/>
      <c r="OI74" s="21"/>
      <c r="OJ74" s="21"/>
      <c r="OK74" s="21"/>
      <c r="OL74" s="21"/>
      <c r="OM74" s="21"/>
      <c r="ON74" s="21"/>
      <c r="OO74" s="21"/>
      <c r="OP74" s="21"/>
      <c r="OQ74" s="21"/>
      <c r="OR74" s="21"/>
      <c r="OS74" s="21"/>
      <c r="OT74" s="21"/>
      <c r="OU74" s="21"/>
      <c r="OV74" s="21"/>
      <c r="OW74" s="21"/>
      <c r="OX74" s="21"/>
      <c r="OY74" s="21"/>
      <c r="OZ74" s="21"/>
      <c r="PA74" s="21"/>
      <c r="PB74" s="21"/>
      <c r="PC74" s="21"/>
      <c r="PD74" s="21"/>
      <c r="PE74" s="21"/>
      <c r="PF74" s="21"/>
      <c r="PG74" s="21"/>
      <c r="PH74" s="21"/>
      <c r="PI74" s="21"/>
      <c r="PJ74" s="21"/>
      <c r="PK74" s="21"/>
      <c r="PL74" s="21"/>
      <c r="PM74" s="21"/>
      <c r="PN74" s="21"/>
      <c r="PO74" s="21"/>
      <c r="PP74" s="21"/>
      <c r="PQ74" s="21"/>
      <c r="PR74" s="21"/>
      <c r="PS74" s="21"/>
      <c r="PT74" s="21"/>
      <c r="PU74" s="21"/>
      <c r="PV74" s="21"/>
      <c r="PW74" s="21"/>
      <c r="PX74" s="21"/>
      <c r="PY74" s="21"/>
      <c r="PZ74" s="21"/>
      <c r="QA74" s="21"/>
      <c r="QB74" s="21"/>
      <c r="QC74" s="21"/>
      <c r="QD74" s="21"/>
      <c r="QE74" s="21"/>
      <c r="QF74" s="21"/>
      <c r="QG74" s="21"/>
      <c r="QH74" s="21"/>
      <c r="QI74" s="21"/>
      <c r="QJ74" s="21"/>
      <c r="QK74" s="21"/>
      <c r="QL74" s="21"/>
      <c r="QM74" s="21"/>
      <c r="QN74" s="21"/>
      <c r="QO74" s="21"/>
      <c r="QP74" s="21"/>
      <c r="QQ74" s="21"/>
      <c r="QR74" s="21"/>
      <c r="QS74" s="21"/>
      <c r="QT74" s="21"/>
      <c r="QU74" s="21"/>
      <c r="QV74" s="21"/>
      <c r="QW74" s="21"/>
      <c r="QX74" s="21"/>
      <c r="QY74" s="21"/>
      <c r="QZ74" s="21"/>
      <c r="RA74" s="21"/>
      <c r="RB74" s="21"/>
      <c r="RC74" s="21"/>
      <c r="RD74" s="21"/>
      <c r="RE74" s="21"/>
      <c r="RF74" s="21"/>
      <c r="RG74" s="21"/>
      <c r="RH74" s="21"/>
      <c r="RI74" s="21"/>
      <c r="RJ74" s="21"/>
      <c r="RK74" s="21"/>
      <c r="RL74" s="21"/>
      <c r="RM74" s="21"/>
      <c r="RN74" s="21"/>
      <c r="RO74" s="21"/>
      <c r="RP74" s="21"/>
      <c r="RQ74" s="21"/>
      <c r="RR74" s="21"/>
      <c r="RS74" s="21"/>
      <c r="RT74" s="21"/>
      <c r="RU74" s="21"/>
      <c r="RV74" s="21"/>
      <c r="RW74" s="21"/>
      <c r="RX74" s="21"/>
      <c r="RY74" s="21"/>
      <c r="RZ74" s="21"/>
      <c r="SA74" s="21"/>
      <c r="SB74" s="21"/>
      <c r="SC74" s="21"/>
      <c r="SD74" s="21"/>
      <c r="SE74" s="21"/>
      <c r="SF74" s="21"/>
      <c r="SG74" s="21"/>
      <c r="SH74" s="21"/>
      <c r="SI74" s="21"/>
      <c r="SJ74" s="21"/>
      <c r="SK74" s="21"/>
      <c r="SL74" s="21"/>
      <c r="SM74" s="21"/>
      <c r="SN74" s="21"/>
      <c r="SO74" s="21"/>
      <c r="SP74" s="21"/>
      <c r="SQ74" s="21"/>
      <c r="SR74" s="21"/>
      <c r="SS74" s="21"/>
      <c r="ST74" s="21"/>
      <c r="SU74" s="21"/>
      <c r="SV74" s="21"/>
      <c r="SW74" s="21"/>
      <c r="SX74" s="21"/>
      <c r="SY74" s="21"/>
      <c r="SZ74" s="21"/>
      <c r="TA74" s="21"/>
      <c r="TB74" s="21"/>
      <c r="TC74" s="21"/>
      <c r="TD74" s="21"/>
      <c r="TE74" s="21"/>
      <c r="TF74" s="21"/>
      <c r="TG74" s="21"/>
      <c r="TH74" s="21"/>
      <c r="TI74" s="21"/>
      <c r="TJ74" s="21"/>
      <c r="TK74" s="21"/>
      <c r="TL74" s="21"/>
      <c r="TM74" s="21"/>
      <c r="TN74" s="21"/>
      <c r="TO74" s="21"/>
      <c r="TP74" s="21"/>
      <c r="TQ74" s="21"/>
      <c r="TR74" s="21"/>
    </row>
    <row r="75" spans="1:538" ht="14.25" customHeight="1" x14ac:dyDescent="0.2">
      <c r="A75" s="21" t="s">
        <v>74</v>
      </c>
      <c r="B75" s="21" t="s">
        <v>151</v>
      </c>
      <c r="C75" s="30"/>
      <c r="D75" s="90">
        <v>0.22800000000000001</v>
      </c>
      <c r="E75" s="90">
        <v>1E-3</v>
      </c>
      <c r="F75" s="90">
        <v>6.0000000000000001E-3</v>
      </c>
      <c r="G75" s="90">
        <v>0.1</v>
      </c>
      <c r="H75" s="90">
        <v>8.0000000000000002E-3</v>
      </c>
      <c r="I75" s="90">
        <v>1.6E-2</v>
      </c>
      <c r="J75" s="90">
        <v>0.252</v>
      </c>
      <c r="K75" s="90">
        <v>4.1000000000000002E-2</v>
      </c>
      <c r="L75" s="90">
        <v>8.9999999999999993E-3</v>
      </c>
      <c r="M75" s="90">
        <v>0.03</v>
      </c>
      <c r="N75" s="90">
        <v>2.1999999999999999E-2</v>
      </c>
      <c r="O75" s="90">
        <v>5.0999999999999997E-2</v>
      </c>
      <c r="P75" s="90">
        <v>3.3000000000000002E-2</v>
      </c>
      <c r="Q75" s="90">
        <v>1.0999999999999999E-2</v>
      </c>
      <c r="R75" s="90">
        <v>0.20599999999999999</v>
      </c>
      <c r="S75" s="90">
        <v>4.2999999999999997E-2</v>
      </c>
      <c r="T75" s="90">
        <v>7.1999999999999995E-2</v>
      </c>
      <c r="U75" s="90">
        <v>5.5E-2</v>
      </c>
      <c r="V75" s="90">
        <v>7.3999999999999996E-2</v>
      </c>
      <c r="W75" s="90">
        <v>0.19700000000000001</v>
      </c>
      <c r="X75" s="90">
        <v>2.8000000000000001E-2</v>
      </c>
      <c r="Y75" s="90">
        <v>8.1000000000000003E-2</v>
      </c>
      <c r="Z75" s="90">
        <v>0.22900000000000001</v>
      </c>
      <c r="AA75" s="90">
        <v>3.7999999999999999E-2</v>
      </c>
      <c r="AB75" s="90">
        <v>2.9000000000000001E-2</v>
      </c>
      <c r="AC75" s="90">
        <v>2.7E-2</v>
      </c>
      <c r="AD75" s="90">
        <v>4.9000000000000002E-2</v>
      </c>
      <c r="AE75" s="90">
        <v>7.1999999999999995E-2</v>
      </c>
      <c r="AF75" s="90">
        <v>0.54400000000000004</v>
      </c>
      <c r="AG75" s="90">
        <v>2.7E-2</v>
      </c>
      <c r="AH75" s="90">
        <v>0.19400000000000001</v>
      </c>
      <c r="AI75" s="90">
        <v>0.23200000000000001</v>
      </c>
      <c r="AJ75" s="90">
        <v>9.1999999999999998E-2</v>
      </c>
      <c r="AK75" s="90">
        <v>0.38600000000000001</v>
      </c>
      <c r="AL75" s="90">
        <v>0.29599999999999999</v>
      </c>
      <c r="AM75" s="90">
        <v>3.3149999999999999</v>
      </c>
      <c r="AN75" s="90">
        <v>0.72799999999999998</v>
      </c>
      <c r="AO75" s="90">
        <v>0.45</v>
      </c>
      <c r="AP75" s="90">
        <v>8.7999999999999995E-2</v>
      </c>
      <c r="AQ75" s="90">
        <v>4.2999999999999997E-2</v>
      </c>
      <c r="AR75" s="90">
        <v>2.0619999999999998</v>
      </c>
      <c r="AS75" s="90">
        <v>6.9000000000000006E-2</v>
      </c>
      <c r="AT75" s="90">
        <v>0.15</v>
      </c>
      <c r="AU75" s="90">
        <v>0.26700000000000002</v>
      </c>
      <c r="AV75" s="90">
        <v>6.5000000000000002E-2</v>
      </c>
      <c r="AW75" s="90">
        <v>3.7999999999999999E-2</v>
      </c>
      <c r="AX75" s="90">
        <v>0.13500000000000001</v>
      </c>
      <c r="AY75" s="90">
        <v>0.56899999999999995</v>
      </c>
      <c r="AZ75" s="90">
        <v>7.6999999999999999E-2</v>
      </c>
      <c r="BA75" s="90">
        <v>0.58799999999999997</v>
      </c>
      <c r="BB75" s="90">
        <v>0.20499999999999999</v>
      </c>
      <c r="BC75" s="90">
        <v>0.26200000000000001</v>
      </c>
      <c r="BD75" s="90">
        <v>0.63400000000000001</v>
      </c>
      <c r="BE75" s="90">
        <v>0.39900000000000002</v>
      </c>
      <c r="BF75" s="90">
        <v>1.466</v>
      </c>
      <c r="BG75" s="90">
        <v>0.30599999999999999</v>
      </c>
      <c r="BH75" s="90">
        <v>7.3999999999999996E-2</v>
      </c>
      <c r="BI75" s="90">
        <v>0.375</v>
      </c>
      <c r="BJ75" s="90">
        <v>8.5000000000000006E-2</v>
      </c>
      <c r="BK75" s="90">
        <v>0.01</v>
      </c>
      <c r="BL75" s="90">
        <v>0.10199999999999999</v>
      </c>
      <c r="BM75" s="90">
        <v>3.8719999999999999</v>
      </c>
      <c r="BN75" s="90">
        <v>5.3999999999999999E-2</v>
      </c>
      <c r="BO75" s="90">
        <v>0.05</v>
      </c>
      <c r="BP75" s="90">
        <v>0.16300000000000001</v>
      </c>
      <c r="BQ75" s="90">
        <v>0.13400000000000001</v>
      </c>
      <c r="BR75" s="90">
        <v>144.328</v>
      </c>
      <c r="BS75" s="90">
        <v>3.25</v>
      </c>
      <c r="BT75" s="90">
        <v>115.539</v>
      </c>
      <c r="BU75" s="90">
        <v>0</v>
      </c>
      <c r="BV75" s="90">
        <v>5.3999999999999999E-2</v>
      </c>
      <c r="BW75" s="90">
        <v>2.4E-2</v>
      </c>
      <c r="BX75" s="90">
        <v>2.1000000000000001E-2</v>
      </c>
      <c r="BY75" s="90">
        <v>0.11600000000000001</v>
      </c>
      <c r="BZ75" s="90">
        <v>0.11700000000000001</v>
      </c>
      <c r="CA75" s="90">
        <v>2.9000000000000001E-2</v>
      </c>
      <c r="CB75" s="90">
        <v>8.4000000000000005E-2</v>
      </c>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c r="IS75" s="21"/>
      <c r="IT75" s="21"/>
      <c r="IU75" s="21"/>
      <c r="IV75" s="21"/>
      <c r="IW75" s="21"/>
      <c r="IX75" s="21"/>
      <c r="IY75" s="21"/>
      <c r="IZ75" s="21"/>
      <c r="JA75" s="21"/>
      <c r="JB75" s="21"/>
      <c r="JC75" s="21"/>
      <c r="JD75" s="21"/>
      <c r="JE75" s="21"/>
      <c r="JF75" s="21"/>
      <c r="JG75" s="21"/>
      <c r="JH75" s="21"/>
      <c r="JI75" s="21"/>
      <c r="JJ75" s="21"/>
      <c r="JK75" s="21"/>
      <c r="JL75" s="21"/>
      <c r="JM75" s="21"/>
      <c r="JN75" s="21"/>
      <c r="JO75" s="21"/>
      <c r="JP75" s="21"/>
      <c r="JQ75" s="21"/>
      <c r="JR75" s="21"/>
      <c r="JS75" s="21"/>
      <c r="JT75" s="21"/>
      <c r="JU75" s="21"/>
      <c r="JV75" s="21"/>
      <c r="JW75" s="21"/>
      <c r="JX75" s="21"/>
      <c r="JY75" s="21"/>
      <c r="JZ75" s="21"/>
      <c r="KA75" s="21"/>
      <c r="KB75" s="21"/>
      <c r="KC75" s="21"/>
      <c r="KD75" s="21"/>
      <c r="KE75" s="21"/>
      <c r="KF75" s="21"/>
      <c r="KG75" s="21"/>
      <c r="KH75" s="21"/>
      <c r="KI75" s="21"/>
      <c r="KJ75" s="21"/>
      <c r="KK75" s="21"/>
      <c r="KL75" s="21"/>
      <c r="KM75" s="21"/>
      <c r="KN75" s="21"/>
      <c r="KO75" s="21"/>
      <c r="KP75" s="21"/>
      <c r="KQ75" s="21"/>
      <c r="KR75" s="21"/>
      <c r="KS75" s="21"/>
      <c r="KT75" s="21"/>
      <c r="KU75" s="21"/>
      <c r="KV75" s="21"/>
      <c r="KW75" s="21"/>
      <c r="KX75" s="21"/>
      <c r="KY75" s="21"/>
      <c r="KZ75" s="21"/>
      <c r="LA75" s="21"/>
      <c r="LB75" s="21"/>
      <c r="LC75" s="21"/>
      <c r="LD75" s="21"/>
      <c r="LE75" s="21"/>
      <c r="LF75" s="21"/>
      <c r="LG75" s="21"/>
      <c r="LH75" s="21"/>
      <c r="LI75" s="21"/>
      <c r="LJ75" s="21"/>
      <c r="LK75" s="21"/>
      <c r="LL75" s="21"/>
      <c r="LM75" s="21"/>
      <c r="LN75" s="21"/>
      <c r="LO75" s="21"/>
      <c r="LP75" s="21"/>
      <c r="LQ75" s="21"/>
      <c r="LR75" s="21"/>
      <c r="LS75" s="21"/>
      <c r="LT75" s="21"/>
      <c r="LU75" s="21"/>
      <c r="LV75" s="21"/>
      <c r="LW75" s="21"/>
      <c r="LX75" s="21"/>
      <c r="LY75" s="21"/>
      <c r="LZ75" s="21"/>
      <c r="MA75" s="21"/>
      <c r="MB75" s="21"/>
      <c r="MC75" s="21"/>
      <c r="MD75" s="21"/>
      <c r="ME75" s="21"/>
      <c r="MF75" s="21"/>
      <c r="MG75" s="21"/>
      <c r="MH75" s="21"/>
      <c r="MI75" s="21"/>
      <c r="MJ75" s="21"/>
      <c r="MK75" s="21"/>
      <c r="ML75" s="21"/>
      <c r="MM75" s="21"/>
      <c r="MN75" s="21"/>
      <c r="MO75" s="21"/>
      <c r="MP75" s="21"/>
      <c r="MQ75" s="21"/>
      <c r="MR75" s="21"/>
      <c r="MS75" s="21"/>
      <c r="MT75" s="21"/>
      <c r="MU75" s="21"/>
      <c r="MV75" s="21"/>
      <c r="MW75" s="21"/>
      <c r="MX75" s="21"/>
      <c r="MY75" s="21"/>
      <c r="MZ75" s="21"/>
      <c r="NA75" s="21"/>
      <c r="NB75" s="21"/>
      <c r="NC75" s="21"/>
      <c r="ND75" s="21"/>
      <c r="NE75" s="21"/>
      <c r="NF75" s="21"/>
      <c r="NG75" s="21"/>
      <c r="NH75" s="21"/>
      <c r="NI75" s="21"/>
      <c r="NJ75" s="21"/>
      <c r="NK75" s="21"/>
      <c r="NL75" s="21"/>
      <c r="NM75" s="21"/>
      <c r="NN75" s="21"/>
      <c r="NO75" s="21"/>
      <c r="NP75" s="21"/>
      <c r="NQ75" s="21"/>
      <c r="NR75" s="21"/>
      <c r="NS75" s="21"/>
      <c r="NT75" s="21"/>
      <c r="NU75" s="21"/>
      <c r="NV75" s="21"/>
      <c r="NW75" s="21"/>
      <c r="NX75" s="21"/>
      <c r="NY75" s="21"/>
      <c r="NZ75" s="21"/>
      <c r="OA75" s="21"/>
      <c r="OB75" s="21"/>
      <c r="OC75" s="21"/>
      <c r="OD75" s="21"/>
      <c r="OE75" s="21"/>
      <c r="OF75" s="21"/>
      <c r="OG75" s="21"/>
      <c r="OH75" s="21"/>
      <c r="OI75" s="21"/>
      <c r="OJ75" s="21"/>
      <c r="OK75" s="21"/>
      <c r="OL75" s="21"/>
      <c r="OM75" s="21"/>
      <c r="ON75" s="21"/>
      <c r="OO75" s="21"/>
      <c r="OP75" s="21"/>
      <c r="OQ75" s="21"/>
      <c r="OR75" s="21"/>
      <c r="OS75" s="21"/>
      <c r="OT75" s="21"/>
      <c r="OU75" s="21"/>
      <c r="OV75" s="21"/>
      <c r="OW75" s="21"/>
      <c r="OX75" s="21"/>
      <c r="OY75" s="21"/>
      <c r="OZ75" s="21"/>
      <c r="PA75" s="21"/>
      <c r="PB75" s="21"/>
      <c r="PC75" s="21"/>
      <c r="PD75" s="21"/>
      <c r="PE75" s="21"/>
      <c r="PF75" s="21"/>
      <c r="PG75" s="21"/>
      <c r="PH75" s="21"/>
      <c r="PI75" s="21"/>
      <c r="PJ75" s="21"/>
      <c r="PK75" s="21"/>
      <c r="PL75" s="21"/>
      <c r="PM75" s="21"/>
      <c r="PN75" s="21"/>
      <c r="PO75" s="21"/>
      <c r="PP75" s="21"/>
      <c r="PQ75" s="21"/>
      <c r="PR75" s="21"/>
      <c r="PS75" s="21"/>
      <c r="PT75" s="21"/>
      <c r="PU75" s="21"/>
      <c r="PV75" s="21"/>
      <c r="PW75" s="21"/>
      <c r="PX75" s="21"/>
      <c r="PY75" s="21"/>
      <c r="PZ75" s="21"/>
      <c r="QA75" s="21"/>
      <c r="QB75" s="21"/>
      <c r="QC75" s="21"/>
      <c r="QD75" s="21"/>
      <c r="QE75" s="21"/>
      <c r="QF75" s="21"/>
      <c r="QG75" s="21"/>
      <c r="QH75" s="21"/>
      <c r="QI75" s="21"/>
      <c r="QJ75" s="21"/>
      <c r="QK75" s="21"/>
      <c r="QL75" s="21"/>
      <c r="QM75" s="21"/>
      <c r="QN75" s="21"/>
      <c r="QO75" s="21"/>
      <c r="QP75" s="21"/>
      <c r="QQ75" s="21"/>
      <c r="QR75" s="21"/>
      <c r="QS75" s="21"/>
      <c r="QT75" s="21"/>
      <c r="QU75" s="21"/>
      <c r="QV75" s="21"/>
      <c r="QW75" s="21"/>
      <c r="QX75" s="21"/>
      <c r="QY75" s="21"/>
      <c r="QZ75" s="21"/>
      <c r="RA75" s="21"/>
      <c r="RB75" s="21"/>
      <c r="RC75" s="21"/>
      <c r="RD75" s="21"/>
      <c r="RE75" s="21"/>
      <c r="RF75" s="21"/>
      <c r="RG75" s="21"/>
      <c r="RH75" s="21"/>
      <c r="RI75" s="21"/>
      <c r="RJ75" s="21"/>
      <c r="RK75" s="21"/>
      <c r="RL75" s="21"/>
      <c r="RM75" s="21"/>
      <c r="RN75" s="21"/>
      <c r="RO75" s="21"/>
      <c r="RP75" s="21"/>
      <c r="RQ75" s="21"/>
      <c r="RR75" s="21"/>
      <c r="RS75" s="21"/>
      <c r="RT75" s="21"/>
      <c r="RU75" s="21"/>
      <c r="RV75" s="21"/>
      <c r="RW75" s="21"/>
      <c r="RX75" s="21"/>
      <c r="RY75" s="21"/>
      <c r="RZ75" s="21"/>
      <c r="SA75" s="21"/>
      <c r="SB75" s="21"/>
      <c r="SC75" s="21"/>
      <c r="SD75" s="21"/>
      <c r="SE75" s="21"/>
      <c r="SF75" s="21"/>
      <c r="SG75" s="21"/>
      <c r="SH75" s="21"/>
      <c r="SI75" s="21"/>
      <c r="SJ75" s="21"/>
      <c r="SK75" s="21"/>
      <c r="SL75" s="21"/>
      <c r="SM75" s="21"/>
      <c r="SN75" s="21"/>
      <c r="SO75" s="21"/>
      <c r="SP75" s="21"/>
      <c r="SQ75" s="21"/>
      <c r="SR75" s="21"/>
      <c r="SS75" s="21"/>
      <c r="ST75" s="21"/>
      <c r="SU75" s="21"/>
      <c r="SV75" s="21"/>
      <c r="SW75" s="21"/>
      <c r="SX75" s="21"/>
      <c r="SY75" s="21"/>
      <c r="SZ75" s="21"/>
      <c r="TA75" s="21"/>
      <c r="TB75" s="21"/>
      <c r="TC75" s="21"/>
      <c r="TD75" s="21"/>
      <c r="TE75" s="21"/>
      <c r="TF75" s="21"/>
      <c r="TG75" s="21"/>
      <c r="TH75" s="21"/>
      <c r="TI75" s="21"/>
      <c r="TJ75" s="21"/>
      <c r="TK75" s="21"/>
      <c r="TL75" s="21"/>
      <c r="TM75" s="21"/>
      <c r="TN75" s="21"/>
      <c r="TO75" s="21"/>
      <c r="TP75" s="21"/>
      <c r="TQ75" s="21"/>
      <c r="TR75" s="21"/>
    </row>
    <row r="76" spans="1:538" ht="14.25" customHeight="1" x14ac:dyDescent="0.2">
      <c r="A76" s="21" t="s">
        <v>75</v>
      </c>
      <c r="B76" s="21" t="s">
        <v>152</v>
      </c>
      <c r="C76" s="30"/>
      <c r="D76" s="90">
        <v>7.1260000000000003</v>
      </c>
      <c r="E76" s="90">
        <v>0.06</v>
      </c>
      <c r="F76" s="90">
        <v>6.3E-2</v>
      </c>
      <c r="G76" s="90">
        <v>2.6240000000000001</v>
      </c>
      <c r="H76" s="90">
        <v>0.155</v>
      </c>
      <c r="I76" s="90">
        <v>1.0509999999999999</v>
      </c>
      <c r="J76" s="90">
        <v>9.9659999999999993</v>
      </c>
      <c r="K76" s="90">
        <v>5.282</v>
      </c>
      <c r="L76" s="90">
        <v>0.34200000000000003</v>
      </c>
      <c r="M76" s="90">
        <v>1.25</v>
      </c>
      <c r="N76" s="90">
        <v>1.1859999999999999</v>
      </c>
      <c r="O76" s="90">
        <v>1.6339999999999999</v>
      </c>
      <c r="P76" s="90">
        <v>1.93</v>
      </c>
      <c r="Q76" s="90">
        <v>0.255</v>
      </c>
      <c r="R76" s="90">
        <v>5.4160000000000004</v>
      </c>
      <c r="S76" s="90">
        <v>1.6359999999999999</v>
      </c>
      <c r="T76" s="90">
        <v>2.2549999999999999</v>
      </c>
      <c r="U76" s="90">
        <v>2.758</v>
      </c>
      <c r="V76" s="90">
        <v>2.86</v>
      </c>
      <c r="W76" s="90">
        <v>6.4660000000000002</v>
      </c>
      <c r="X76" s="90">
        <v>2.2000000000000002</v>
      </c>
      <c r="Y76" s="90">
        <v>3.1819999999999999</v>
      </c>
      <c r="Z76" s="90">
        <v>7.1689999999999996</v>
      </c>
      <c r="AA76" s="90">
        <v>1.383</v>
      </c>
      <c r="AB76" s="90">
        <v>1.796</v>
      </c>
      <c r="AC76" s="90">
        <v>1.5269999999999999</v>
      </c>
      <c r="AD76" s="90">
        <v>6.3310000000000004</v>
      </c>
      <c r="AE76" s="90">
        <v>4.3209999999999997</v>
      </c>
      <c r="AF76" s="90">
        <v>9.7590000000000003</v>
      </c>
      <c r="AG76" s="90">
        <v>0.50600000000000001</v>
      </c>
      <c r="AH76" s="90">
        <v>2.5649999999999999</v>
      </c>
      <c r="AI76" s="90">
        <v>11.615</v>
      </c>
      <c r="AJ76" s="90">
        <v>6.1879999999999997</v>
      </c>
      <c r="AK76" s="90">
        <v>18.358000000000001</v>
      </c>
      <c r="AL76" s="90">
        <v>12.198</v>
      </c>
      <c r="AM76" s="90">
        <v>77.712000000000003</v>
      </c>
      <c r="AN76" s="90">
        <v>61.881999999999998</v>
      </c>
      <c r="AO76" s="90">
        <v>13.167999999999999</v>
      </c>
      <c r="AP76" s="90">
        <v>4.2889999999999997</v>
      </c>
      <c r="AQ76" s="90">
        <v>3.0859999999999999</v>
      </c>
      <c r="AR76" s="90">
        <v>10.569000000000001</v>
      </c>
      <c r="AS76" s="90">
        <v>2.1619999999999999</v>
      </c>
      <c r="AT76" s="90">
        <v>27.198</v>
      </c>
      <c r="AU76" s="90">
        <v>58.16</v>
      </c>
      <c r="AV76" s="90">
        <v>12.500999999999999</v>
      </c>
      <c r="AW76" s="90">
        <v>85.733999999999995</v>
      </c>
      <c r="AX76" s="90">
        <v>10.012</v>
      </c>
      <c r="AY76" s="90">
        <v>42.276000000000003</v>
      </c>
      <c r="AZ76" s="90">
        <v>4.9470000000000001</v>
      </c>
      <c r="BA76" s="90">
        <v>31.510999999999999</v>
      </c>
      <c r="BB76" s="90">
        <v>14.023999999999999</v>
      </c>
      <c r="BC76" s="90">
        <v>12.333</v>
      </c>
      <c r="BD76" s="90">
        <v>39.304000000000002</v>
      </c>
      <c r="BE76" s="90">
        <v>20.419</v>
      </c>
      <c r="BF76" s="90">
        <v>54.944000000000003</v>
      </c>
      <c r="BG76" s="90">
        <v>15.907999999999999</v>
      </c>
      <c r="BH76" s="90">
        <v>5.9050000000000002</v>
      </c>
      <c r="BI76" s="90">
        <v>36.720999999999997</v>
      </c>
      <c r="BJ76" s="90">
        <v>4.5880000000000001</v>
      </c>
      <c r="BK76" s="90">
        <v>0.21299999999999999</v>
      </c>
      <c r="BL76" s="90">
        <v>151.03800000000001</v>
      </c>
      <c r="BM76" s="90">
        <v>34.597999999999999</v>
      </c>
      <c r="BN76" s="90">
        <v>12.614000000000001</v>
      </c>
      <c r="BO76" s="90">
        <v>4.5590000000000002</v>
      </c>
      <c r="BP76" s="90">
        <v>8.8640000000000008</v>
      </c>
      <c r="BQ76" s="90">
        <v>5.65</v>
      </c>
      <c r="BR76" s="90">
        <v>63.527999999999999</v>
      </c>
      <c r="BS76" s="90">
        <v>29.585999999999999</v>
      </c>
      <c r="BT76" s="90">
        <v>23.596</v>
      </c>
      <c r="BU76" s="90">
        <v>15.254</v>
      </c>
      <c r="BV76" s="90">
        <v>0</v>
      </c>
      <c r="BW76" s="90">
        <v>0</v>
      </c>
      <c r="BX76" s="90">
        <v>18.135000000000002</v>
      </c>
      <c r="BY76" s="90">
        <v>17.625</v>
      </c>
      <c r="BZ76" s="90">
        <v>26.396000000000001</v>
      </c>
      <c r="CA76" s="90">
        <v>2.0699999999999998</v>
      </c>
      <c r="CB76" s="90">
        <v>3.2360000000000002</v>
      </c>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c r="IW76" s="21"/>
      <c r="IX76" s="21"/>
      <c r="IY76" s="21"/>
      <c r="IZ76" s="21"/>
      <c r="JA76" s="21"/>
      <c r="JB76" s="21"/>
      <c r="JC76" s="21"/>
      <c r="JD76" s="21"/>
      <c r="JE76" s="21"/>
      <c r="JF76" s="21"/>
      <c r="JG76" s="21"/>
      <c r="JH76" s="21"/>
      <c r="JI76" s="21"/>
      <c r="JJ76" s="21"/>
      <c r="JK76" s="21"/>
      <c r="JL76" s="21"/>
      <c r="JM76" s="21"/>
      <c r="JN76" s="21"/>
      <c r="JO76" s="21"/>
      <c r="JP76" s="21"/>
      <c r="JQ76" s="21"/>
      <c r="JR76" s="21"/>
      <c r="JS76" s="21"/>
      <c r="JT76" s="21"/>
      <c r="JU76" s="21"/>
      <c r="JV76" s="21"/>
      <c r="JW76" s="21"/>
      <c r="JX76" s="21"/>
      <c r="JY76" s="21"/>
      <c r="JZ76" s="21"/>
      <c r="KA76" s="21"/>
      <c r="KB76" s="21"/>
      <c r="KC76" s="21"/>
      <c r="KD76" s="21"/>
      <c r="KE76" s="21"/>
      <c r="KF76" s="21"/>
      <c r="KG76" s="21"/>
      <c r="KH76" s="21"/>
      <c r="KI76" s="21"/>
      <c r="KJ76" s="21"/>
      <c r="KK76" s="21"/>
      <c r="KL76" s="21"/>
      <c r="KM76" s="21"/>
      <c r="KN76" s="21"/>
      <c r="KO76" s="21"/>
      <c r="KP76" s="21"/>
      <c r="KQ76" s="21"/>
      <c r="KR76" s="21"/>
      <c r="KS76" s="21"/>
      <c r="KT76" s="21"/>
      <c r="KU76" s="21"/>
      <c r="KV76" s="21"/>
      <c r="KW76" s="21"/>
      <c r="KX76" s="21"/>
      <c r="KY76" s="21"/>
      <c r="KZ76" s="21"/>
      <c r="LA76" s="21"/>
      <c r="LB76" s="21"/>
      <c r="LC76" s="21"/>
      <c r="LD76" s="21"/>
      <c r="LE76" s="21"/>
      <c r="LF76" s="21"/>
      <c r="LG76" s="21"/>
      <c r="LH76" s="21"/>
      <c r="LI76" s="21"/>
      <c r="LJ76" s="21"/>
      <c r="LK76" s="21"/>
      <c r="LL76" s="21"/>
      <c r="LM76" s="21"/>
      <c r="LN76" s="21"/>
      <c r="LO76" s="21"/>
      <c r="LP76" s="21"/>
      <c r="LQ76" s="21"/>
      <c r="LR76" s="21"/>
      <c r="LS76" s="21"/>
      <c r="LT76" s="21"/>
      <c r="LU76" s="21"/>
      <c r="LV76" s="21"/>
      <c r="LW76" s="21"/>
      <c r="LX76" s="21"/>
      <c r="LY76" s="21"/>
      <c r="LZ76" s="21"/>
      <c r="MA76" s="21"/>
      <c r="MB76" s="21"/>
      <c r="MC76" s="21"/>
      <c r="MD76" s="21"/>
      <c r="ME76" s="21"/>
      <c r="MF76" s="21"/>
      <c r="MG76" s="21"/>
      <c r="MH76" s="21"/>
      <c r="MI76" s="21"/>
      <c r="MJ76" s="21"/>
      <c r="MK76" s="21"/>
      <c r="ML76" s="21"/>
      <c r="MM76" s="21"/>
      <c r="MN76" s="21"/>
      <c r="MO76" s="21"/>
      <c r="MP76" s="21"/>
      <c r="MQ76" s="21"/>
      <c r="MR76" s="21"/>
      <c r="MS76" s="21"/>
      <c r="MT76" s="21"/>
      <c r="MU76" s="21"/>
      <c r="MV76" s="21"/>
      <c r="MW76" s="21"/>
      <c r="MX76" s="21"/>
      <c r="MY76" s="21"/>
      <c r="MZ76" s="21"/>
      <c r="NA76" s="21"/>
      <c r="NB76" s="21"/>
      <c r="NC76" s="21"/>
      <c r="ND76" s="21"/>
      <c r="NE76" s="21"/>
      <c r="NF76" s="21"/>
      <c r="NG76" s="21"/>
      <c r="NH76" s="21"/>
      <c r="NI76" s="21"/>
      <c r="NJ76" s="21"/>
      <c r="NK76" s="21"/>
      <c r="NL76" s="21"/>
      <c r="NM76" s="21"/>
      <c r="NN76" s="21"/>
      <c r="NO76" s="21"/>
      <c r="NP76" s="21"/>
      <c r="NQ76" s="21"/>
      <c r="NR76" s="21"/>
      <c r="NS76" s="21"/>
      <c r="NT76" s="21"/>
      <c r="NU76" s="21"/>
      <c r="NV76" s="21"/>
      <c r="NW76" s="21"/>
      <c r="NX76" s="21"/>
      <c r="NY76" s="21"/>
      <c r="NZ76" s="21"/>
      <c r="OA76" s="21"/>
      <c r="OB76" s="21"/>
      <c r="OC76" s="21"/>
      <c r="OD76" s="21"/>
      <c r="OE76" s="21"/>
      <c r="OF76" s="21"/>
      <c r="OG76" s="21"/>
      <c r="OH76" s="21"/>
      <c r="OI76" s="21"/>
      <c r="OJ76" s="21"/>
      <c r="OK76" s="21"/>
      <c r="OL76" s="21"/>
      <c r="OM76" s="21"/>
      <c r="ON76" s="21"/>
      <c r="OO76" s="21"/>
      <c r="OP76" s="21"/>
      <c r="OQ76" s="21"/>
      <c r="OR76" s="21"/>
      <c r="OS76" s="21"/>
      <c r="OT76" s="21"/>
      <c r="OU76" s="21"/>
      <c r="OV76" s="21"/>
      <c r="OW76" s="21"/>
      <c r="OX76" s="21"/>
      <c r="OY76" s="21"/>
      <c r="OZ76" s="21"/>
      <c r="PA76" s="21"/>
      <c r="PB76" s="21"/>
      <c r="PC76" s="21"/>
      <c r="PD76" s="21"/>
      <c r="PE76" s="21"/>
      <c r="PF76" s="21"/>
      <c r="PG76" s="21"/>
      <c r="PH76" s="21"/>
      <c r="PI76" s="21"/>
      <c r="PJ76" s="21"/>
      <c r="PK76" s="21"/>
      <c r="PL76" s="21"/>
      <c r="PM76" s="21"/>
      <c r="PN76" s="21"/>
      <c r="PO76" s="21"/>
      <c r="PP76" s="21"/>
      <c r="PQ76" s="21"/>
      <c r="PR76" s="21"/>
      <c r="PS76" s="21"/>
      <c r="PT76" s="21"/>
      <c r="PU76" s="21"/>
      <c r="PV76" s="21"/>
      <c r="PW76" s="21"/>
      <c r="PX76" s="21"/>
      <c r="PY76" s="21"/>
      <c r="PZ76" s="21"/>
      <c r="QA76" s="21"/>
      <c r="QB76" s="21"/>
      <c r="QC76" s="21"/>
      <c r="QD76" s="21"/>
      <c r="QE76" s="21"/>
      <c r="QF76" s="21"/>
      <c r="QG76" s="21"/>
      <c r="QH76" s="21"/>
      <c r="QI76" s="21"/>
      <c r="QJ76" s="21"/>
      <c r="QK76" s="21"/>
      <c r="QL76" s="21"/>
      <c r="QM76" s="21"/>
      <c r="QN76" s="21"/>
      <c r="QO76" s="21"/>
      <c r="QP76" s="21"/>
      <c r="QQ76" s="21"/>
      <c r="QR76" s="21"/>
      <c r="QS76" s="21"/>
      <c r="QT76" s="21"/>
      <c r="QU76" s="21"/>
      <c r="QV76" s="21"/>
      <c r="QW76" s="21"/>
      <c r="QX76" s="21"/>
      <c r="QY76" s="21"/>
      <c r="QZ76" s="21"/>
      <c r="RA76" s="21"/>
      <c r="RB76" s="21"/>
      <c r="RC76" s="21"/>
      <c r="RD76" s="21"/>
      <c r="RE76" s="21"/>
      <c r="RF76" s="21"/>
      <c r="RG76" s="21"/>
      <c r="RH76" s="21"/>
      <c r="RI76" s="21"/>
      <c r="RJ76" s="21"/>
      <c r="RK76" s="21"/>
      <c r="RL76" s="21"/>
      <c r="RM76" s="21"/>
      <c r="RN76" s="21"/>
      <c r="RO76" s="21"/>
      <c r="RP76" s="21"/>
      <c r="RQ76" s="21"/>
      <c r="RR76" s="21"/>
      <c r="RS76" s="21"/>
      <c r="RT76" s="21"/>
      <c r="RU76" s="21"/>
      <c r="RV76" s="21"/>
      <c r="RW76" s="21"/>
      <c r="RX76" s="21"/>
      <c r="RY76" s="21"/>
      <c r="RZ76" s="21"/>
      <c r="SA76" s="21"/>
      <c r="SB76" s="21"/>
      <c r="SC76" s="21"/>
      <c r="SD76" s="21"/>
      <c r="SE76" s="21"/>
      <c r="SF76" s="21"/>
      <c r="SG76" s="21"/>
      <c r="SH76" s="21"/>
      <c r="SI76" s="21"/>
      <c r="SJ76" s="21"/>
      <c r="SK76" s="21"/>
      <c r="SL76" s="21"/>
      <c r="SM76" s="21"/>
      <c r="SN76" s="21"/>
      <c r="SO76" s="21"/>
      <c r="SP76" s="21"/>
      <c r="SQ76" s="21"/>
      <c r="SR76" s="21"/>
      <c r="SS76" s="21"/>
      <c r="ST76" s="21"/>
      <c r="SU76" s="21"/>
      <c r="SV76" s="21"/>
      <c r="SW76" s="21"/>
      <c r="SX76" s="21"/>
      <c r="SY76" s="21"/>
      <c r="SZ76" s="21"/>
      <c r="TA76" s="21"/>
      <c r="TB76" s="21"/>
      <c r="TC76" s="21"/>
      <c r="TD76" s="21"/>
      <c r="TE76" s="21"/>
      <c r="TF76" s="21"/>
      <c r="TG76" s="21"/>
      <c r="TH76" s="21"/>
      <c r="TI76" s="21"/>
      <c r="TJ76" s="21"/>
      <c r="TK76" s="21"/>
      <c r="TL76" s="21"/>
      <c r="TM76" s="21"/>
      <c r="TN76" s="21"/>
      <c r="TO76" s="21"/>
      <c r="TP76" s="21"/>
      <c r="TQ76" s="21"/>
      <c r="TR76" s="21"/>
    </row>
    <row r="77" spans="1:538" ht="14.25" customHeight="1" x14ac:dyDescent="0.2">
      <c r="A77" s="21" t="s">
        <v>76</v>
      </c>
      <c r="B77" s="21" t="s">
        <v>153</v>
      </c>
      <c r="C77" s="30"/>
      <c r="D77" s="90">
        <v>0.45400000000000001</v>
      </c>
      <c r="E77" s="90">
        <v>4.0000000000000001E-3</v>
      </c>
      <c r="F77" s="90">
        <v>6.0000000000000001E-3</v>
      </c>
      <c r="G77" s="90">
        <v>0.221</v>
      </c>
      <c r="H77" s="90">
        <v>2.5000000000000001E-2</v>
      </c>
      <c r="I77" s="90">
        <v>6.3E-2</v>
      </c>
      <c r="J77" s="90">
        <v>0.58899999999999997</v>
      </c>
      <c r="K77" s="90">
        <v>0.161</v>
      </c>
      <c r="L77" s="90">
        <v>3.3000000000000002E-2</v>
      </c>
      <c r="M77" s="90">
        <v>4.7E-2</v>
      </c>
      <c r="N77" s="90">
        <v>4.4999999999999998E-2</v>
      </c>
      <c r="O77" s="90">
        <v>0.115</v>
      </c>
      <c r="P77" s="90">
        <v>0.13100000000000001</v>
      </c>
      <c r="Q77" s="90">
        <v>1.6E-2</v>
      </c>
      <c r="R77" s="90">
        <v>0.45800000000000002</v>
      </c>
      <c r="S77" s="90">
        <v>0.16700000000000001</v>
      </c>
      <c r="T77" s="90">
        <v>0.16900000000000001</v>
      </c>
      <c r="U77" s="90">
        <v>0.13800000000000001</v>
      </c>
      <c r="V77" s="90">
        <v>0.114</v>
      </c>
      <c r="W77" s="90">
        <v>0.46500000000000002</v>
      </c>
      <c r="X77" s="90">
        <v>0.29399999999999998</v>
      </c>
      <c r="Y77" s="90">
        <v>0.188</v>
      </c>
      <c r="Z77" s="90">
        <v>1.0069999999999999</v>
      </c>
      <c r="AA77" s="90">
        <v>8.4000000000000005E-2</v>
      </c>
      <c r="AB77" s="90">
        <v>9.4E-2</v>
      </c>
      <c r="AC77" s="90">
        <v>7.1999999999999995E-2</v>
      </c>
      <c r="AD77" s="90">
        <v>0.26700000000000002</v>
      </c>
      <c r="AE77" s="90">
        <v>0.249</v>
      </c>
      <c r="AF77" s="90">
        <v>0.65700000000000003</v>
      </c>
      <c r="AG77" s="90">
        <v>8.8999999999999996E-2</v>
      </c>
      <c r="AH77" s="90">
        <v>0.254</v>
      </c>
      <c r="AI77" s="90">
        <v>0.89100000000000001</v>
      </c>
      <c r="AJ77" s="90">
        <v>0.54300000000000004</v>
      </c>
      <c r="AK77" s="90">
        <v>1.472</v>
      </c>
      <c r="AL77" s="90">
        <v>0.753</v>
      </c>
      <c r="AM77" s="90">
        <v>8.0350000000000001</v>
      </c>
      <c r="AN77" s="90">
        <v>4.5919999999999996</v>
      </c>
      <c r="AO77" s="90">
        <v>0.86399999999999999</v>
      </c>
      <c r="AP77" s="90">
        <v>0.32200000000000001</v>
      </c>
      <c r="AQ77" s="90">
        <v>0.54</v>
      </c>
      <c r="AR77" s="90">
        <v>0.91100000000000003</v>
      </c>
      <c r="AS77" s="90">
        <v>0.19600000000000001</v>
      </c>
      <c r="AT77" s="90">
        <v>0.87</v>
      </c>
      <c r="AU77" s="90">
        <v>5.43</v>
      </c>
      <c r="AV77" s="90">
        <v>1.5569999999999999</v>
      </c>
      <c r="AW77" s="90">
        <v>3.9649999999999999</v>
      </c>
      <c r="AX77" s="90">
        <v>0.57099999999999995</v>
      </c>
      <c r="AY77" s="90">
        <v>4.0259999999999998</v>
      </c>
      <c r="AZ77" s="90">
        <v>0.46</v>
      </c>
      <c r="BA77" s="90">
        <v>5.03</v>
      </c>
      <c r="BB77" s="90">
        <v>1.8939999999999999</v>
      </c>
      <c r="BC77" s="90">
        <v>0.84199999999999997</v>
      </c>
      <c r="BD77" s="90">
        <v>4.532</v>
      </c>
      <c r="BE77" s="90">
        <v>1.704</v>
      </c>
      <c r="BF77" s="90">
        <v>5.8559999999999999</v>
      </c>
      <c r="BG77" s="90">
        <v>3.3759999999999999</v>
      </c>
      <c r="BH77" s="90">
        <v>0.28799999999999998</v>
      </c>
      <c r="BI77" s="90">
        <v>2.3340000000000001</v>
      </c>
      <c r="BJ77" s="90">
        <v>6.524</v>
      </c>
      <c r="BK77" s="90">
        <v>3.4000000000000002E-2</v>
      </c>
      <c r="BL77" s="90">
        <v>19.736999999999998</v>
      </c>
      <c r="BM77" s="90">
        <v>3.1890000000000001</v>
      </c>
      <c r="BN77" s="90">
        <v>10.677</v>
      </c>
      <c r="BO77" s="90">
        <v>0.19900000000000001</v>
      </c>
      <c r="BP77" s="90">
        <v>0.44400000000000001</v>
      </c>
      <c r="BQ77" s="90">
        <v>0.39800000000000002</v>
      </c>
      <c r="BR77" s="90">
        <v>12.395</v>
      </c>
      <c r="BS77" s="90">
        <v>50.286000000000001</v>
      </c>
      <c r="BT77" s="90">
        <v>3.5489999999999999</v>
      </c>
      <c r="BU77" s="90">
        <v>10.471</v>
      </c>
      <c r="BV77" s="90">
        <v>0</v>
      </c>
      <c r="BW77" s="90">
        <v>0</v>
      </c>
      <c r="BX77" s="90">
        <v>0.41299999999999998</v>
      </c>
      <c r="BY77" s="90">
        <v>9.1419999999999995</v>
      </c>
      <c r="BZ77" s="90">
        <v>4.1020000000000003</v>
      </c>
      <c r="CA77" s="90">
        <v>6.3E-2</v>
      </c>
      <c r="CB77" s="90">
        <v>0.26300000000000001</v>
      </c>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c r="IQ77" s="21"/>
      <c r="IR77" s="21"/>
      <c r="IS77" s="21"/>
      <c r="IT77" s="21"/>
      <c r="IU77" s="21"/>
      <c r="IV77" s="21"/>
      <c r="IW77" s="21"/>
      <c r="IX77" s="21"/>
      <c r="IY77" s="21"/>
      <c r="IZ77" s="21"/>
      <c r="JA77" s="21"/>
      <c r="JB77" s="21"/>
      <c r="JC77" s="21"/>
      <c r="JD77" s="21"/>
      <c r="JE77" s="21"/>
      <c r="JF77" s="21"/>
      <c r="JG77" s="21"/>
      <c r="JH77" s="21"/>
      <c r="JI77" s="21"/>
      <c r="JJ77" s="21"/>
      <c r="JK77" s="21"/>
      <c r="JL77" s="21"/>
      <c r="JM77" s="21"/>
      <c r="JN77" s="21"/>
      <c r="JO77" s="21"/>
      <c r="JP77" s="21"/>
      <c r="JQ77" s="21"/>
      <c r="JR77" s="21"/>
      <c r="JS77" s="21"/>
      <c r="JT77" s="21"/>
      <c r="JU77" s="21"/>
      <c r="JV77" s="21"/>
      <c r="JW77" s="21"/>
      <c r="JX77" s="21"/>
      <c r="JY77" s="21"/>
      <c r="JZ77" s="21"/>
      <c r="KA77" s="21"/>
      <c r="KB77" s="21"/>
      <c r="KC77" s="21"/>
      <c r="KD77" s="21"/>
      <c r="KE77" s="21"/>
      <c r="KF77" s="21"/>
      <c r="KG77" s="21"/>
      <c r="KH77" s="21"/>
      <c r="KI77" s="21"/>
      <c r="KJ77" s="21"/>
      <c r="KK77" s="21"/>
      <c r="KL77" s="21"/>
      <c r="KM77" s="21"/>
      <c r="KN77" s="21"/>
      <c r="KO77" s="21"/>
      <c r="KP77" s="21"/>
      <c r="KQ77" s="21"/>
      <c r="KR77" s="21"/>
      <c r="KS77" s="21"/>
      <c r="KT77" s="21"/>
      <c r="KU77" s="21"/>
      <c r="KV77" s="21"/>
      <c r="KW77" s="21"/>
      <c r="KX77" s="21"/>
      <c r="KY77" s="21"/>
      <c r="KZ77" s="21"/>
      <c r="LA77" s="21"/>
      <c r="LB77" s="21"/>
      <c r="LC77" s="21"/>
      <c r="LD77" s="21"/>
      <c r="LE77" s="21"/>
      <c r="LF77" s="21"/>
      <c r="LG77" s="21"/>
      <c r="LH77" s="21"/>
      <c r="LI77" s="21"/>
      <c r="LJ77" s="21"/>
      <c r="LK77" s="21"/>
      <c r="LL77" s="21"/>
      <c r="LM77" s="21"/>
      <c r="LN77" s="21"/>
      <c r="LO77" s="21"/>
      <c r="LP77" s="21"/>
      <c r="LQ77" s="21"/>
      <c r="LR77" s="21"/>
      <c r="LS77" s="21"/>
      <c r="LT77" s="21"/>
      <c r="LU77" s="21"/>
      <c r="LV77" s="21"/>
      <c r="LW77" s="21"/>
      <c r="LX77" s="21"/>
      <c r="LY77" s="21"/>
      <c r="LZ77" s="21"/>
      <c r="MA77" s="21"/>
      <c r="MB77" s="21"/>
      <c r="MC77" s="21"/>
      <c r="MD77" s="21"/>
      <c r="ME77" s="21"/>
      <c r="MF77" s="21"/>
      <c r="MG77" s="21"/>
      <c r="MH77" s="21"/>
      <c r="MI77" s="21"/>
      <c r="MJ77" s="21"/>
      <c r="MK77" s="21"/>
      <c r="ML77" s="21"/>
      <c r="MM77" s="21"/>
      <c r="MN77" s="21"/>
      <c r="MO77" s="21"/>
      <c r="MP77" s="21"/>
      <c r="MQ77" s="21"/>
      <c r="MR77" s="21"/>
      <c r="MS77" s="21"/>
      <c r="MT77" s="21"/>
      <c r="MU77" s="21"/>
      <c r="MV77" s="21"/>
      <c r="MW77" s="21"/>
      <c r="MX77" s="21"/>
      <c r="MY77" s="21"/>
      <c r="MZ77" s="21"/>
      <c r="NA77" s="21"/>
      <c r="NB77" s="21"/>
      <c r="NC77" s="21"/>
      <c r="ND77" s="21"/>
      <c r="NE77" s="21"/>
      <c r="NF77" s="21"/>
      <c r="NG77" s="21"/>
      <c r="NH77" s="21"/>
      <c r="NI77" s="21"/>
      <c r="NJ77" s="21"/>
      <c r="NK77" s="21"/>
      <c r="NL77" s="21"/>
      <c r="NM77" s="21"/>
      <c r="NN77" s="21"/>
      <c r="NO77" s="21"/>
      <c r="NP77" s="21"/>
      <c r="NQ77" s="21"/>
      <c r="NR77" s="21"/>
      <c r="NS77" s="21"/>
      <c r="NT77" s="21"/>
      <c r="NU77" s="21"/>
      <c r="NV77" s="21"/>
      <c r="NW77" s="21"/>
      <c r="NX77" s="21"/>
      <c r="NY77" s="21"/>
      <c r="NZ77" s="21"/>
      <c r="OA77" s="21"/>
      <c r="OB77" s="21"/>
      <c r="OC77" s="21"/>
      <c r="OD77" s="21"/>
      <c r="OE77" s="21"/>
      <c r="OF77" s="21"/>
      <c r="OG77" s="21"/>
      <c r="OH77" s="21"/>
      <c r="OI77" s="21"/>
      <c r="OJ77" s="21"/>
      <c r="OK77" s="21"/>
      <c r="OL77" s="21"/>
      <c r="OM77" s="21"/>
      <c r="ON77" s="21"/>
      <c r="OO77" s="21"/>
      <c r="OP77" s="21"/>
      <c r="OQ77" s="21"/>
      <c r="OR77" s="21"/>
      <c r="OS77" s="21"/>
      <c r="OT77" s="21"/>
      <c r="OU77" s="21"/>
      <c r="OV77" s="21"/>
      <c r="OW77" s="21"/>
      <c r="OX77" s="21"/>
      <c r="OY77" s="21"/>
      <c r="OZ77" s="21"/>
      <c r="PA77" s="21"/>
      <c r="PB77" s="21"/>
      <c r="PC77" s="21"/>
      <c r="PD77" s="21"/>
      <c r="PE77" s="21"/>
      <c r="PF77" s="21"/>
      <c r="PG77" s="21"/>
      <c r="PH77" s="21"/>
      <c r="PI77" s="21"/>
      <c r="PJ77" s="21"/>
      <c r="PK77" s="21"/>
      <c r="PL77" s="21"/>
      <c r="PM77" s="21"/>
      <c r="PN77" s="21"/>
      <c r="PO77" s="21"/>
      <c r="PP77" s="21"/>
      <c r="PQ77" s="21"/>
      <c r="PR77" s="21"/>
      <c r="PS77" s="21"/>
      <c r="PT77" s="21"/>
      <c r="PU77" s="21"/>
      <c r="PV77" s="21"/>
      <c r="PW77" s="21"/>
      <c r="PX77" s="21"/>
      <c r="PY77" s="21"/>
      <c r="PZ77" s="21"/>
      <c r="QA77" s="21"/>
      <c r="QB77" s="21"/>
      <c r="QC77" s="21"/>
      <c r="QD77" s="21"/>
      <c r="QE77" s="21"/>
      <c r="QF77" s="21"/>
      <c r="QG77" s="21"/>
      <c r="QH77" s="21"/>
      <c r="QI77" s="21"/>
      <c r="QJ77" s="21"/>
      <c r="QK77" s="21"/>
      <c r="QL77" s="21"/>
      <c r="QM77" s="21"/>
      <c r="QN77" s="21"/>
      <c r="QO77" s="21"/>
      <c r="QP77" s="21"/>
      <c r="QQ77" s="21"/>
      <c r="QR77" s="21"/>
      <c r="QS77" s="21"/>
      <c r="QT77" s="21"/>
      <c r="QU77" s="21"/>
      <c r="QV77" s="21"/>
      <c r="QW77" s="21"/>
      <c r="QX77" s="21"/>
      <c r="QY77" s="21"/>
      <c r="QZ77" s="21"/>
      <c r="RA77" s="21"/>
      <c r="RB77" s="21"/>
      <c r="RC77" s="21"/>
      <c r="RD77" s="21"/>
      <c r="RE77" s="21"/>
      <c r="RF77" s="21"/>
      <c r="RG77" s="21"/>
      <c r="RH77" s="21"/>
      <c r="RI77" s="21"/>
      <c r="RJ77" s="21"/>
      <c r="RK77" s="21"/>
      <c r="RL77" s="21"/>
      <c r="RM77" s="21"/>
      <c r="RN77" s="21"/>
      <c r="RO77" s="21"/>
      <c r="RP77" s="21"/>
      <c r="RQ77" s="21"/>
      <c r="RR77" s="21"/>
      <c r="RS77" s="21"/>
      <c r="RT77" s="21"/>
      <c r="RU77" s="21"/>
      <c r="RV77" s="21"/>
      <c r="RW77" s="21"/>
      <c r="RX77" s="21"/>
      <c r="RY77" s="21"/>
      <c r="RZ77" s="21"/>
      <c r="SA77" s="21"/>
      <c r="SB77" s="21"/>
      <c r="SC77" s="21"/>
      <c r="SD77" s="21"/>
      <c r="SE77" s="21"/>
      <c r="SF77" s="21"/>
      <c r="SG77" s="21"/>
      <c r="SH77" s="21"/>
      <c r="SI77" s="21"/>
      <c r="SJ77" s="21"/>
      <c r="SK77" s="21"/>
      <c r="SL77" s="21"/>
      <c r="SM77" s="21"/>
      <c r="SN77" s="21"/>
      <c r="SO77" s="21"/>
      <c r="SP77" s="21"/>
      <c r="SQ77" s="21"/>
      <c r="SR77" s="21"/>
      <c r="SS77" s="21"/>
      <c r="ST77" s="21"/>
      <c r="SU77" s="21"/>
      <c r="SV77" s="21"/>
      <c r="SW77" s="21"/>
      <c r="SX77" s="21"/>
      <c r="SY77" s="21"/>
      <c r="SZ77" s="21"/>
      <c r="TA77" s="21"/>
      <c r="TB77" s="21"/>
      <c r="TC77" s="21"/>
      <c r="TD77" s="21"/>
      <c r="TE77" s="21"/>
      <c r="TF77" s="21"/>
      <c r="TG77" s="21"/>
      <c r="TH77" s="21"/>
      <c r="TI77" s="21"/>
      <c r="TJ77" s="21"/>
      <c r="TK77" s="21"/>
      <c r="TL77" s="21"/>
      <c r="TM77" s="21"/>
      <c r="TN77" s="21"/>
      <c r="TO77" s="21"/>
      <c r="TP77" s="21"/>
      <c r="TQ77" s="21"/>
      <c r="TR77" s="21"/>
    </row>
    <row r="78" spans="1:538" ht="14.25" customHeight="1" x14ac:dyDescent="0.2">
      <c r="A78" s="21" t="s">
        <v>77</v>
      </c>
      <c r="B78" s="21" t="s">
        <v>154</v>
      </c>
      <c r="C78" s="30"/>
      <c r="D78" s="90">
        <v>0</v>
      </c>
      <c r="E78" s="90">
        <v>0</v>
      </c>
      <c r="F78" s="90">
        <v>0</v>
      </c>
      <c r="G78" s="90">
        <v>0</v>
      </c>
      <c r="H78" s="90">
        <v>0</v>
      </c>
      <c r="I78" s="90">
        <v>0</v>
      </c>
      <c r="J78" s="90">
        <v>0</v>
      </c>
      <c r="K78" s="90">
        <v>0</v>
      </c>
      <c r="L78" s="90">
        <v>0</v>
      </c>
      <c r="M78" s="90">
        <v>0</v>
      </c>
      <c r="N78" s="90">
        <v>0</v>
      </c>
      <c r="O78" s="90">
        <v>0</v>
      </c>
      <c r="P78" s="90">
        <v>0</v>
      </c>
      <c r="Q78" s="90">
        <v>0</v>
      </c>
      <c r="R78" s="90">
        <v>0</v>
      </c>
      <c r="S78" s="90">
        <v>0</v>
      </c>
      <c r="T78" s="90">
        <v>0</v>
      </c>
      <c r="U78" s="90">
        <v>0</v>
      </c>
      <c r="V78" s="90">
        <v>0</v>
      </c>
      <c r="W78" s="90">
        <v>0</v>
      </c>
      <c r="X78" s="90">
        <v>0</v>
      </c>
      <c r="Y78" s="90">
        <v>0</v>
      </c>
      <c r="Z78" s="90">
        <v>0</v>
      </c>
      <c r="AA78" s="90">
        <v>0</v>
      </c>
      <c r="AB78" s="90">
        <v>0</v>
      </c>
      <c r="AC78" s="90">
        <v>0</v>
      </c>
      <c r="AD78" s="90">
        <v>0</v>
      </c>
      <c r="AE78" s="90">
        <v>0</v>
      </c>
      <c r="AF78" s="90">
        <v>0</v>
      </c>
      <c r="AG78" s="90">
        <v>0</v>
      </c>
      <c r="AH78" s="90">
        <v>0</v>
      </c>
      <c r="AI78" s="90">
        <v>0</v>
      </c>
      <c r="AJ78" s="90">
        <v>0</v>
      </c>
      <c r="AK78" s="90">
        <v>0</v>
      </c>
      <c r="AL78" s="90">
        <v>0</v>
      </c>
      <c r="AM78" s="90">
        <v>0</v>
      </c>
      <c r="AN78" s="90">
        <v>0</v>
      </c>
      <c r="AO78" s="90">
        <v>0</v>
      </c>
      <c r="AP78" s="90">
        <v>0</v>
      </c>
      <c r="AQ78" s="90">
        <v>0</v>
      </c>
      <c r="AR78" s="90">
        <v>0</v>
      </c>
      <c r="AS78" s="90">
        <v>0</v>
      </c>
      <c r="AT78" s="90">
        <v>0</v>
      </c>
      <c r="AU78" s="90">
        <v>0</v>
      </c>
      <c r="AV78" s="90">
        <v>0</v>
      </c>
      <c r="AW78" s="90">
        <v>0</v>
      </c>
      <c r="AX78" s="90">
        <v>0</v>
      </c>
      <c r="AY78" s="90">
        <v>0</v>
      </c>
      <c r="AZ78" s="90">
        <v>0</v>
      </c>
      <c r="BA78" s="90">
        <v>0</v>
      </c>
      <c r="BB78" s="90">
        <v>0</v>
      </c>
      <c r="BC78" s="90">
        <v>0</v>
      </c>
      <c r="BD78" s="90">
        <v>0</v>
      </c>
      <c r="BE78" s="90">
        <v>0</v>
      </c>
      <c r="BF78" s="90">
        <v>0</v>
      </c>
      <c r="BG78" s="90">
        <v>0</v>
      </c>
      <c r="BH78" s="90">
        <v>0</v>
      </c>
      <c r="BI78" s="90">
        <v>0</v>
      </c>
      <c r="BJ78" s="90">
        <v>0</v>
      </c>
      <c r="BK78" s="90">
        <v>0</v>
      </c>
      <c r="BL78" s="90">
        <v>0</v>
      </c>
      <c r="BM78" s="90">
        <v>0</v>
      </c>
      <c r="BN78" s="90">
        <v>0</v>
      </c>
      <c r="BO78" s="90">
        <v>0</v>
      </c>
      <c r="BP78" s="90">
        <v>0</v>
      </c>
      <c r="BQ78" s="90">
        <v>0</v>
      </c>
      <c r="BR78" s="90">
        <v>0</v>
      </c>
      <c r="BS78" s="90">
        <v>0</v>
      </c>
      <c r="BT78" s="90">
        <v>0</v>
      </c>
      <c r="BU78" s="90">
        <v>0</v>
      </c>
      <c r="BV78" s="90">
        <v>0</v>
      </c>
      <c r="BW78" s="90">
        <v>0</v>
      </c>
      <c r="BX78" s="90">
        <v>0</v>
      </c>
      <c r="BY78" s="90">
        <v>0</v>
      </c>
      <c r="BZ78" s="90">
        <v>0</v>
      </c>
      <c r="CA78" s="90">
        <v>0</v>
      </c>
      <c r="CB78" s="90">
        <v>0</v>
      </c>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c r="IQ78" s="21"/>
      <c r="IR78" s="21"/>
      <c r="IS78" s="21"/>
      <c r="IT78" s="21"/>
      <c r="IU78" s="21"/>
      <c r="IV78" s="21"/>
      <c r="IW78" s="21"/>
      <c r="IX78" s="21"/>
      <c r="IY78" s="21"/>
      <c r="IZ78" s="21"/>
      <c r="JA78" s="21"/>
      <c r="JB78" s="21"/>
      <c r="JC78" s="21"/>
      <c r="JD78" s="21"/>
      <c r="JE78" s="21"/>
      <c r="JF78" s="21"/>
      <c r="JG78" s="21"/>
      <c r="JH78" s="21"/>
      <c r="JI78" s="21"/>
      <c r="JJ78" s="21"/>
      <c r="JK78" s="21"/>
      <c r="JL78" s="21"/>
      <c r="JM78" s="21"/>
      <c r="JN78" s="21"/>
      <c r="JO78" s="21"/>
      <c r="JP78" s="21"/>
      <c r="JQ78" s="21"/>
      <c r="JR78" s="21"/>
      <c r="JS78" s="21"/>
      <c r="JT78" s="21"/>
      <c r="JU78" s="21"/>
      <c r="JV78" s="21"/>
      <c r="JW78" s="21"/>
      <c r="JX78" s="21"/>
      <c r="JY78" s="21"/>
      <c r="JZ78" s="21"/>
      <c r="KA78" s="21"/>
      <c r="KB78" s="21"/>
      <c r="KC78" s="21"/>
      <c r="KD78" s="21"/>
      <c r="KE78" s="21"/>
      <c r="KF78" s="21"/>
      <c r="KG78" s="21"/>
      <c r="KH78" s="21"/>
      <c r="KI78" s="21"/>
      <c r="KJ78" s="21"/>
      <c r="KK78" s="21"/>
      <c r="KL78" s="21"/>
      <c r="KM78" s="21"/>
      <c r="KN78" s="21"/>
      <c r="KO78" s="21"/>
      <c r="KP78" s="21"/>
      <c r="KQ78" s="21"/>
      <c r="KR78" s="21"/>
      <c r="KS78" s="21"/>
      <c r="KT78" s="21"/>
      <c r="KU78" s="21"/>
      <c r="KV78" s="21"/>
      <c r="KW78" s="21"/>
      <c r="KX78" s="21"/>
      <c r="KY78" s="21"/>
      <c r="KZ78" s="21"/>
      <c r="LA78" s="21"/>
      <c r="LB78" s="21"/>
      <c r="LC78" s="21"/>
      <c r="LD78" s="21"/>
      <c r="LE78" s="21"/>
      <c r="LF78" s="21"/>
      <c r="LG78" s="21"/>
      <c r="LH78" s="21"/>
      <c r="LI78" s="21"/>
      <c r="LJ78" s="21"/>
      <c r="LK78" s="21"/>
      <c r="LL78" s="21"/>
      <c r="LM78" s="21"/>
      <c r="LN78" s="21"/>
      <c r="LO78" s="21"/>
      <c r="LP78" s="21"/>
      <c r="LQ78" s="21"/>
      <c r="LR78" s="21"/>
      <c r="LS78" s="21"/>
      <c r="LT78" s="21"/>
      <c r="LU78" s="21"/>
      <c r="LV78" s="21"/>
      <c r="LW78" s="21"/>
      <c r="LX78" s="21"/>
      <c r="LY78" s="21"/>
      <c r="LZ78" s="21"/>
      <c r="MA78" s="21"/>
      <c r="MB78" s="21"/>
      <c r="MC78" s="21"/>
      <c r="MD78" s="21"/>
      <c r="ME78" s="21"/>
      <c r="MF78" s="21"/>
      <c r="MG78" s="21"/>
      <c r="MH78" s="21"/>
      <c r="MI78" s="21"/>
      <c r="MJ78" s="21"/>
      <c r="MK78" s="21"/>
      <c r="ML78" s="21"/>
      <c r="MM78" s="21"/>
      <c r="MN78" s="21"/>
      <c r="MO78" s="21"/>
      <c r="MP78" s="21"/>
      <c r="MQ78" s="21"/>
      <c r="MR78" s="21"/>
      <c r="MS78" s="21"/>
      <c r="MT78" s="21"/>
      <c r="MU78" s="21"/>
      <c r="MV78" s="21"/>
      <c r="MW78" s="21"/>
      <c r="MX78" s="21"/>
      <c r="MY78" s="21"/>
      <c r="MZ78" s="21"/>
      <c r="NA78" s="21"/>
      <c r="NB78" s="21"/>
      <c r="NC78" s="21"/>
      <c r="ND78" s="21"/>
      <c r="NE78" s="21"/>
      <c r="NF78" s="21"/>
      <c r="NG78" s="21"/>
      <c r="NH78" s="21"/>
      <c r="NI78" s="21"/>
      <c r="NJ78" s="21"/>
      <c r="NK78" s="21"/>
      <c r="NL78" s="21"/>
      <c r="NM78" s="21"/>
      <c r="NN78" s="21"/>
      <c r="NO78" s="21"/>
      <c r="NP78" s="21"/>
      <c r="NQ78" s="21"/>
      <c r="NR78" s="21"/>
      <c r="NS78" s="21"/>
      <c r="NT78" s="21"/>
      <c r="NU78" s="21"/>
      <c r="NV78" s="21"/>
      <c r="NW78" s="21"/>
      <c r="NX78" s="21"/>
      <c r="NY78" s="21"/>
      <c r="NZ78" s="21"/>
      <c r="OA78" s="21"/>
      <c r="OB78" s="21"/>
      <c r="OC78" s="21"/>
      <c r="OD78" s="21"/>
      <c r="OE78" s="21"/>
      <c r="OF78" s="21"/>
      <c r="OG78" s="21"/>
      <c r="OH78" s="21"/>
      <c r="OI78" s="21"/>
      <c r="OJ78" s="21"/>
      <c r="OK78" s="21"/>
      <c r="OL78" s="21"/>
      <c r="OM78" s="21"/>
      <c r="ON78" s="21"/>
      <c r="OO78" s="21"/>
      <c r="OP78" s="21"/>
      <c r="OQ78" s="21"/>
      <c r="OR78" s="21"/>
      <c r="OS78" s="21"/>
      <c r="OT78" s="21"/>
      <c r="OU78" s="21"/>
      <c r="OV78" s="21"/>
      <c r="OW78" s="21"/>
      <c r="OX78" s="21"/>
      <c r="OY78" s="21"/>
      <c r="OZ78" s="21"/>
      <c r="PA78" s="21"/>
      <c r="PB78" s="21"/>
      <c r="PC78" s="21"/>
      <c r="PD78" s="21"/>
      <c r="PE78" s="21"/>
      <c r="PF78" s="21"/>
      <c r="PG78" s="21"/>
      <c r="PH78" s="21"/>
      <c r="PI78" s="21"/>
      <c r="PJ78" s="21"/>
      <c r="PK78" s="21"/>
      <c r="PL78" s="21"/>
      <c r="PM78" s="21"/>
      <c r="PN78" s="21"/>
      <c r="PO78" s="21"/>
      <c r="PP78" s="21"/>
      <c r="PQ78" s="21"/>
      <c r="PR78" s="21"/>
      <c r="PS78" s="21"/>
      <c r="PT78" s="21"/>
      <c r="PU78" s="21"/>
      <c r="PV78" s="21"/>
      <c r="PW78" s="21"/>
      <c r="PX78" s="21"/>
      <c r="PY78" s="21"/>
      <c r="PZ78" s="21"/>
      <c r="QA78" s="21"/>
      <c r="QB78" s="21"/>
      <c r="QC78" s="21"/>
      <c r="QD78" s="21"/>
      <c r="QE78" s="21"/>
      <c r="QF78" s="21"/>
      <c r="QG78" s="21"/>
      <c r="QH78" s="21"/>
      <c r="QI78" s="21"/>
      <c r="QJ78" s="21"/>
      <c r="QK78" s="21"/>
      <c r="QL78" s="21"/>
      <c r="QM78" s="21"/>
      <c r="QN78" s="21"/>
      <c r="QO78" s="21"/>
      <c r="QP78" s="21"/>
      <c r="QQ78" s="21"/>
      <c r="QR78" s="21"/>
      <c r="QS78" s="21"/>
      <c r="QT78" s="21"/>
      <c r="QU78" s="21"/>
      <c r="QV78" s="21"/>
      <c r="QW78" s="21"/>
      <c r="QX78" s="21"/>
      <c r="QY78" s="21"/>
      <c r="QZ78" s="21"/>
      <c r="RA78" s="21"/>
      <c r="RB78" s="21"/>
      <c r="RC78" s="21"/>
      <c r="RD78" s="21"/>
      <c r="RE78" s="21"/>
      <c r="RF78" s="21"/>
      <c r="RG78" s="21"/>
      <c r="RH78" s="21"/>
      <c r="RI78" s="21"/>
      <c r="RJ78" s="21"/>
      <c r="RK78" s="21"/>
      <c r="RL78" s="21"/>
      <c r="RM78" s="21"/>
      <c r="RN78" s="21"/>
      <c r="RO78" s="21"/>
      <c r="RP78" s="21"/>
      <c r="RQ78" s="21"/>
      <c r="RR78" s="21"/>
      <c r="RS78" s="21"/>
      <c r="RT78" s="21"/>
      <c r="RU78" s="21"/>
      <c r="RV78" s="21"/>
      <c r="RW78" s="21"/>
      <c r="RX78" s="21"/>
      <c r="RY78" s="21"/>
      <c r="RZ78" s="21"/>
      <c r="SA78" s="21"/>
      <c r="SB78" s="21"/>
      <c r="SC78" s="21"/>
      <c r="SD78" s="21"/>
      <c r="SE78" s="21"/>
      <c r="SF78" s="21"/>
      <c r="SG78" s="21"/>
      <c r="SH78" s="21"/>
      <c r="SI78" s="21"/>
      <c r="SJ78" s="21"/>
      <c r="SK78" s="21"/>
      <c r="SL78" s="21"/>
      <c r="SM78" s="21"/>
      <c r="SN78" s="21"/>
      <c r="SO78" s="21"/>
      <c r="SP78" s="21"/>
      <c r="SQ78" s="21"/>
      <c r="SR78" s="21"/>
      <c r="SS78" s="21"/>
      <c r="ST78" s="21"/>
      <c r="SU78" s="21"/>
      <c r="SV78" s="21"/>
      <c r="SW78" s="21"/>
      <c r="SX78" s="21"/>
      <c r="SY78" s="21"/>
      <c r="SZ78" s="21"/>
      <c r="TA78" s="21"/>
      <c r="TB78" s="21"/>
      <c r="TC78" s="21"/>
      <c r="TD78" s="21"/>
      <c r="TE78" s="21"/>
      <c r="TF78" s="21"/>
      <c r="TG78" s="21"/>
      <c r="TH78" s="21"/>
      <c r="TI78" s="21"/>
      <c r="TJ78" s="21"/>
      <c r="TK78" s="21"/>
      <c r="TL78" s="21"/>
      <c r="TM78" s="21"/>
      <c r="TN78" s="21"/>
      <c r="TO78" s="21"/>
      <c r="TP78" s="21"/>
      <c r="TQ78" s="21"/>
      <c r="TR78" s="21"/>
    </row>
    <row r="79" spans="1:538" ht="14.25" customHeight="1" x14ac:dyDescent="0.2">
      <c r="A79" s="21" t="s">
        <v>78</v>
      </c>
      <c r="B79" s="21" t="s">
        <v>155</v>
      </c>
      <c r="C79" s="30"/>
      <c r="D79" s="90">
        <v>4.0620000000000003</v>
      </c>
      <c r="E79" s="90">
        <v>4.2000000000000003E-2</v>
      </c>
      <c r="F79" s="90">
        <v>5.3999999999999999E-2</v>
      </c>
      <c r="G79" s="90">
        <v>3.2250000000000001</v>
      </c>
      <c r="H79" s="90">
        <v>0.67100000000000004</v>
      </c>
      <c r="I79" s="90">
        <v>0.254</v>
      </c>
      <c r="J79" s="90">
        <v>9.7059999999999995</v>
      </c>
      <c r="K79" s="90">
        <v>2.6269999999999998</v>
      </c>
      <c r="L79" s="90">
        <v>0.996</v>
      </c>
      <c r="M79" s="90">
        <v>1.415</v>
      </c>
      <c r="N79" s="90">
        <v>1.028</v>
      </c>
      <c r="O79" s="90">
        <v>1.29</v>
      </c>
      <c r="P79" s="90">
        <v>1.7929999999999999</v>
      </c>
      <c r="Q79" s="90">
        <v>0.17299999999999999</v>
      </c>
      <c r="R79" s="90">
        <v>6.0519999999999996</v>
      </c>
      <c r="S79" s="90">
        <v>1.7470000000000001</v>
      </c>
      <c r="T79" s="90">
        <v>3.073</v>
      </c>
      <c r="U79" s="90">
        <v>1.8129999999999999</v>
      </c>
      <c r="V79" s="90">
        <v>3.004</v>
      </c>
      <c r="W79" s="90">
        <v>5.1360000000000001</v>
      </c>
      <c r="X79" s="90">
        <v>2.133</v>
      </c>
      <c r="Y79" s="90">
        <v>2.867</v>
      </c>
      <c r="Z79" s="90">
        <v>7.617</v>
      </c>
      <c r="AA79" s="90">
        <v>1.212</v>
      </c>
      <c r="AB79" s="90">
        <v>1.841</v>
      </c>
      <c r="AC79" s="90">
        <v>1.2709999999999999</v>
      </c>
      <c r="AD79" s="90">
        <v>2.7109999999999999</v>
      </c>
      <c r="AE79" s="90">
        <v>3.4369999999999998</v>
      </c>
      <c r="AF79" s="90">
        <v>6.1660000000000004</v>
      </c>
      <c r="AG79" s="90">
        <v>1.111</v>
      </c>
      <c r="AH79" s="90">
        <v>6.4649999999999999</v>
      </c>
      <c r="AI79" s="90">
        <v>9.1669999999999998</v>
      </c>
      <c r="AJ79" s="90">
        <v>3.9510000000000001</v>
      </c>
      <c r="AK79" s="90">
        <v>14.833</v>
      </c>
      <c r="AL79" s="90">
        <v>17.452000000000002</v>
      </c>
      <c r="AM79" s="90">
        <v>78.867000000000004</v>
      </c>
      <c r="AN79" s="90">
        <v>50.561</v>
      </c>
      <c r="AO79" s="90">
        <v>8.2029999999999994</v>
      </c>
      <c r="AP79" s="90">
        <v>1.869</v>
      </c>
      <c r="AQ79" s="90">
        <v>4.6260000000000003</v>
      </c>
      <c r="AR79" s="90">
        <v>11.022</v>
      </c>
      <c r="AS79" s="90">
        <v>2.738</v>
      </c>
      <c r="AT79" s="90">
        <v>6.0110000000000001</v>
      </c>
      <c r="AU79" s="90">
        <v>14.305</v>
      </c>
      <c r="AV79" s="90">
        <v>8.0749999999999993</v>
      </c>
      <c r="AW79" s="90">
        <v>15.917</v>
      </c>
      <c r="AX79" s="90">
        <v>8.6910000000000007</v>
      </c>
      <c r="AY79" s="90">
        <v>17.931999999999999</v>
      </c>
      <c r="AZ79" s="90">
        <v>6.6639999999999997</v>
      </c>
      <c r="BA79" s="90">
        <v>34.061</v>
      </c>
      <c r="BB79" s="90">
        <v>15.545</v>
      </c>
      <c r="BC79" s="90">
        <v>12.2</v>
      </c>
      <c r="BD79" s="90">
        <v>34.69</v>
      </c>
      <c r="BE79" s="90">
        <v>19.361000000000001</v>
      </c>
      <c r="BF79" s="90">
        <v>31.977</v>
      </c>
      <c r="BG79" s="90">
        <v>9.3919999999999995</v>
      </c>
      <c r="BH79" s="90">
        <v>4.9989999999999997</v>
      </c>
      <c r="BI79" s="90">
        <v>35.764000000000003</v>
      </c>
      <c r="BJ79" s="90">
        <v>7.5010000000000003</v>
      </c>
      <c r="BK79" s="90">
        <v>0.82</v>
      </c>
      <c r="BL79" s="90">
        <v>11.894</v>
      </c>
      <c r="BM79" s="90">
        <v>25.170999999999999</v>
      </c>
      <c r="BN79" s="90">
        <v>16.347999999999999</v>
      </c>
      <c r="BO79" s="90">
        <v>2.09</v>
      </c>
      <c r="BP79" s="90">
        <v>8.0050000000000008</v>
      </c>
      <c r="BQ79" s="90">
        <v>9.7889999999999997</v>
      </c>
      <c r="BR79" s="90">
        <v>166.49</v>
      </c>
      <c r="BS79" s="90">
        <v>67.096999999999994</v>
      </c>
      <c r="BT79" s="90">
        <v>11.363</v>
      </c>
      <c r="BU79" s="90">
        <v>21.510999999999999</v>
      </c>
      <c r="BV79" s="90">
        <v>9.3960000000000008</v>
      </c>
      <c r="BW79" s="90">
        <v>6.4429999999999996</v>
      </c>
      <c r="BX79" s="90">
        <v>62.63</v>
      </c>
      <c r="BY79" s="90">
        <v>0</v>
      </c>
      <c r="BZ79" s="90">
        <v>8.32</v>
      </c>
      <c r="CA79" s="90">
        <v>0.28000000000000003</v>
      </c>
      <c r="CB79" s="90">
        <v>13.11</v>
      </c>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c r="IO79" s="21"/>
      <c r="IP79" s="21"/>
      <c r="IQ79" s="21"/>
      <c r="IR79" s="21"/>
      <c r="IS79" s="21"/>
      <c r="IT79" s="21"/>
      <c r="IU79" s="21"/>
      <c r="IV79" s="21"/>
      <c r="IW79" s="21"/>
      <c r="IX79" s="21"/>
      <c r="IY79" s="21"/>
      <c r="IZ79" s="21"/>
      <c r="JA79" s="21"/>
      <c r="JB79" s="21"/>
      <c r="JC79" s="21"/>
      <c r="JD79" s="21"/>
      <c r="JE79" s="21"/>
      <c r="JF79" s="21"/>
      <c r="JG79" s="21"/>
      <c r="JH79" s="21"/>
      <c r="JI79" s="21"/>
      <c r="JJ79" s="21"/>
      <c r="JK79" s="21"/>
      <c r="JL79" s="21"/>
      <c r="JM79" s="21"/>
      <c r="JN79" s="21"/>
      <c r="JO79" s="21"/>
      <c r="JP79" s="21"/>
      <c r="JQ79" s="21"/>
      <c r="JR79" s="21"/>
      <c r="JS79" s="21"/>
      <c r="JT79" s="21"/>
      <c r="JU79" s="21"/>
      <c r="JV79" s="21"/>
      <c r="JW79" s="21"/>
      <c r="JX79" s="21"/>
      <c r="JY79" s="21"/>
      <c r="JZ79" s="21"/>
      <c r="KA79" s="21"/>
      <c r="KB79" s="21"/>
      <c r="KC79" s="21"/>
      <c r="KD79" s="21"/>
      <c r="KE79" s="21"/>
      <c r="KF79" s="21"/>
      <c r="KG79" s="21"/>
      <c r="KH79" s="21"/>
      <c r="KI79" s="21"/>
      <c r="KJ79" s="21"/>
      <c r="KK79" s="21"/>
      <c r="KL79" s="21"/>
      <c r="KM79" s="21"/>
      <c r="KN79" s="21"/>
      <c r="KO79" s="21"/>
      <c r="KP79" s="21"/>
      <c r="KQ79" s="21"/>
      <c r="KR79" s="21"/>
      <c r="KS79" s="21"/>
      <c r="KT79" s="21"/>
      <c r="KU79" s="21"/>
      <c r="KV79" s="21"/>
      <c r="KW79" s="21"/>
      <c r="KX79" s="21"/>
      <c r="KY79" s="21"/>
      <c r="KZ79" s="21"/>
      <c r="LA79" s="21"/>
      <c r="LB79" s="21"/>
      <c r="LC79" s="21"/>
      <c r="LD79" s="21"/>
      <c r="LE79" s="21"/>
      <c r="LF79" s="21"/>
      <c r="LG79" s="21"/>
      <c r="LH79" s="21"/>
      <c r="LI79" s="21"/>
      <c r="LJ79" s="21"/>
      <c r="LK79" s="21"/>
      <c r="LL79" s="21"/>
      <c r="LM79" s="21"/>
      <c r="LN79" s="21"/>
      <c r="LO79" s="21"/>
      <c r="LP79" s="21"/>
      <c r="LQ79" s="21"/>
      <c r="LR79" s="21"/>
      <c r="LS79" s="21"/>
      <c r="LT79" s="21"/>
      <c r="LU79" s="21"/>
      <c r="LV79" s="21"/>
      <c r="LW79" s="21"/>
      <c r="LX79" s="21"/>
      <c r="LY79" s="21"/>
      <c r="LZ79" s="21"/>
      <c r="MA79" s="21"/>
      <c r="MB79" s="21"/>
      <c r="MC79" s="21"/>
      <c r="MD79" s="21"/>
      <c r="ME79" s="21"/>
      <c r="MF79" s="21"/>
      <c r="MG79" s="21"/>
      <c r="MH79" s="21"/>
      <c r="MI79" s="21"/>
      <c r="MJ79" s="21"/>
      <c r="MK79" s="21"/>
      <c r="ML79" s="21"/>
      <c r="MM79" s="21"/>
      <c r="MN79" s="21"/>
      <c r="MO79" s="21"/>
      <c r="MP79" s="21"/>
      <c r="MQ79" s="21"/>
      <c r="MR79" s="21"/>
      <c r="MS79" s="21"/>
      <c r="MT79" s="21"/>
      <c r="MU79" s="21"/>
      <c r="MV79" s="21"/>
      <c r="MW79" s="21"/>
      <c r="MX79" s="21"/>
      <c r="MY79" s="21"/>
      <c r="MZ79" s="21"/>
      <c r="NA79" s="21"/>
      <c r="NB79" s="21"/>
      <c r="NC79" s="21"/>
      <c r="ND79" s="21"/>
      <c r="NE79" s="21"/>
      <c r="NF79" s="21"/>
      <c r="NG79" s="21"/>
      <c r="NH79" s="21"/>
      <c r="NI79" s="21"/>
      <c r="NJ79" s="21"/>
      <c r="NK79" s="21"/>
      <c r="NL79" s="21"/>
      <c r="NM79" s="21"/>
      <c r="NN79" s="21"/>
      <c r="NO79" s="21"/>
      <c r="NP79" s="21"/>
      <c r="NQ79" s="21"/>
      <c r="NR79" s="21"/>
      <c r="NS79" s="21"/>
      <c r="NT79" s="21"/>
      <c r="NU79" s="21"/>
      <c r="NV79" s="21"/>
      <c r="NW79" s="21"/>
      <c r="NX79" s="21"/>
      <c r="NY79" s="21"/>
      <c r="NZ79" s="21"/>
      <c r="OA79" s="21"/>
      <c r="OB79" s="21"/>
      <c r="OC79" s="21"/>
      <c r="OD79" s="21"/>
      <c r="OE79" s="21"/>
      <c r="OF79" s="21"/>
      <c r="OG79" s="21"/>
      <c r="OH79" s="21"/>
      <c r="OI79" s="21"/>
      <c r="OJ79" s="21"/>
      <c r="OK79" s="21"/>
      <c r="OL79" s="21"/>
      <c r="OM79" s="21"/>
      <c r="ON79" s="21"/>
      <c r="OO79" s="21"/>
      <c r="OP79" s="21"/>
      <c r="OQ79" s="21"/>
      <c r="OR79" s="21"/>
      <c r="OS79" s="21"/>
      <c r="OT79" s="21"/>
      <c r="OU79" s="21"/>
      <c r="OV79" s="21"/>
      <c r="OW79" s="21"/>
      <c r="OX79" s="21"/>
      <c r="OY79" s="21"/>
      <c r="OZ79" s="21"/>
      <c r="PA79" s="21"/>
      <c r="PB79" s="21"/>
      <c r="PC79" s="21"/>
      <c r="PD79" s="21"/>
      <c r="PE79" s="21"/>
      <c r="PF79" s="21"/>
      <c r="PG79" s="21"/>
      <c r="PH79" s="21"/>
      <c r="PI79" s="21"/>
      <c r="PJ79" s="21"/>
      <c r="PK79" s="21"/>
      <c r="PL79" s="21"/>
      <c r="PM79" s="21"/>
      <c r="PN79" s="21"/>
      <c r="PO79" s="21"/>
      <c r="PP79" s="21"/>
      <c r="PQ79" s="21"/>
      <c r="PR79" s="21"/>
      <c r="PS79" s="21"/>
      <c r="PT79" s="21"/>
      <c r="PU79" s="21"/>
      <c r="PV79" s="21"/>
      <c r="PW79" s="21"/>
      <c r="PX79" s="21"/>
      <c r="PY79" s="21"/>
      <c r="PZ79" s="21"/>
      <c r="QA79" s="21"/>
      <c r="QB79" s="21"/>
      <c r="QC79" s="21"/>
      <c r="QD79" s="21"/>
      <c r="QE79" s="21"/>
      <c r="QF79" s="21"/>
      <c r="QG79" s="21"/>
      <c r="QH79" s="21"/>
      <c r="QI79" s="21"/>
      <c r="QJ79" s="21"/>
      <c r="QK79" s="21"/>
      <c r="QL79" s="21"/>
      <c r="QM79" s="21"/>
      <c r="QN79" s="21"/>
      <c r="QO79" s="21"/>
      <c r="QP79" s="21"/>
      <c r="QQ79" s="21"/>
      <c r="QR79" s="21"/>
      <c r="QS79" s="21"/>
      <c r="QT79" s="21"/>
      <c r="QU79" s="21"/>
      <c r="QV79" s="21"/>
      <c r="QW79" s="21"/>
      <c r="QX79" s="21"/>
      <c r="QY79" s="21"/>
      <c r="QZ79" s="21"/>
      <c r="RA79" s="21"/>
      <c r="RB79" s="21"/>
      <c r="RC79" s="21"/>
      <c r="RD79" s="21"/>
      <c r="RE79" s="21"/>
      <c r="RF79" s="21"/>
      <c r="RG79" s="21"/>
      <c r="RH79" s="21"/>
      <c r="RI79" s="21"/>
      <c r="RJ79" s="21"/>
      <c r="RK79" s="21"/>
      <c r="RL79" s="21"/>
      <c r="RM79" s="21"/>
      <c r="RN79" s="21"/>
      <c r="RO79" s="21"/>
      <c r="RP79" s="21"/>
      <c r="RQ79" s="21"/>
      <c r="RR79" s="21"/>
      <c r="RS79" s="21"/>
      <c r="RT79" s="21"/>
      <c r="RU79" s="21"/>
      <c r="RV79" s="21"/>
      <c r="RW79" s="21"/>
      <c r="RX79" s="21"/>
      <c r="RY79" s="21"/>
      <c r="RZ79" s="21"/>
      <c r="SA79" s="21"/>
      <c r="SB79" s="21"/>
      <c r="SC79" s="21"/>
      <c r="SD79" s="21"/>
      <c r="SE79" s="21"/>
      <c r="SF79" s="21"/>
      <c r="SG79" s="21"/>
      <c r="SH79" s="21"/>
      <c r="SI79" s="21"/>
      <c r="SJ79" s="21"/>
      <c r="SK79" s="21"/>
      <c r="SL79" s="21"/>
      <c r="SM79" s="21"/>
      <c r="SN79" s="21"/>
      <c r="SO79" s="21"/>
      <c r="SP79" s="21"/>
      <c r="SQ79" s="21"/>
      <c r="SR79" s="21"/>
      <c r="SS79" s="21"/>
      <c r="ST79" s="21"/>
      <c r="SU79" s="21"/>
      <c r="SV79" s="21"/>
      <c r="SW79" s="21"/>
      <c r="SX79" s="21"/>
      <c r="SY79" s="21"/>
      <c r="SZ79" s="21"/>
      <c r="TA79" s="21"/>
      <c r="TB79" s="21"/>
      <c r="TC79" s="21"/>
      <c r="TD79" s="21"/>
      <c r="TE79" s="21"/>
      <c r="TF79" s="21"/>
      <c r="TG79" s="21"/>
      <c r="TH79" s="21"/>
      <c r="TI79" s="21"/>
      <c r="TJ79" s="21"/>
      <c r="TK79" s="21"/>
      <c r="TL79" s="21"/>
      <c r="TM79" s="21"/>
      <c r="TN79" s="21"/>
      <c r="TO79" s="21"/>
      <c r="TP79" s="21"/>
      <c r="TQ79" s="21"/>
      <c r="TR79" s="21"/>
    </row>
    <row r="80" spans="1:538" ht="14.25" customHeight="1" x14ac:dyDescent="0.2">
      <c r="A80" s="21" t="s">
        <v>79</v>
      </c>
      <c r="B80" s="21" t="s">
        <v>156</v>
      </c>
      <c r="C80" s="30"/>
      <c r="D80" s="90">
        <v>28.791</v>
      </c>
      <c r="E80" s="90">
        <v>0.10299999999999999</v>
      </c>
      <c r="F80" s="90">
        <v>0.69699999999999995</v>
      </c>
      <c r="G80" s="90">
        <v>2.7090000000000001</v>
      </c>
      <c r="H80" s="90">
        <v>0.19800000000000001</v>
      </c>
      <c r="I80" s="90">
        <v>1.425</v>
      </c>
      <c r="J80" s="90">
        <v>19.594999999999999</v>
      </c>
      <c r="K80" s="90">
        <v>2.8420000000000001</v>
      </c>
      <c r="L80" s="90">
        <v>1.0349999999999999</v>
      </c>
      <c r="M80" s="90">
        <v>1.827</v>
      </c>
      <c r="N80" s="90">
        <v>1.7509999999999999</v>
      </c>
      <c r="O80" s="90">
        <v>3.0680000000000001</v>
      </c>
      <c r="P80" s="90">
        <v>1.415</v>
      </c>
      <c r="Q80" s="90">
        <v>0.33100000000000002</v>
      </c>
      <c r="R80" s="90">
        <v>13.423</v>
      </c>
      <c r="S80" s="90">
        <v>2.8260000000000001</v>
      </c>
      <c r="T80" s="90">
        <v>5.3239999999999998</v>
      </c>
      <c r="U80" s="90">
        <v>3.0379999999999998</v>
      </c>
      <c r="V80" s="90">
        <v>3.524</v>
      </c>
      <c r="W80" s="90">
        <v>10.599</v>
      </c>
      <c r="X80" s="90">
        <v>1.18</v>
      </c>
      <c r="Y80" s="90">
        <v>2.5739999999999998</v>
      </c>
      <c r="Z80" s="90">
        <v>9.1679999999999993</v>
      </c>
      <c r="AA80" s="90">
        <v>2.734</v>
      </c>
      <c r="AB80" s="90">
        <v>3.681</v>
      </c>
      <c r="AC80" s="90">
        <v>4.1550000000000002</v>
      </c>
      <c r="AD80" s="90">
        <v>12.226000000000001</v>
      </c>
      <c r="AE80" s="90">
        <v>4.4119999999999999</v>
      </c>
      <c r="AF80" s="90">
        <v>7.9189999999999996</v>
      </c>
      <c r="AG80" s="90">
        <v>1.8089999999999999</v>
      </c>
      <c r="AH80" s="90">
        <v>13.397</v>
      </c>
      <c r="AI80" s="90">
        <v>16.501000000000001</v>
      </c>
      <c r="AJ80" s="90">
        <v>8.1489999999999991</v>
      </c>
      <c r="AK80" s="90">
        <v>28.513000000000002</v>
      </c>
      <c r="AL80" s="90">
        <v>18.503</v>
      </c>
      <c r="AM80" s="90">
        <v>86.980999999999995</v>
      </c>
      <c r="AN80" s="90">
        <v>48.578000000000003</v>
      </c>
      <c r="AO80" s="90">
        <v>19.696000000000002</v>
      </c>
      <c r="AP80" s="90">
        <v>4.4909999999999997</v>
      </c>
      <c r="AQ80" s="90">
        <v>2.0579999999999998</v>
      </c>
      <c r="AR80" s="90">
        <v>15.567</v>
      </c>
      <c r="AS80" s="90">
        <v>1.2949999999999999</v>
      </c>
      <c r="AT80" s="90">
        <v>16.36</v>
      </c>
      <c r="AU80" s="90">
        <v>28.148</v>
      </c>
      <c r="AV80" s="90">
        <v>7.9130000000000003</v>
      </c>
      <c r="AW80" s="90">
        <v>6.0659999999999998</v>
      </c>
      <c r="AX80" s="90">
        <v>7.8929999999999998</v>
      </c>
      <c r="AY80" s="90">
        <v>92.325000000000003</v>
      </c>
      <c r="AZ80" s="90">
        <v>11.553000000000001</v>
      </c>
      <c r="BA80" s="90">
        <v>53.448</v>
      </c>
      <c r="BB80" s="90">
        <v>24.161000000000001</v>
      </c>
      <c r="BC80" s="90">
        <v>29.245000000000001</v>
      </c>
      <c r="BD80" s="90">
        <v>84.355000000000004</v>
      </c>
      <c r="BE80" s="90">
        <v>37.064999999999998</v>
      </c>
      <c r="BF80" s="90">
        <v>40.686999999999998</v>
      </c>
      <c r="BG80" s="90">
        <v>22.727</v>
      </c>
      <c r="BH80" s="90">
        <v>4.5119999999999996</v>
      </c>
      <c r="BI80" s="90">
        <v>13.381</v>
      </c>
      <c r="BJ80" s="90">
        <v>12.186999999999999</v>
      </c>
      <c r="BK80" s="90">
        <v>1.901</v>
      </c>
      <c r="BL80" s="90">
        <v>12.339</v>
      </c>
      <c r="BM80" s="90">
        <v>19.068000000000001</v>
      </c>
      <c r="BN80" s="90">
        <v>6.3639999999999999</v>
      </c>
      <c r="BO80" s="90">
        <v>3.38</v>
      </c>
      <c r="BP80" s="90">
        <v>18.198</v>
      </c>
      <c r="BQ80" s="90">
        <v>6.8570000000000002</v>
      </c>
      <c r="BR80" s="90">
        <v>107.961</v>
      </c>
      <c r="BS80" s="90">
        <v>47.512</v>
      </c>
      <c r="BT80" s="90">
        <v>219.774</v>
      </c>
      <c r="BU80" s="90">
        <v>89.361000000000004</v>
      </c>
      <c r="BV80" s="90">
        <v>3.95</v>
      </c>
      <c r="BW80" s="90">
        <v>5.9480000000000004</v>
      </c>
      <c r="BX80" s="90">
        <v>1.399</v>
      </c>
      <c r="BY80" s="90">
        <v>13.026</v>
      </c>
      <c r="BZ80" s="90">
        <v>0</v>
      </c>
      <c r="CA80" s="90">
        <v>1.9019999999999999</v>
      </c>
      <c r="CB80" s="90">
        <v>6.569</v>
      </c>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c r="IW80" s="21"/>
      <c r="IX80" s="21"/>
      <c r="IY80" s="21"/>
      <c r="IZ80" s="21"/>
      <c r="JA80" s="21"/>
      <c r="JB80" s="21"/>
      <c r="JC80" s="21"/>
      <c r="JD80" s="21"/>
      <c r="JE80" s="21"/>
      <c r="JF80" s="21"/>
      <c r="JG80" s="21"/>
      <c r="JH80" s="21"/>
      <c r="JI80" s="21"/>
      <c r="JJ80" s="21"/>
      <c r="JK80" s="21"/>
      <c r="JL80" s="21"/>
      <c r="JM80" s="21"/>
      <c r="JN80" s="21"/>
      <c r="JO80" s="21"/>
      <c r="JP80" s="21"/>
      <c r="JQ80" s="21"/>
      <c r="JR80" s="21"/>
      <c r="JS80" s="21"/>
      <c r="JT80" s="21"/>
      <c r="JU80" s="21"/>
      <c r="JV80" s="21"/>
      <c r="JW80" s="21"/>
      <c r="JX80" s="21"/>
      <c r="JY80" s="21"/>
      <c r="JZ80" s="21"/>
      <c r="KA80" s="21"/>
      <c r="KB80" s="21"/>
      <c r="KC80" s="21"/>
      <c r="KD80" s="21"/>
      <c r="KE80" s="21"/>
      <c r="KF80" s="21"/>
      <c r="KG80" s="21"/>
      <c r="KH80" s="21"/>
      <c r="KI80" s="21"/>
      <c r="KJ80" s="21"/>
      <c r="KK80" s="21"/>
      <c r="KL80" s="21"/>
      <c r="KM80" s="21"/>
      <c r="KN80" s="21"/>
      <c r="KO80" s="21"/>
      <c r="KP80" s="21"/>
      <c r="KQ80" s="21"/>
      <c r="KR80" s="21"/>
      <c r="KS80" s="21"/>
      <c r="KT80" s="21"/>
      <c r="KU80" s="21"/>
      <c r="KV80" s="21"/>
      <c r="KW80" s="21"/>
      <c r="KX80" s="21"/>
      <c r="KY80" s="21"/>
      <c r="KZ80" s="21"/>
      <c r="LA80" s="21"/>
      <c r="LB80" s="21"/>
      <c r="LC80" s="21"/>
      <c r="LD80" s="21"/>
      <c r="LE80" s="21"/>
      <c r="LF80" s="21"/>
      <c r="LG80" s="21"/>
      <c r="LH80" s="21"/>
      <c r="LI80" s="21"/>
      <c r="LJ80" s="21"/>
      <c r="LK80" s="21"/>
      <c r="LL80" s="21"/>
      <c r="LM80" s="21"/>
      <c r="LN80" s="21"/>
      <c r="LO80" s="21"/>
      <c r="LP80" s="21"/>
      <c r="LQ80" s="21"/>
      <c r="LR80" s="21"/>
      <c r="LS80" s="21"/>
      <c r="LT80" s="21"/>
      <c r="LU80" s="21"/>
      <c r="LV80" s="21"/>
      <c r="LW80" s="21"/>
      <c r="LX80" s="21"/>
      <c r="LY80" s="21"/>
      <c r="LZ80" s="21"/>
      <c r="MA80" s="21"/>
      <c r="MB80" s="21"/>
      <c r="MC80" s="21"/>
      <c r="MD80" s="21"/>
      <c r="ME80" s="21"/>
      <c r="MF80" s="21"/>
      <c r="MG80" s="21"/>
      <c r="MH80" s="21"/>
      <c r="MI80" s="21"/>
      <c r="MJ80" s="21"/>
      <c r="MK80" s="21"/>
      <c r="ML80" s="21"/>
      <c r="MM80" s="21"/>
      <c r="MN80" s="21"/>
      <c r="MO80" s="21"/>
      <c r="MP80" s="21"/>
      <c r="MQ80" s="21"/>
      <c r="MR80" s="21"/>
      <c r="MS80" s="21"/>
      <c r="MT80" s="21"/>
      <c r="MU80" s="21"/>
      <c r="MV80" s="21"/>
      <c r="MW80" s="21"/>
      <c r="MX80" s="21"/>
      <c r="MY80" s="21"/>
      <c r="MZ80" s="21"/>
      <c r="NA80" s="21"/>
      <c r="NB80" s="21"/>
      <c r="NC80" s="21"/>
      <c r="ND80" s="21"/>
      <c r="NE80" s="21"/>
      <c r="NF80" s="21"/>
      <c r="NG80" s="21"/>
      <c r="NH80" s="21"/>
      <c r="NI80" s="21"/>
      <c r="NJ80" s="21"/>
      <c r="NK80" s="21"/>
      <c r="NL80" s="21"/>
      <c r="NM80" s="21"/>
      <c r="NN80" s="21"/>
      <c r="NO80" s="21"/>
      <c r="NP80" s="21"/>
      <c r="NQ80" s="21"/>
      <c r="NR80" s="21"/>
      <c r="NS80" s="21"/>
      <c r="NT80" s="21"/>
      <c r="NU80" s="21"/>
      <c r="NV80" s="21"/>
      <c r="NW80" s="21"/>
      <c r="NX80" s="21"/>
      <c r="NY80" s="21"/>
      <c r="NZ80" s="21"/>
      <c r="OA80" s="21"/>
      <c r="OB80" s="21"/>
      <c r="OC80" s="21"/>
      <c r="OD80" s="21"/>
      <c r="OE80" s="21"/>
      <c r="OF80" s="21"/>
      <c r="OG80" s="21"/>
      <c r="OH80" s="21"/>
      <c r="OI80" s="21"/>
      <c r="OJ80" s="21"/>
      <c r="OK80" s="21"/>
      <c r="OL80" s="21"/>
      <c r="OM80" s="21"/>
      <c r="ON80" s="21"/>
      <c r="OO80" s="21"/>
      <c r="OP80" s="21"/>
      <c r="OQ80" s="21"/>
      <c r="OR80" s="21"/>
      <c r="OS80" s="21"/>
      <c r="OT80" s="21"/>
      <c r="OU80" s="21"/>
      <c r="OV80" s="21"/>
      <c r="OW80" s="21"/>
      <c r="OX80" s="21"/>
      <c r="OY80" s="21"/>
      <c r="OZ80" s="21"/>
      <c r="PA80" s="21"/>
      <c r="PB80" s="21"/>
      <c r="PC80" s="21"/>
      <c r="PD80" s="21"/>
      <c r="PE80" s="21"/>
      <c r="PF80" s="21"/>
      <c r="PG80" s="21"/>
      <c r="PH80" s="21"/>
      <c r="PI80" s="21"/>
      <c r="PJ80" s="21"/>
      <c r="PK80" s="21"/>
      <c r="PL80" s="21"/>
      <c r="PM80" s="21"/>
      <c r="PN80" s="21"/>
      <c r="PO80" s="21"/>
      <c r="PP80" s="21"/>
      <c r="PQ80" s="21"/>
      <c r="PR80" s="21"/>
      <c r="PS80" s="21"/>
      <c r="PT80" s="21"/>
      <c r="PU80" s="21"/>
      <c r="PV80" s="21"/>
      <c r="PW80" s="21"/>
      <c r="PX80" s="21"/>
      <c r="PY80" s="21"/>
      <c r="PZ80" s="21"/>
      <c r="QA80" s="21"/>
      <c r="QB80" s="21"/>
      <c r="QC80" s="21"/>
      <c r="QD80" s="21"/>
      <c r="QE80" s="21"/>
      <c r="QF80" s="21"/>
      <c r="QG80" s="21"/>
      <c r="QH80" s="21"/>
      <c r="QI80" s="21"/>
      <c r="QJ80" s="21"/>
      <c r="QK80" s="21"/>
      <c r="QL80" s="21"/>
      <c r="QM80" s="21"/>
      <c r="QN80" s="21"/>
      <c r="QO80" s="21"/>
      <c r="QP80" s="21"/>
      <c r="QQ80" s="21"/>
      <c r="QR80" s="21"/>
      <c r="QS80" s="21"/>
      <c r="QT80" s="21"/>
      <c r="QU80" s="21"/>
      <c r="QV80" s="21"/>
      <c r="QW80" s="21"/>
      <c r="QX80" s="21"/>
      <c r="QY80" s="21"/>
      <c r="QZ80" s="21"/>
      <c r="RA80" s="21"/>
      <c r="RB80" s="21"/>
      <c r="RC80" s="21"/>
      <c r="RD80" s="21"/>
      <c r="RE80" s="21"/>
      <c r="RF80" s="21"/>
      <c r="RG80" s="21"/>
      <c r="RH80" s="21"/>
      <c r="RI80" s="21"/>
      <c r="RJ80" s="21"/>
      <c r="RK80" s="21"/>
      <c r="RL80" s="21"/>
      <c r="RM80" s="21"/>
      <c r="RN80" s="21"/>
      <c r="RO80" s="21"/>
      <c r="RP80" s="21"/>
      <c r="RQ80" s="21"/>
      <c r="RR80" s="21"/>
      <c r="RS80" s="21"/>
      <c r="RT80" s="21"/>
      <c r="RU80" s="21"/>
      <c r="RV80" s="21"/>
      <c r="RW80" s="21"/>
      <c r="RX80" s="21"/>
      <c r="RY80" s="21"/>
      <c r="RZ80" s="21"/>
      <c r="SA80" s="21"/>
      <c r="SB80" s="21"/>
      <c r="SC80" s="21"/>
      <c r="SD80" s="21"/>
      <c r="SE80" s="21"/>
      <c r="SF80" s="21"/>
      <c r="SG80" s="21"/>
      <c r="SH80" s="21"/>
      <c r="SI80" s="21"/>
      <c r="SJ80" s="21"/>
      <c r="SK80" s="21"/>
      <c r="SL80" s="21"/>
      <c r="SM80" s="21"/>
      <c r="SN80" s="21"/>
      <c r="SO80" s="21"/>
      <c r="SP80" s="21"/>
      <c r="SQ80" s="21"/>
      <c r="SR80" s="21"/>
      <c r="SS80" s="21"/>
      <c r="ST80" s="21"/>
      <c r="SU80" s="21"/>
      <c r="SV80" s="21"/>
      <c r="SW80" s="21"/>
      <c r="SX80" s="21"/>
      <c r="SY80" s="21"/>
      <c r="SZ80" s="21"/>
      <c r="TA80" s="21"/>
      <c r="TB80" s="21"/>
      <c r="TC80" s="21"/>
      <c r="TD80" s="21"/>
      <c r="TE80" s="21"/>
      <c r="TF80" s="21"/>
      <c r="TG80" s="21"/>
      <c r="TH80" s="21"/>
      <c r="TI80" s="21"/>
      <c r="TJ80" s="21"/>
      <c r="TK80" s="21"/>
      <c r="TL80" s="21"/>
      <c r="TM80" s="21"/>
      <c r="TN80" s="21"/>
      <c r="TO80" s="21"/>
      <c r="TP80" s="21"/>
      <c r="TQ80" s="21"/>
      <c r="TR80" s="21"/>
    </row>
    <row r="81" spans="1:538" ht="14.25" customHeight="1" x14ac:dyDescent="0.2">
      <c r="A81" s="21" t="s">
        <v>80</v>
      </c>
      <c r="B81" s="21" t="s">
        <v>157</v>
      </c>
      <c r="C81" s="30"/>
      <c r="D81" s="90">
        <v>1.5049999999999999</v>
      </c>
      <c r="E81" s="90">
        <v>1.2E-2</v>
      </c>
      <c r="F81" s="90">
        <v>2.1999999999999999E-2</v>
      </c>
      <c r="G81" s="90">
        <v>1.7470000000000001</v>
      </c>
      <c r="H81" s="90">
        <v>7.0000000000000007E-2</v>
      </c>
      <c r="I81" s="90">
        <v>0.17199999999999999</v>
      </c>
      <c r="J81" s="90">
        <v>2.4910000000000001</v>
      </c>
      <c r="K81" s="90">
        <v>0.19900000000000001</v>
      </c>
      <c r="L81" s="90">
        <v>0.14699999999999999</v>
      </c>
      <c r="M81" s="90">
        <v>0.115</v>
      </c>
      <c r="N81" s="90">
        <v>0.44500000000000001</v>
      </c>
      <c r="O81" s="90">
        <v>0.24099999999999999</v>
      </c>
      <c r="P81" s="90">
        <v>0.17199999999999999</v>
      </c>
      <c r="Q81" s="90">
        <v>0.16600000000000001</v>
      </c>
      <c r="R81" s="90">
        <v>3.5430000000000001</v>
      </c>
      <c r="S81" s="90">
        <v>1.179</v>
      </c>
      <c r="T81" s="90">
        <v>1.133</v>
      </c>
      <c r="U81" s="90">
        <v>0.93899999999999995</v>
      </c>
      <c r="V81" s="90">
        <v>0.76400000000000001</v>
      </c>
      <c r="W81" s="90">
        <v>1.3959999999999999</v>
      </c>
      <c r="X81" s="90">
        <v>0.57899999999999996</v>
      </c>
      <c r="Y81" s="90">
        <v>0.45800000000000002</v>
      </c>
      <c r="Z81" s="90">
        <v>2.8170000000000002</v>
      </c>
      <c r="AA81" s="90">
        <v>0.17100000000000001</v>
      </c>
      <c r="AB81" s="90">
        <v>1.246</v>
      </c>
      <c r="AC81" s="90">
        <v>0.97499999999999998</v>
      </c>
      <c r="AD81" s="90">
        <v>0.25800000000000001</v>
      </c>
      <c r="AE81" s="90">
        <v>0.879</v>
      </c>
      <c r="AF81" s="90">
        <v>2.9820000000000002</v>
      </c>
      <c r="AG81" s="90">
        <v>2.1190000000000002</v>
      </c>
      <c r="AH81" s="90">
        <v>1.0329999999999999</v>
      </c>
      <c r="AI81" s="90">
        <v>4.2149999999999999</v>
      </c>
      <c r="AJ81" s="90">
        <v>2.2490000000000001</v>
      </c>
      <c r="AK81" s="90">
        <v>6.48</v>
      </c>
      <c r="AL81" s="90">
        <v>2.577</v>
      </c>
      <c r="AM81" s="90">
        <v>17.908000000000001</v>
      </c>
      <c r="AN81" s="90">
        <v>16.873000000000001</v>
      </c>
      <c r="AO81" s="90">
        <v>3.3540000000000001</v>
      </c>
      <c r="AP81" s="90">
        <v>3.081</v>
      </c>
      <c r="AQ81" s="90">
        <v>4.8620000000000001</v>
      </c>
      <c r="AR81" s="90">
        <v>4.57</v>
      </c>
      <c r="AS81" s="90">
        <v>1.272</v>
      </c>
      <c r="AT81" s="90">
        <v>2.3029999999999999</v>
      </c>
      <c r="AU81" s="90">
        <v>3.363</v>
      </c>
      <c r="AV81" s="90">
        <v>1.7170000000000001</v>
      </c>
      <c r="AW81" s="90">
        <v>0.46700000000000003</v>
      </c>
      <c r="AX81" s="90">
        <v>6.8479999999999999</v>
      </c>
      <c r="AY81" s="90">
        <v>25.728999999999999</v>
      </c>
      <c r="AZ81" s="90">
        <v>14.297000000000001</v>
      </c>
      <c r="BA81" s="90">
        <v>13.157999999999999</v>
      </c>
      <c r="BB81" s="90">
        <v>4.7930000000000001</v>
      </c>
      <c r="BC81" s="90">
        <v>3.0920000000000001</v>
      </c>
      <c r="BD81" s="90">
        <v>52.722999999999999</v>
      </c>
      <c r="BE81" s="90">
        <v>7.7990000000000004</v>
      </c>
      <c r="BF81" s="90">
        <v>17.809000000000001</v>
      </c>
      <c r="BG81" s="90">
        <v>14.939</v>
      </c>
      <c r="BH81" s="90">
        <v>0.4</v>
      </c>
      <c r="BI81" s="90">
        <v>8.3970000000000002</v>
      </c>
      <c r="BJ81" s="90">
        <v>1.736</v>
      </c>
      <c r="BK81" s="90">
        <v>5.8999999999999997E-2</v>
      </c>
      <c r="BL81" s="90">
        <v>2.4950000000000001</v>
      </c>
      <c r="BM81" s="90">
        <v>5.3819999999999997</v>
      </c>
      <c r="BN81" s="90">
        <v>1.129</v>
      </c>
      <c r="BO81" s="90">
        <v>0.30399999999999999</v>
      </c>
      <c r="BP81" s="90">
        <v>5.3449999999999998</v>
      </c>
      <c r="BQ81" s="90">
        <v>0.67</v>
      </c>
      <c r="BR81" s="90">
        <v>17.725999999999999</v>
      </c>
      <c r="BS81" s="90">
        <v>7.774</v>
      </c>
      <c r="BT81" s="90">
        <v>5.5549999999999997</v>
      </c>
      <c r="BU81" s="90">
        <v>2.5499999999999998</v>
      </c>
      <c r="BV81" s="90">
        <v>0.40699999999999997</v>
      </c>
      <c r="BW81" s="90">
        <v>0.22800000000000001</v>
      </c>
      <c r="BX81" s="90">
        <v>0.29599999999999999</v>
      </c>
      <c r="BY81" s="90">
        <v>7.593</v>
      </c>
      <c r="BZ81" s="90">
        <v>1.4079999999999999</v>
      </c>
      <c r="CA81" s="90">
        <v>0</v>
      </c>
      <c r="CB81" s="90">
        <v>0.49399999999999999</v>
      </c>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c r="IW81" s="21"/>
      <c r="IX81" s="21"/>
      <c r="IY81" s="21"/>
      <c r="IZ81" s="21"/>
      <c r="JA81" s="21"/>
      <c r="JB81" s="21"/>
      <c r="JC81" s="21"/>
      <c r="JD81" s="21"/>
      <c r="JE81" s="21"/>
      <c r="JF81" s="21"/>
      <c r="JG81" s="21"/>
      <c r="JH81" s="21"/>
      <c r="JI81" s="21"/>
      <c r="JJ81" s="21"/>
      <c r="JK81" s="21"/>
      <c r="JL81" s="21"/>
      <c r="JM81" s="21"/>
      <c r="JN81" s="21"/>
      <c r="JO81" s="21"/>
      <c r="JP81" s="21"/>
      <c r="JQ81" s="21"/>
      <c r="JR81" s="21"/>
      <c r="JS81" s="21"/>
      <c r="JT81" s="21"/>
      <c r="JU81" s="21"/>
      <c r="JV81" s="21"/>
      <c r="JW81" s="21"/>
      <c r="JX81" s="21"/>
      <c r="JY81" s="21"/>
      <c r="JZ81" s="21"/>
      <c r="KA81" s="21"/>
      <c r="KB81" s="21"/>
      <c r="KC81" s="21"/>
      <c r="KD81" s="21"/>
      <c r="KE81" s="21"/>
      <c r="KF81" s="21"/>
      <c r="KG81" s="21"/>
      <c r="KH81" s="21"/>
      <c r="KI81" s="21"/>
      <c r="KJ81" s="21"/>
      <c r="KK81" s="21"/>
      <c r="KL81" s="21"/>
      <c r="KM81" s="21"/>
      <c r="KN81" s="21"/>
      <c r="KO81" s="21"/>
      <c r="KP81" s="21"/>
      <c r="KQ81" s="21"/>
      <c r="KR81" s="21"/>
      <c r="KS81" s="21"/>
      <c r="KT81" s="21"/>
      <c r="KU81" s="21"/>
      <c r="KV81" s="21"/>
      <c r="KW81" s="21"/>
      <c r="KX81" s="21"/>
      <c r="KY81" s="21"/>
      <c r="KZ81" s="21"/>
      <c r="LA81" s="21"/>
      <c r="LB81" s="21"/>
      <c r="LC81" s="21"/>
      <c r="LD81" s="21"/>
      <c r="LE81" s="21"/>
      <c r="LF81" s="21"/>
      <c r="LG81" s="21"/>
      <c r="LH81" s="21"/>
      <c r="LI81" s="21"/>
      <c r="LJ81" s="21"/>
      <c r="LK81" s="21"/>
      <c r="LL81" s="21"/>
      <c r="LM81" s="21"/>
      <c r="LN81" s="21"/>
      <c r="LO81" s="21"/>
      <c r="LP81" s="21"/>
      <c r="LQ81" s="21"/>
      <c r="LR81" s="21"/>
      <c r="LS81" s="21"/>
      <c r="LT81" s="21"/>
      <c r="LU81" s="21"/>
      <c r="LV81" s="21"/>
      <c r="LW81" s="21"/>
      <c r="LX81" s="21"/>
      <c r="LY81" s="21"/>
      <c r="LZ81" s="21"/>
      <c r="MA81" s="21"/>
      <c r="MB81" s="21"/>
      <c r="MC81" s="21"/>
      <c r="MD81" s="21"/>
      <c r="ME81" s="21"/>
      <c r="MF81" s="21"/>
      <c r="MG81" s="21"/>
      <c r="MH81" s="21"/>
      <c r="MI81" s="21"/>
      <c r="MJ81" s="21"/>
      <c r="MK81" s="21"/>
      <c r="ML81" s="21"/>
      <c r="MM81" s="21"/>
      <c r="MN81" s="21"/>
      <c r="MO81" s="21"/>
      <c r="MP81" s="21"/>
      <c r="MQ81" s="21"/>
      <c r="MR81" s="21"/>
      <c r="MS81" s="21"/>
      <c r="MT81" s="21"/>
      <c r="MU81" s="21"/>
      <c r="MV81" s="21"/>
      <c r="MW81" s="21"/>
      <c r="MX81" s="21"/>
      <c r="MY81" s="21"/>
      <c r="MZ81" s="21"/>
      <c r="NA81" s="21"/>
      <c r="NB81" s="21"/>
      <c r="NC81" s="21"/>
      <c r="ND81" s="21"/>
      <c r="NE81" s="21"/>
      <c r="NF81" s="21"/>
      <c r="NG81" s="21"/>
      <c r="NH81" s="21"/>
      <c r="NI81" s="21"/>
      <c r="NJ81" s="21"/>
      <c r="NK81" s="21"/>
      <c r="NL81" s="21"/>
      <c r="NM81" s="21"/>
      <c r="NN81" s="21"/>
      <c r="NO81" s="21"/>
      <c r="NP81" s="21"/>
      <c r="NQ81" s="21"/>
      <c r="NR81" s="21"/>
      <c r="NS81" s="21"/>
      <c r="NT81" s="21"/>
      <c r="NU81" s="21"/>
      <c r="NV81" s="21"/>
      <c r="NW81" s="21"/>
      <c r="NX81" s="21"/>
      <c r="NY81" s="21"/>
      <c r="NZ81" s="21"/>
      <c r="OA81" s="21"/>
      <c r="OB81" s="21"/>
      <c r="OC81" s="21"/>
      <c r="OD81" s="21"/>
      <c r="OE81" s="21"/>
      <c r="OF81" s="21"/>
      <c r="OG81" s="21"/>
      <c r="OH81" s="21"/>
      <c r="OI81" s="21"/>
      <c r="OJ81" s="21"/>
      <c r="OK81" s="21"/>
      <c r="OL81" s="21"/>
      <c r="OM81" s="21"/>
      <c r="ON81" s="21"/>
      <c r="OO81" s="21"/>
      <c r="OP81" s="21"/>
      <c r="OQ81" s="21"/>
      <c r="OR81" s="21"/>
      <c r="OS81" s="21"/>
      <c r="OT81" s="21"/>
      <c r="OU81" s="21"/>
      <c r="OV81" s="21"/>
      <c r="OW81" s="21"/>
      <c r="OX81" s="21"/>
      <c r="OY81" s="21"/>
      <c r="OZ81" s="21"/>
      <c r="PA81" s="21"/>
      <c r="PB81" s="21"/>
      <c r="PC81" s="21"/>
      <c r="PD81" s="21"/>
      <c r="PE81" s="21"/>
      <c r="PF81" s="21"/>
      <c r="PG81" s="21"/>
      <c r="PH81" s="21"/>
      <c r="PI81" s="21"/>
      <c r="PJ81" s="21"/>
      <c r="PK81" s="21"/>
      <c r="PL81" s="21"/>
      <c r="PM81" s="21"/>
      <c r="PN81" s="21"/>
      <c r="PO81" s="21"/>
      <c r="PP81" s="21"/>
      <c r="PQ81" s="21"/>
      <c r="PR81" s="21"/>
      <c r="PS81" s="21"/>
      <c r="PT81" s="21"/>
      <c r="PU81" s="21"/>
      <c r="PV81" s="21"/>
      <c r="PW81" s="21"/>
      <c r="PX81" s="21"/>
      <c r="PY81" s="21"/>
      <c r="PZ81" s="21"/>
      <c r="QA81" s="21"/>
      <c r="QB81" s="21"/>
      <c r="QC81" s="21"/>
      <c r="QD81" s="21"/>
      <c r="QE81" s="21"/>
      <c r="QF81" s="21"/>
      <c r="QG81" s="21"/>
      <c r="QH81" s="21"/>
      <c r="QI81" s="21"/>
      <c r="QJ81" s="21"/>
      <c r="QK81" s="21"/>
      <c r="QL81" s="21"/>
      <c r="QM81" s="21"/>
      <c r="QN81" s="21"/>
      <c r="QO81" s="21"/>
      <c r="QP81" s="21"/>
      <c r="QQ81" s="21"/>
      <c r="QR81" s="21"/>
      <c r="QS81" s="21"/>
      <c r="QT81" s="21"/>
      <c r="QU81" s="21"/>
      <c r="QV81" s="21"/>
      <c r="QW81" s="21"/>
      <c r="QX81" s="21"/>
      <c r="QY81" s="21"/>
      <c r="QZ81" s="21"/>
      <c r="RA81" s="21"/>
      <c r="RB81" s="21"/>
      <c r="RC81" s="21"/>
      <c r="RD81" s="21"/>
      <c r="RE81" s="21"/>
      <c r="RF81" s="21"/>
      <c r="RG81" s="21"/>
      <c r="RH81" s="21"/>
      <c r="RI81" s="21"/>
      <c r="RJ81" s="21"/>
      <c r="RK81" s="21"/>
      <c r="RL81" s="21"/>
      <c r="RM81" s="21"/>
      <c r="RN81" s="21"/>
      <c r="RO81" s="21"/>
      <c r="RP81" s="21"/>
      <c r="RQ81" s="21"/>
      <c r="RR81" s="21"/>
      <c r="RS81" s="21"/>
      <c r="RT81" s="21"/>
      <c r="RU81" s="21"/>
      <c r="RV81" s="21"/>
      <c r="RW81" s="21"/>
      <c r="RX81" s="21"/>
      <c r="RY81" s="21"/>
      <c r="RZ81" s="21"/>
      <c r="SA81" s="21"/>
      <c r="SB81" s="21"/>
      <c r="SC81" s="21"/>
      <c r="SD81" s="21"/>
      <c r="SE81" s="21"/>
      <c r="SF81" s="21"/>
      <c r="SG81" s="21"/>
      <c r="SH81" s="21"/>
      <c r="SI81" s="21"/>
      <c r="SJ81" s="21"/>
      <c r="SK81" s="21"/>
      <c r="SL81" s="21"/>
      <c r="SM81" s="21"/>
      <c r="SN81" s="21"/>
      <c r="SO81" s="21"/>
      <c r="SP81" s="21"/>
      <c r="SQ81" s="21"/>
      <c r="SR81" s="21"/>
      <c r="SS81" s="21"/>
      <c r="ST81" s="21"/>
      <c r="SU81" s="21"/>
      <c r="SV81" s="21"/>
      <c r="SW81" s="21"/>
      <c r="SX81" s="21"/>
      <c r="SY81" s="21"/>
      <c r="SZ81" s="21"/>
      <c r="TA81" s="21"/>
      <c r="TB81" s="21"/>
      <c r="TC81" s="21"/>
      <c r="TD81" s="21"/>
      <c r="TE81" s="21"/>
      <c r="TF81" s="21"/>
      <c r="TG81" s="21"/>
      <c r="TH81" s="21"/>
      <c r="TI81" s="21"/>
      <c r="TJ81" s="21"/>
      <c r="TK81" s="21"/>
      <c r="TL81" s="21"/>
      <c r="TM81" s="21"/>
      <c r="TN81" s="21"/>
      <c r="TO81" s="21"/>
      <c r="TP81" s="21"/>
      <c r="TQ81" s="21"/>
      <c r="TR81" s="21"/>
    </row>
    <row r="82" spans="1:538" ht="14.25" customHeight="1" x14ac:dyDescent="0.2">
      <c r="A82" s="26" t="s">
        <v>81</v>
      </c>
      <c r="B82" s="26" t="s">
        <v>158</v>
      </c>
      <c r="C82" s="35"/>
      <c r="D82" s="91">
        <v>9.8859999999999992</v>
      </c>
      <c r="E82" s="91">
        <v>3.7999999999999999E-2</v>
      </c>
      <c r="F82" s="91">
        <v>0.03</v>
      </c>
      <c r="G82" s="91">
        <v>0.68700000000000006</v>
      </c>
      <c r="H82" s="91">
        <v>0.56200000000000006</v>
      </c>
      <c r="I82" s="91">
        <v>0.71299999999999997</v>
      </c>
      <c r="J82" s="91">
        <v>8.1080000000000005</v>
      </c>
      <c r="K82" s="91">
        <v>1.0740000000000001</v>
      </c>
      <c r="L82" s="91">
        <v>2.202</v>
      </c>
      <c r="M82" s="91">
        <v>0.91</v>
      </c>
      <c r="N82" s="91">
        <v>0.53400000000000003</v>
      </c>
      <c r="O82" s="91">
        <v>0.98399999999999999</v>
      </c>
      <c r="P82" s="91">
        <v>1.1140000000000001</v>
      </c>
      <c r="Q82" s="91">
        <v>0.183</v>
      </c>
      <c r="R82" s="91">
        <v>4.1509999999999998</v>
      </c>
      <c r="S82" s="91">
        <v>1.37</v>
      </c>
      <c r="T82" s="91">
        <v>1.27</v>
      </c>
      <c r="U82" s="91">
        <v>2.262</v>
      </c>
      <c r="V82" s="91">
        <v>1.627</v>
      </c>
      <c r="W82" s="91">
        <v>3.8130000000000002</v>
      </c>
      <c r="X82" s="91">
        <v>0.67500000000000004</v>
      </c>
      <c r="Y82" s="91">
        <v>1.909</v>
      </c>
      <c r="Z82" s="91">
        <v>3.9940000000000002</v>
      </c>
      <c r="AA82" s="91">
        <v>0.53500000000000003</v>
      </c>
      <c r="AB82" s="91">
        <v>0.64600000000000002</v>
      </c>
      <c r="AC82" s="91">
        <v>0.66300000000000003</v>
      </c>
      <c r="AD82" s="91">
        <v>4.3170000000000002</v>
      </c>
      <c r="AE82" s="91">
        <v>1.39</v>
      </c>
      <c r="AF82" s="91">
        <v>4.07</v>
      </c>
      <c r="AG82" s="91">
        <v>0.90700000000000003</v>
      </c>
      <c r="AH82" s="91">
        <v>3.3929999999999998</v>
      </c>
      <c r="AI82" s="91">
        <v>5.4489999999999998</v>
      </c>
      <c r="AJ82" s="91">
        <v>2.6779999999999999</v>
      </c>
      <c r="AK82" s="91">
        <v>7.23</v>
      </c>
      <c r="AL82" s="91">
        <v>17.286999999999999</v>
      </c>
      <c r="AM82" s="91">
        <v>38.616999999999997</v>
      </c>
      <c r="AN82" s="91">
        <v>22.091999999999999</v>
      </c>
      <c r="AO82" s="91">
        <v>7.5019999999999998</v>
      </c>
      <c r="AP82" s="91">
        <v>1.835</v>
      </c>
      <c r="AQ82" s="91">
        <v>2.835</v>
      </c>
      <c r="AR82" s="91">
        <v>8.4</v>
      </c>
      <c r="AS82" s="91">
        <v>1.379</v>
      </c>
      <c r="AT82" s="91">
        <v>63.451000000000001</v>
      </c>
      <c r="AU82" s="91">
        <v>43.683999999999997</v>
      </c>
      <c r="AV82" s="91">
        <v>2.1179999999999999</v>
      </c>
      <c r="AW82" s="91">
        <v>5.577</v>
      </c>
      <c r="AX82" s="91">
        <v>1.9159999999999999</v>
      </c>
      <c r="AY82" s="91">
        <v>8.0790000000000006</v>
      </c>
      <c r="AZ82" s="91">
        <v>1.661</v>
      </c>
      <c r="BA82" s="91">
        <v>6.4829999999999997</v>
      </c>
      <c r="BB82" s="91">
        <v>7.4349999999999996</v>
      </c>
      <c r="BC82" s="91">
        <v>5.7190000000000003</v>
      </c>
      <c r="BD82" s="91">
        <v>13.875</v>
      </c>
      <c r="BE82" s="91">
        <v>8.6649999999999991</v>
      </c>
      <c r="BF82" s="91">
        <v>11.209</v>
      </c>
      <c r="BG82" s="91">
        <v>7.4649999999999999</v>
      </c>
      <c r="BH82" s="91">
        <v>2.5219999999999998</v>
      </c>
      <c r="BI82" s="91">
        <v>3.9609999999999999</v>
      </c>
      <c r="BJ82" s="91">
        <v>4.766</v>
      </c>
      <c r="BK82" s="91">
        <v>15.426</v>
      </c>
      <c r="BL82" s="91">
        <v>3.7149999999999999</v>
      </c>
      <c r="BM82" s="91">
        <v>23.088999999999999</v>
      </c>
      <c r="BN82" s="91">
        <v>0.95199999999999996</v>
      </c>
      <c r="BO82" s="91">
        <v>5.7649999999999997</v>
      </c>
      <c r="BP82" s="91">
        <v>21.504999999999999</v>
      </c>
      <c r="BQ82" s="91">
        <v>3.4</v>
      </c>
      <c r="BR82" s="91">
        <v>65.923000000000002</v>
      </c>
      <c r="BS82" s="91">
        <v>23.175999999999998</v>
      </c>
      <c r="BT82" s="91">
        <v>125.092</v>
      </c>
      <c r="BU82" s="91">
        <v>167.81399999999999</v>
      </c>
      <c r="BV82" s="91">
        <v>17.068000000000001</v>
      </c>
      <c r="BW82" s="91">
        <v>4.6349999999999998</v>
      </c>
      <c r="BX82" s="91">
        <v>2.0579999999999998</v>
      </c>
      <c r="BY82" s="91">
        <v>16.201000000000001</v>
      </c>
      <c r="BZ82" s="91">
        <v>5.367</v>
      </c>
      <c r="CA82" s="91">
        <v>0.16400000000000001</v>
      </c>
      <c r="CB82" s="91">
        <v>0</v>
      </c>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21"/>
      <c r="NH82" s="21"/>
      <c r="NI82" s="21"/>
      <c r="NJ82" s="21"/>
      <c r="NK82" s="21"/>
      <c r="NL82" s="21"/>
      <c r="NM82" s="21"/>
      <c r="NN82" s="21"/>
      <c r="NO82" s="21"/>
      <c r="NP82" s="21"/>
      <c r="NQ82" s="21"/>
      <c r="NR82" s="21"/>
      <c r="NS82" s="21"/>
      <c r="NT82" s="21"/>
      <c r="NU82" s="21"/>
      <c r="NV82" s="21"/>
      <c r="NW82" s="21"/>
      <c r="NX82" s="21"/>
      <c r="NY82" s="21"/>
      <c r="NZ82" s="21"/>
      <c r="OA82" s="21"/>
      <c r="OB82" s="21"/>
      <c r="OC82" s="21"/>
      <c r="OD82" s="21"/>
      <c r="OE82" s="21"/>
      <c r="OF82" s="21"/>
      <c r="OG82" s="21"/>
      <c r="OH82" s="21"/>
      <c r="OI82" s="21"/>
      <c r="OJ82" s="21"/>
      <c r="OK82" s="21"/>
      <c r="OL82" s="21"/>
      <c r="OM82" s="21"/>
      <c r="ON82" s="21"/>
      <c r="OO82" s="21"/>
      <c r="OP82" s="21"/>
      <c r="OQ82" s="21"/>
      <c r="OR82" s="21"/>
      <c r="OS82" s="21"/>
      <c r="OT82" s="21"/>
      <c r="OU82" s="21"/>
      <c r="OV82" s="21"/>
      <c r="OW82" s="21"/>
      <c r="OX82" s="21"/>
      <c r="OY82" s="21"/>
      <c r="OZ82" s="21"/>
      <c r="PA82" s="21"/>
      <c r="PB82" s="21"/>
      <c r="PC82" s="21"/>
      <c r="PD82" s="21"/>
      <c r="PE82" s="21"/>
      <c r="PF82" s="21"/>
      <c r="PG82" s="21"/>
      <c r="PH82" s="21"/>
      <c r="PI82" s="21"/>
      <c r="PJ82" s="21"/>
      <c r="PK82" s="21"/>
      <c r="PL82" s="21"/>
      <c r="PM82" s="21"/>
      <c r="PN82" s="21"/>
      <c r="PO82" s="21"/>
      <c r="PP82" s="21"/>
      <c r="PQ82" s="21"/>
      <c r="PR82" s="21"/>
      <c r="PS82" s="21"/>
      <c r="PT82" s="21"/>
      <c r="PU82" s="21"/>
      <c r="PV82" s="21"/>
      <c r="PW82" s="21"/>
      <c r="PX82" s="21"/>
      <c r="PY82" s="21"/>
      <c r="PZ82" s="21"/>
      <c r="QA82" s="21"/>
      <c r="QB82" s="21"/>
      <c r="QC82" s="21"/>
      <c r="QD82" s="21"/>
      <c r="QE82" s="21"/>
      <c r="QF82" s="21"/>
      <c r="QG82" s="21"/>
      <c r="QH82" s="21"/>
      <c r="QI82" s="21"/>
      <c r="QJ82" s="21"/>
      <c r="QK82" s="21"/>
      <c r="QL82" s="21"/>
      <c r="QM82" s="21"/>
      <c r="QN82" s="21"/>
      <c r="QO82" s="21"/>
      <c r="QP82" s="21"/>
      <c r="QQ82" s="21"/>
      <c r="QR82" s="21"/>
      <c r="QS82" s="21"/>
      <c r="QT82" s="21"/>
      <c r="QU82" s="21"/>
      <c r="QV82" s="21"/>
      <c r="QW82" s="21"/>
      <c r="QX82" s="21"/>
      <c r="QY82" s="21"/>
      <c r="QZ82" s="21"/>
      <c r="RA82" s="21"/>
      <c r="RB82" s="21"/>
      <c r="RC82" s="21"/>
      <c r="RD82" s="21"/>
      <c r="RE82" s="21"/>
      <c r="RF82" s="21"/>
      <c r="RG82" s="21"/>
      <c r="RH82" s="21"/>
      <c r="RI82" s="21"/>
      <c r="RJ82" s="21"/>
      <c r="RK82" s="21"/>
      <c r="RL82" s="21"/>
      <c r="RM82" s="21"/>
      <c r="RN82" s="21"/>
      <c r="RO82" s="21"/>
      <c r="RP82" s="21"/>
      <c r="RQ82" s="21"/>
      <c r="RR82" s="21"/>
      <c r="RS82" s="21"/>
      <c r="RT82" s="21"/>
      <c r="RU82" s="21"/>
      <c r="RV82" s="21"/>
      <c r="RW82" s="21"/>
      <c r="RX82" s="21"/>
      <c r="RY82" s="21"/>
      <c r="RZ82" s="21"/>
      <c r="SA82" s="21"/>
      <c r="SB82" s="21"/>
      <c r="SC82" s="21"/>
      <c r="SD82" s="21"/>
      <c r="SE82" s="21"/>
      <c r="SF82" s="21"/>
      <c r="SG82" s="21"/>
      <c r="SH82" s="21"/>
      <c r="SI82" s="21"/>
      <c r="SJ82" s="21"/>
      <c r="SK82" s="21"/>
      <c r="SL82" s="21"/>
      <c r="SM82" s="21"/>
      <c r="SN82" s="21"/>
      <c r="SO82" s="21"/>
      <c r="SP82" s="21"/>
      <c r="SQ82" s="21"/>
      <c r="SR82" s="21"/>
      <c r="SS82" s="21"/>
      <c r="ST82" s="21"/>
      <c r="SU82" s="21"/>
      <c r="SV82" s="21"/>
      <c r="SW82" s="21"/>
      <c r="SX82" s="21"/>
      <c r="SY82" s="21"/>
      <c r="SZ82" s="21"/>
      <c r="TA82" s="21"/>
      <c r="TB82" s="21"/>
      <c r="TC82" s="21"/>
      <c r="TD82" s="21"/>
      <c r="TE82" s="21"/>
      <c r="TF82" s="21"/>
      <c r="TG82" s="21"/>
      <c r="TH82" s="21"/>
      <c r="TI82" s="21"/>
      <c r="TJ82" s="21"/>
      <c r="TK82" s="21"/>
      <c r="TL82" s="21"/>
      <c r="TM82" s="21"/>
      <c r="TN82" s="21"/>
      <c r="TO82" s="21"/>
      <c r="TP82" s="21"/>
      <c r="TQ82" s="21"/>
      <c r="TR82" s="21"/>
    </row>
    <row r="83" spans="1:538" ht="15" customHeight="1" x14ac:dyDescent="0.2">
      <c r="B83" s="22" t="s">
        <v>0</v>
      </c>
      <c r="C83" s="2"/>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21"/>
      <c r="IR83" s="21"/>
      <c r="IS83" s="21"/>
      <c r="IT83" s="21"/>
      <c r="IU83" s="21"/>
      <c r="IV83" s="21"/>
      <c r="IW83" s="21"/>
      <c r="IX83" s="21"/>
      <c r="IY83" s="21"/>
      <c r="IZ83" s="21"/>
      <c r="JA83" s="21"/>
      <c r="JB83" s="21"/>
      <c r="JC83" s="21"/>
      <c r="JD83" s="21"/>
      <c r="JE83" s="21"/>
      <c r="JF83" s="21"/>
      <c r="JG83" s="21"/>
      <c r="JH83" s="21"/>
      <c r="JI83" s="21"/>
      <c r="JJ83" s="21"/>
      <c r="JK83" s="21"/>
      <c r="JL83" s="21"/>
      <c r="JM83" s="21"/>
      <c r="JN83" s="21"/>
      <c r="JO83" s="21"/>
      <c r="JP83" s="21"/>
      <c r="JQ83" s="21"/>
      <c r="JR83" s="21"/>
      <c r="JS83" s="21"/>
      <c r="JT83" s="21"/>
      <c r="JU83" s="21"/>
      <c r="JV83" s="21"/>
      <c r="JW83" s="21"/>
      <c r="JX83" s="21"/>
      <c r="JY83" s="21"/>
      <c r="JZ83" s="21"/>
      <c r="KA83" s="21"/>
      <c r="KB83" s="21"/>
      <c r="KC83" s="21"/>
      <c r="KD83" s="21"/>
      <c r="KE83" s="21"/>
      <c r="KF83" s="21"/>
      <c r="KG83" s="21"/>
      <c r="KH83" s="21"/>
      <c r="KI83" s="21"/>
      <c r="KJ83" s="21"/>
      <c r="KK83" s="21"/>
      <c r="KL83" s="21"/>
      <c r="KM83" s="21"/>
      <c r="KN83" s="21"/>
      <c r="KO83" s="21"/>
      <c r="KP83" s="21"/>
      <c r="KQ83" s="21"/>
      <c r="KR83" s="21"/>
      <c r="KS83" s="21"/>
      <c r="KT83" s="21"/>
      <c r="KU83" s="21"/>
      <c r="KV83" s="21"/>
      <c r="KW83" s="21"/>
      <c r="KX83" s="21"/>
      <c r="KY83" s="21"/>
      <c r="KZ83" s="21"/>
      <c r="LA83" s="21"/>
      <c r="LB83" s="21"/>
      <c r="LC83" s="21"/>
      <c r="LD83" s="21"/>
      <c r="LE83" s="21"/>
      <c r="LF83" s="21"/>
      <c r="LG83" s="21"/>
      <c r="LH83" s="21"/>
      <c r="LI83" s="21"/>
      <c r="LJ83" s="21"/>
      <c r="LK83" s="21"/>
      <c r="LL83" s="21"/>
      <c r="LM83" s="21"/>
      <c r="LN83" s="21"/>
      <c r="LO83" s="21"/>
      <c r="LP83" s="21"/>
      <c r="LQ83" s="21"/>
      <c r="LR83" s="21"/>
      <c r="LS83" s="21"/>
      <c r="LT83" s="21"/>
      <c r="LU83" s="21"/>
      <c r="LV83" s="21"/>
      <c r="LW83" s="21"/>
      <c r="LX83" s="21"/>
      <c r="LY83" s="21"/>
      <c r="LZ83" s="21"/>
      <c r="MA83" s="21"/>
      <c r="MB83" s="21"/>
      <c r="MC83" s="21"/>
      <c r="MD83" s="21"/>
      <c r="ME83" s="21"/>
      <c r="MF83" s="21"/>
      <c r="MG83" s="21"/>
      <c r="MH83" s="21"/>
      <c r="MI83" s="21"/>
      <c r="MJ83" s="21"/>
      <c r="MK83" s="21"/>
      <c r="ML83" s="21"/>
      <c r="MM83" s="21"/>
      <c r="MN83" s="21"/>
      <c r="MO83" s="21"/>
      <c r="MP83" s="21"/>
      <c r="MQ83" s="21"/>
      <c r="MR83" s="21"/>
      <c r="MS83" s="21"/>
      <c r="MT83" s="21"/>
      <c r="MU83" s="21"/>
      <c r="MV83" s="21"/>
      <c r="MW83" s="21"/>
      <c r="MX83" s="21"/>
      <c r="MY83" s="21"/>
      <c r="MZ83" s="21"/>
      <c r="NA83" s="21"/>
      <c r="NB83" s="21"/>
      <c r="NC83" s="21"/>
      <c r="ND83" s="21"/>
      <c r="NE83" s="21"/>
      <c r="NF83" s="21"/>
      <c r="NG83" s="21"/>
      <c r="NH83" s="21"/>
      <c r="NI83" s="21"/>
      <c r="NJ83" s="21"/>
      <c r="NK83" s="21"/>
      <c r="NL83" s="21"/>
      <c r="NM83" s="21"/>
      <c r="NN83" s="21"/>
      <c r="NO83" s="21"/>
      <c r="NP83" s="21"/>
      <c r="NQ83" s="21"/>
      <c r="NR83" s="21"/>
      <c r="NS83" s="21"/>
      <c r="NT83" s="21"/>
      <c r="NU83" s="21"/>
      <c r="NV83" s="21"/>
      <c r="NW83" s="21"/>
      <c r="NX83" s="21"/>
      <c r="NY83" s="21"/>
      <c r="NZ83" s="21"/>
      <c r="OA83" s="21"/>
      <c r="OB83" s="21"/>
      <c r="OC83" s="21"/>
      <c r="OD83" s="21"/>
      <c r="OE83" s="21"/>
      <c r="OF83" s="21"/>
      <c r="OG83" s="21"/>
      <c r="OH83" s="21"/>
      <c r="OI83" s="21"/>
      <c r="OJ83" s="21"/>
      <c r="OK83" s="21"/>
      <c r="OL83" s="21"/>
      <c r="OM83" s="21"/>
      <c r="ON83" s="21"/>
      <c r="OO83" s="21"/>
      <c r="OP83" s="21"/>
      <c r="OQ83" s="21"/>
      <c r="OR83" s="21"/>
      <c r="OS83" s="21"/>
      <c r="OT83" s="21"/>
      <c r="OU83" s="21"/>
      <c r="OV83" s="21"/>
      <c r="OW83" s="21"/>
      <c r="OX83" s="21"/>
      <c r="OY83" s="21"/>
      <c r="OZ83" s="21"/>
      <c r="PA83" s="21"/>
      <c r="PB83" s="21"/>
      <c r="PC83" s="21"/>
      <c r="PD83" s="21"/>
      <c r="PE83" s="21"/>
      <c r="PF83" s="21"/>
      <c r="PG83" s="21"/>
      <c r="PH83" s="21"/>
      <c r="PI83" s="21"/>
      <c r="PJ83" s="21"/>
      <c r="PK83" s="21"/>
      <c r="PL83" s="21"/>
      <c r="PM83" s="21"/>
      <c r="PN83" s="21"/>
      <c r="PO83" s="21"/>
      <c r="PP83" s="21"/>
      <c r="PQ83" s="21"/>
      <c r="PR83" s="21"/>
      <c r="PS83" s="21"/>
      <c r="PT83" s="21"/>
      <c r="PU83" s="21"/>
      <c r="PV83" s="21"/>
      <c r="PW83" s="21"/>
      <c r="PX83" s="21"/>
      <c r="PY83" s="21"/>
      <c r="PZ83" s="21"/>
      <c r="QA83" s="21"/>
      <c r="QB83" s="21"/>
      <c r="QC83" s="21"/>
      <c r="QD83" s="21"/>
      <c r="QE83" s="21"/>
      <c r="QF83" s="21"/>
      <c r="QG83" s="21"/>
      <c r="QH83" s="21"/>
      <c r="QI83" s="21"/>
      <c r="QJ83" s="21"/>
      <c r="QK83" s="21"/>
      <c r="QL83" s="21"/>
      <c r="QM83" s="21"/>
      <c r="QN83" s="21"/>
      <c r="QO83" s="21"/>
      <c r="QP83" s="21"/>
      <c r="QQ83" s="21"/>
      <c r="QR83" s="21"/>
      <c r="QS83" s="21"/>
      <c r="QT83" s="21"/>
      <c r="QU83" s="21"/>
      <c r="QV83" s="21"/>
      <c r="QW83" s="21"/>
      <c r="QX83" s="21"/>
      <c r="QY83" s="21"/>
      <c r="QZ83" s="21"/>
      <c r="RA83" s="21"/>
      <c r="RB83" s="21"/>
      <c r="RC83" s="21"/>
      <c r="RD83" s="21"/>
      <c r="RE83" s="21"/>
      <c r="RF83" s="21"/>
      <c r="RG83" s="21"/>
      <c r="RH83" s="21"/>
      <c r="RI83" s="21"/>
      <c r="RJ83" s="21"/>
      <c r="RK83" s="21"/>
      <c r="RL83" s="21"/>
      <c r="RM83" s="21"/>
      <c r="RN83" s="21"/>
      <c r="RO83" s="21"/>
      <c r="RP83" s="21"/>
      <c r="RQ83" s="21"/>
      <c r="RR83" s="21"/>
      <c r="RS83" s="21"/>
      <c r="RT83" s="21"/>
      <c r="RU83" s="21"/>
      <c r="RV83" s="21"/>
      <c r="RW83" s="21"/>
      <c r="RX83" s="21"/>
      <c r="RY83" s="21"/>
      <c r="RZ83" s="21"/>
      <c r="SA83" s="21"/>
      <c r="SB83" s="21"/>
      <c r="SC83" s="21"/>
      <c r="SD83" s="21"/>
      <c r="SE83" s="21"/>
      <c r="SF83" s="21"/>
      <c r="SG83" s="21"/>
      <c r="SH83" s="21"/>
      <c r="SI83" s="21"/>
      <c r="SJ83" s="21"/>
      <c r="SK83" s="21"/>
      <c r="SL83" s="21"/>
      <c r="SM83" s="21"/>
      <c r="SN83" s="21"/>
      <c r="SO83" s="21"/>
      <c r="SP83" s="21"/>
      <c r="SQ83" s="21"/>
      <c r="SR83" s="21"/>
      <c r="SS83" s="21"/>
      <c r="ST83" s="21"/>
      <c r="SU83" s="21"/>
      <c r="SV83" s="21"/>
      <c r="SW83" s="21"/>
      <c r="SX83" s="21"/>
      <c r="SY83" s="21"/>
      <c r="SZ83" s="21"/>
      <c r="TA83" s="21"/>
      <c r="TB83" s="21"/>
      <c r="TC83" s="21"/>
      <c r="TD83" s="21"/>
      <c r="TE83" s="21"/>
      <c r="TF83" s="21"/>
      <c r="TG83" s="21"/>
      <c r="TH83" s="21"/>
      <c r="TI83" s="21"/>
      <c r="TJ83" s="21"/>
      <c r="TK83" s="21"/>
      <c r="TL83" s="21"/>
      <c r="TM83" s="21"/>
      <c r="TN83" s="21"/>
      <c r="TO83" s="21"/>
      <c r="TP83" s="21"/>
      <c r="TQ83" s="21"/>
      <c r="TR83" s="21"/>
    </row>
    <row r="84" spans="1:538" x14ac:dyDescent="0.2">
      <c r="B84" s="27"/>
      <c r="C84" s="3"/>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c r="IQ84" s="21"/>
      <c r="IR84" s="21"/>
      <c r="IS84" s="21"/>
      <c r="IT84" s="21"/>
      <c r="IU84" s="21"/>
      <c r="IV84" s="21"/>
      <c r="IW84" s="21"/>
      <c r="IX84" s="21"/>
      <c r="IY84" s="21"/>
      <c r="IZ84" s="21"/>
      <c r="JA84" s="21"/>
      <c r="JB84" s="21"/>
      <c r="JC84" s="21"/>
      <c r="JD84" s="21"/>
      <c r="JE84" s="21"/>
      <c r="JF84" s="21"/>
      <c r="JG84" s="21"/>
      <c r="JH84" s="21"/>
      <c r="JI84" s="21"/>
      <c r="JJ84" s="21"/>
      <c r="JK84" s="21"/>
      <c r="JL84" s="21"/>
      <c r="JM84" s="21"/>
      <c r="JN84" s="21"/>
      <c r="JO84" s="21"/>
      <c r="JP84" s="21"/>
      <c r="JQ84" s="21"/>
      <c r="JR84" s="21"/>
      <c r="JS84" s="21"/>
      <c r="JT84" s="21"/>
      <c r="JU84" s="21"/>
      <c r="JV84" s="21"/>
      <c r="JW84" s="21"/>
      <c r="JX84" s="21"/>
      <c r="JY84" s="21"/>
      <c r="JZ84" s="21"/>
      <c r="KA84" s="21"/>
      <c r="KB84" s="21"/>
      <c r="KC84" s="21"/>
      <c r="KD84" s="21"/>
      <c r="KE84" s="21"/>
      <c r="KF84" s="21"/>
      <c r="KG84" s="21"/>
      <c r="KH84" s="21"/>
      <c r="KI84" s="21"/>
      <c r="KJ84" s="21"/>
      <c r="KK84" s="21"/>
      <c r="KL84" s="21"/>
      <c r="KM84" s="21"/>
      <c r="KN84" s="21"/>
      <c r="KO84" s="21"/>
      <c r="KP84" s="21"/>
      <c r="KQ84" s="21"/>
      <c r="KR84" s="21"/>
      <c r="KS84" s="21"/>
      <c r="KT84" s="21"/>
      <c r="KU84" s="21"/>
      <c r="KV84" s="21"/>
      <c r="KW84" s="21"/>
      <c r="KX84" s="21"/>
      <c r="KY84" s="21"/>
      <c r="KZ84" s="21"/>
      <c r="LA84" s="21"/>
      <c r="LB84" s="21"/>
      <c r="LC84" s="21"/>
      <c r="LD84" s="21"/>
      <c r="LE84" s="21"/>
      <c r="LF84" s="21"/>
      <c r="LG84" s="21"/>
      <c r="LH84" s="21"/>
      <c r="LI84" s="21"/>
      <c r="LJ84" s="21"/>
      <c r="LK84" s="21"/>
      <c r="LL84" s="21"/>
      <c r="LM84" s="21"/>
      <c r="LN84" s="21"/>
      <c r="LO84" s="21"/>
      <c r="LP84" s="21"/>
      <c r="LQ84" s="21"/>
      <c r="LR84" s="21"/>
      <c r="LS84" s="21"/>
      <c r="LT84" s="21"/>
      <c r="LU84" s="21"/>
      <c r="LV84" s="21"/>
      <c r="LW84" s="21"/>
      <c r="LX84" s="21"/>
      <c r="LY84" s="21"/>
      <c r="LZ84" s="21"/>
      <c r="MA84" s="21"/>
      <c r="MB84" s="21"/>
      <c r="MC84" s="21"/>
      <c r="MD84" s="21"/>
      <c r="ME84" s="21"/>
      <c r="MF84" s="21"/>
      <c r="MG84" s="21"/>
      <c r="MH84" s="21"/>
      <c r="MI84" s="21"/>
      <c r="MJ84" s="21"/>
      <c r="MK84" s="21"/>
      <c r="ML84" s="21"/>
      <c r="MM84" s="21"/>
      <c r="MN84" s="21"/>
      <c r="MO84" s="21"/>
      <c r="MP84" s="21"/>
      <c r="MQ84" s="21"/>
      <c r="MR84" s="21"/>
      <c r="MS84" s="21"/>
      <c r="MT84" s="21"/>
      <c r="MU84" s="21"/>
      <c r="MV84" s="21"/>
      <c r="MW84" s="21"/>
      <c r="MX84" s="21"/>
      <c r="MY84" s="21"/>
      <c r="MZ84" s="21"/>
      <c r="NA84" s="21"/>
      <c r="NB84" s="21"/>
      <c r="NC84" s="21"/>
      <c r="ND84" s="21"/>
      <c r="NE84" s="21"/>
      <c r="NF84" s="21"/>
      <c r="NG84" s="21"/>
      <c r="NH84" s="21"/>
      <c r="NI84" s="21"/>
      <c r="NJ84" s="21"/>
      <c r="NK84" s="21"/>
      <c r="NL84" s="21"/>
      <c r="NM84" s="21"/>
      <c r="NN84" s="21"/>
      <c r="NO84" s="21"/>
      <c r="NP84" s="21"/>
      <c r="NQ84" s="21"/>
      <c r="NR84" s="21"/>
      <c r="NS84" s="21"/>
      <c r="NT84" s="21"/>
      <c r="NU84" s="21"/>
      <c r="NV84" s="21"/>
      <c r="NW84" s="21"/>
      <c r="NX84" s="21"/>
      <c r="NY84" s="21"/>
      <c r="NZ84" s="21"/>
      <c r="OA84" s="21"/>
      <c r="OB84" s="21"/>
      <c r="OC84" s="21"/>
      <c r="OD84" s="21"/>
      <c r="OE84" s="21"/>
      <c r="OF84" s="21"/>
      <c r="OG84" s="21"/>
      <c r="OH84" s="21"/>
      <c r="OI84" s="21"/>
      <c r="OJ84" s="21"/>
      <c r="OK84" s="21"/>
      <c r="OL84" s="21"/>
      <c r="OM84" s="21"/>
      <c r="ON84" s="21"/>
      <c r="OO84" s="21"/>
      <c r="OP84" s="21"/>
      <c r="OQ84" s="21"/>
      <c r="OR84" s="21"/>
      <c r="OS84" s="21"/>
      <c r="OT84" s="21"/>
      <c r="OU84" s="21"/>
      <c r="OV84" s="21"/>
      <c r="OW84" s="21"/>
      <c r="OX84" s="21"/>
      <c r="OY84" s="21"/>
      <c r="OZ84" s="21"/>
      <c r="PA84" s="21"/>
      <c r="PB84" s="21"/>
      <c r="PC84" s="21"/>
      <c r="PD84" s="21"/>
      <c r="PE84" s="21"/>
      <c r="PF84" s="21"/>
      <c r="PG84" s="21"/>
      <c r="PH84" s="21"/>
      <c r="PI84" s="21"/>
      <c r="PJ84" s="21"/>
      <c r="PK84" s="21"/>
      <c r="PL84" s="21"/>
      <c r="PM84" s="21"/>
      <c r="PN84" s="21"/>
      <c r="PO84" s="21"/>
      <c r="PP84" s="21"/>
      <c r="PQ84" s="21"/>
      <c r="PR84" s="21"/>
      <c r="PS84" s="21"/>
      <c r="PT84" s="21"/>
      <c r="PU84" s="21"/>
      <c r="PV84" s="21"/>
      <c r="PW84" s="21"/>
      <c r="PX84" s="21"/>
      <c r="PY84" s="21"/>
      <c r="PZ84" s="21"/>
      <c r="QA84" s="21"/>
      <c r="QB84" s="21"/>
      <c r="QC84" s="21"/>
      <c r="QD84" s="21"/>
      <c r="QE84" s="21"/>
      <c r="QF84" s="21"/>
      <c r="QG84" s="21"/>
      <c r="QH84" s="21"/>
      <c r="QI84" s="21"/>
      <c r="QJ84" s="21"/>
      <c r="QK84" s="21"/>
      <c r="QL84" s="21"/>
      <c r="QM84" s="21"/>
      <c r="QN84" s="21"/>
      <c r="QO84" s="21"/>
      <c r="QP84" s="21"/>
      <c r="QQ84" s="21"/>
      <c r="QR84" s="21"/>
      <c r="QS84" s="21"/>
      <c r="QT84" s="21"/>
      <c r="QU84" s="21"/>
      <c r="QV84" s="21"/>
      <c r="QW84" s="21"/>
      <c r="QX84" s="21"/>
      <c r="QY84" s="21"/>
      <c r="QZ84" s="21"/>
      <c r="RA84" s="21"/>
      <c r="RB84" s="21"/>
      <c r="RC84" s="21"/>
      <c r="RD84" s="21"/>
      <c r="RE84" s="21"/>
      <c r="RF84" s="21"/>
      <c r="RG84" s="21"/>
      <c r="RH84" s="21"/>
      <c r="RI84" s="21"/>
      <c r="RJ84" s="21"/>
      <c r="RK84" s="21"/>
      <c r="RL84" s="21"/>
      <c r="RM84" s="21"/>
      <c r="RN84" s="21"/>
      <c r="RO84" s="21"/>
      <c r="RP84" s="21"/>
      <c r="RQ84" s="21"/>
      <c r="RR84" s="21"/>
      <c r="RS84" s="21"/>
      <c r="RT84" s="21"/>
      <c r="RU84" s="21"/>
      <c r="RV84" s="21"/>
      <c r="RW84" s="21"/>
      <c r="RX84" s="21"/>
      <c r="RY84" s="21"/>
      <c r="RZ84" s="21"/>
      <c r="SA84" s="21"/>
      <c r="SB84" s="21"/>
      <c r="SC84" s="21"/>
      <c r="SD84" s="21"/>
      <c r="SE84" s="21"/>
      <c r="SF84" s="21"/>
      <c r="SG84" s="21"/>
      <c r="SH84" s="21"/>
      <c r="SI84" s="21"/>
      <c r="SJ84" s="21"/>
      <c r="SK84" s="21"/>
      <c r="SL84" s="21"/>
      <c r="SM84" s="21"/>
      <c r="SN84" s="21"/>
      <c r="SO84" s="21"/>
      <c r="SP84" s="21"/>
      <c r="SQ84" s="21"/>
      <c r="SR84" s="21"/>
      <c r="SS84" s="21"/>
      <c r="ST84" s="21"/>
      <c r="SU84" s="21"/>
      <c r="SV84" s="21"/>
      <c r="SW84" s="21"/>
      <c r="SX84" s="21"/>
      <c r="SY84" s="21"/>
      <c r="SZ84" s="21"/>
      <c r="TA84" s="21"/>
      <c r="TB84" s="21"/>
      <c r="TC84" s="21"/>
      <c r="TD84" s="21"/>
      <c r="TE84" s="21"/>
      <c r="TF84" s="21"/>
      <c r="TG84" s="21"/>
      <c r="TH84" s="21"/>
      <c r="TI84" s="21"/>
      <c r="TJ84" s="21"/>
      <c r="TK84" s="21"/>
      <c r="TL84" s="21"/>
      <c r="TM84" s="21"/>
      <c r="TN84" s="21"/>
      <c r="TO84" s="21"/>
      <c r="TP84" s="21"/>
      <c r="TQ84" s="21"/>
      <c r="TR84" s="21"/>
    </row>
    <row r="85" spans="1:538" x14ac:dyDescent="0.2">
      <c r="C85" s="3"/>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c r="IO85" s="21"/>
      <c r="IP85" s="21"/>
      <c r="IQ85" s="21"/>
      <c r="IR85" s="21"/>
      <c r="IS85" s="21"/>
      <c r="IT85" s="21"/>
      <c r="IU85" s="21"/>
      <c r="IV85" s="21"/>
      <c r="IW85" s="21"/>
      <c r="IX85" s="21"/>
      <c r="IY85" s="21"/>
      <c r="IZ85" s="21"/>
      <c r="JA85" s="21"/>
      <c r="JB85" s="21"/>
      <c r="JC85" s="21"/>
      <c r="JD85" s="21"/>
      <c r="JE85" s="21"/>
      <c r="JF85" s="21"/>
      <c r="JG85" s="21"/>
      <c r="JH85" s="21"/>
      <c r="JI85" s="21"/>
      <c r="JJ85" s="21"/>
      <c r="JK85" s="21"/>
      <c r="JL85" s="21"/>
      <c r="JM85" s="21"/>
      <c r="JN85" s="21"/>
      <c r="JO85" s="21"/>
      <c r="JP85" s="21"/>
      <c r="JQ85" s="21"/>
      <c r="JR85" s="21"/>
      <c r="JS85" s="21"/>
      <c r="JT85" s="21"/>
      <c r="JU85" s="21"/>
      <c r="JV85" s="21"/>
      <c r="JW85" s="21"/>
      <c r="JX85" s="21"/>
      <c r="JY85" s="21"/>
      <c r="JZ85" s="21"/>
      <c r="KA85" s="21"/>
      <c r="KB85" s="21"/>
      <c r="KC85" s="21"/>
      <c r="KD85" s="21"/>
      <c r="KE85" s="21"/>
      <c r="KF85" s="21"/>
      <c r="KG85" s="21"/>
      <c r="KH85" s="21"/>
      <c r="KI85" s="21"/>
      <c r="KJ85" s="21"/>
      <c r="KK85" s="21"/>
      <c r="KL85" s="21"/>
      <c r="KM85" s="21"/>
      <c r="KN85" s="21"/>
      <c r="KO85" s="21"/>
      <c r="KP85" s="21"/>
      <c r="KQ85" s="21"/>
      <c r="KR85" s="21"/>
      <c r="KS85" s="21"/>
      <c r="KT85" s="21"/>
      <c r="KU85" s="21"/>
      <c r="KV85" s="21"/>
      <c r="KW85" s="21"/>
      <c r="KX85" s="21"/>
      <c r="KY85" s="21"/>
      <c r="KZ85" s="21"/>
      <c r="LA85" s="21"/>
      <c r="LB85" s="21"/>
      <c r="LC85" s="21"/>
      <c r="LD85" s="21"/>
      <c r="LE85" s="21"/>
      <c r="LF85" s="21"/>
      <c r="LG85" s="21"/>
      <c r="LH85" s="21"/>
      <c r="LI85" s="21"/>
      <c r="LJ85" s="21"/>
      <c r="LK85" s="21"/>
      <c r="LL85" s="21"/>
      <c r="LM85" s="21"/>
      <c r="LN85" s="21"/>
      <c r="LO85" s="21"/>
      <c r="LP85" s="21"/>
      <c r="LQ85" s="21"/>
      <c r="LR85" s="21"/>
      <c r="LS85" s="21"/>
      <c r="LT85" s="21"/>
      <c r="LU85" s="21"/>
      <c r="LV85" s="21"/>
      <c r="LW85" s="21"/>
      <c r="LX85" s="21"/>
      <c r="LY85" s="21"/>
      <c r="LZ85" s="21"/>
      <c r="MA85" s="21"/>
      <c r="MB85" s="21"/>
      <c r="MC85" s="21"/>
      <c r="MD85" s="21"/>
      <c r="ME85" s="21"/>
      <c r="MF85" s="21"/>
      <c r="MG85" s="21"/>
      <c r="MH85" s="21"/>
      <c r="MI85" s="21"/>
      <c r="MJ85" s="21"/>
      <c r="MK85" s="21"/>
      <c r="ML85" s="21"/>
      <c r="MM85" s="21"/>
      <c r="MN85" s="21"/>
      <c r="MO85" s="21"/>
      <c r="MP85" s="21"/>
      <c r="MQ85" s="21"/>
      <c r="MR85" s="21"/>
      <c r="MS85" s="21"/>
      <c r="MT85" s="21"/>
      <c r="MU85" s="21"/>
      <c r="MV85" s="21"/>
      <c r="MW85" s="21"/>
      <c r="MX85" s="21"/>
      <c r="MY85" s="21"/>
      <c r="MZ85" s="21"/>
      <c r="NA85" s="21"/>
      <c r="NB85" s="21"/>
      <c r="NC85" s="21"/>
      <c r="ND85" s="21"/>
      <c r="NE85" s="21"/>
      <c r="NF85" s="21"/>
      <c r="NG85" s="21"/>
      <c r="NH85" s="21"/>
      <c r="NI85" s="21"/>
      <c r="NJ85" s="21"/>
      <c r="NK85" s="21"/>
      <c r="NL85" s="21"/>
      <c r="NM85" s="21"/>
      <c r="NN85" s="21"/>
      <c r="NO85" s="21"/>
      <c r="NP85" s="21"/>
      <c r="NQ85" s="21"/>
      <c r="NR85" s="21"/>
      <c r="NS85" s="21"/>
      <c r="NT85" s="21"/>
      <c r="NU85" s="21"/>
      <c r="NV85" s="21"/>
      <c r="NW85" s="21"/>
      <c r="NX85" s="21"/>
      <c r="NY85" s="21"/>
      <c r="NZ85" s="21"/>
      <c r="OA85" s="21"/>
      <c r="OB85" s="21"/>
      <c r="OC85" s="21"/>
      <c r="OD85" s="21"/>
      <c r="OE85" s="21"/>
      <c r="OF85" s="21"/>
      <c r="OG85" s="21"/>
      <c r="OH85" s="21"/>
      <c r="OI85" s="21"/>
      <c r="OJ85" s="21"/>
      <c r="OK85" s="21"/>
      <c r="OL85" s="21"/>
      <c r="OM85" s="21"/>
      <c r="ON85" s="21"/>
      <c r="OO85" s="21"/>
      <c r="OP85" s="21"/>
      <c r="OQ85" s="21"/>
      <c r="OR85" s="21"/>
      <c r="OS85" s="21"/>
      <c r="OT85" s="21"/>
      <c r="OU85" s="21"/>
      <c r="OV85" s="21"/>
      <c r="OW85" s="21"/>
      <c r="OX85" s="21"/>
      <c r="OY85" s="21"/>
      <c r="OZ85" s="21"/>
      <c r="PA85" s="21"/>
      <c r="PB85" s="21"/>
      <c r="PC85" s="21"/>
      <c r="PD85" s="21"/>
      <c r="PE85" s="21"/>
      <c r="PF85" s="21"/>
      <c r="PG85" s="21"/>
      <c r="PH85" s="21"/>
      <c r="PI85" s="21"/>
      <c r="PJ85" s="21"/>
      <c r="PK85" s="21"/>
      <c r="PL85" s="21"/>
      <c r="PM85" s="21"/>
      <c r="PN85" s="21"/>
      <c r="PO85" s="21"/>
      <c r="PP85" s="21"/>
      <c r="PQ85" s="21"/>
      <c r="PR85" s="21"/>
      <c r="PS85" s="21"/>
      <c r="PT85" s="21"/>
      <c r="PU85" s="21"/>
      <c r="PV85" s="21"/>
      <c r="PW85" s="21"/>
      <c r="PX85" s="21"/>
      <c r="PY85" s="21"/>
      <c r="PZ85" s="21"/>
      <c r="QA85" s="21"/>
      <c r="QB85" s="21"/>
      <c r="QC85" s="21"/>
      <c r="QD85" s="21"/>
      <c r="QE85" s="21"/>
      <c r="QF85" s="21"/>
      <c r="QG85" s="21"/>
      <c r="QH85" s="21"/>
      <c r="QI85" s="21"/>
      <c r="QJ85" s="21"/>
      <c r="QK85" s="21"/>
      <c r="QL85" s="21"/>
      <c r="QM85" s="21"/>
      <c r="QN85" s="21"/>
      <c r="QO85" s="21"/>
      <c r="QP85" s="21"/>
      <c r="QQ85" s="21"/>
      <c r="QR85" s="21"/>
      <c r="QS85" s="21"/>
      <c r="QT85" s="21"/>
      <c r="QU85" s="21"/>
      <c r="QV85" s="21"/>
      <c r="QW85" s="21"/>
      <c r="QX85" s="21"/>
      <c r="QY85" s="21"/>
      <c r="QZ85" s="21"/>
      <c r="RA85" s="21"/>
      <c r="RB85" s="21"/>
      <c r="RC85" s="21"/>
      <c r="RD85" s="21"/>
      <c r="RE85" s="21"/>
      <c r="RF85" s="21"/>
      <c r="RG85" s="21"/>
      <c r="RH85" s="21"/>
      <c r="RI85" s="21"/>
      <c r="RJ85" s="21"/>
      <c r="RK85" s="21"/>
      <c r="RL85" s="21"/>
      <c r="RM85" s="21"/>
      <c r="RN85" s="21"/>
      <c r="RO85" s="21"/>
      <c r="RP85" s="21"/>
      <c r="RQ85" s="21"/>
      <c r="RR85" s="21"/>
      <c r="RS85" s="21"/>
      <c r="RT85" s="21"/>
      <c r="RU85" s="21"/>
      <c r="RV85" s="21"/>
      <c r="RW85" s="21"/>
      <c r="RX85" s="21"/>
      <c r="RY85" s="21"/>
      <c r="RZ85" s="21"/>
      <c r="SA85" s="21"/>
      <c r="SB85" s="21"/>
      <c r="SC85" s="21"/>
      <c r="SD85" s="21"/>
      <c r="SE85" s="21"/>
      <c r="SF85" s="21"/>
      <c r="SG85" s="21"/>
      <c r="SH85" s="21"/>
      <c r="SI85" s="21"/>
      <c r="SJ85" s="21"/>
      <c r="SK85" s="21"/>
      <c r="SL85" s="21"/>
      <c r="SM85" s="21"/>
      <c r="SN85" s="21"/>
      <c r="SO85" s="21"/>
      <c r="SP85" s="21"/>
      <c r="SQ85" s="21"/>
      <c r="SR85" s="21"/>
      <c r="SS85" s="21"/>
      <c r="ST85" s="21"/>
      <c r="SU85" s="21"/>
      <c r="SV85" s="21"/>
      <c r="SW85" s="21"/>
      <c r="SX85" s="21"/>
      <c r="SY85" s="21"/>
      <c r="SZ85" s="21"/>
      <c r="TA85" s="21"/>
      <c r="TB85" s="21"/>
      <c r="TC85" s="21"/>
      <c r="TD85" s="21"/>
      <c r="TE85" s="21"/>
      <c r="TF85" s="21"/>
      <c r="TG85" s="21"/>
      <c r="TH85" s="21"/>
      <c r="TI85" s="21"/>
      <c r="TJ85" s="21"/>
      <c r="TK85" s="21"/>
      <c r="TL85" s="21"/>
      <c r="TM85" s="21"/>
      <c r="TN85" s="21"/>
      <c r="TO85" s="21"/>
      <c r="TP85" s="21"/>
      <c r="TQ85" s="21"/>
      <c r="TR85" s="21"/>
    </row>
    <row r="86" spans="1:538" x14ac:dyDescent="0.2">
      <c r="C86" s="3"/>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c r="IK86" s="21"/>
      <c r="IL86" s="21"/>
      <c r="IM86" s="21"/>
      <c r="IN86" s="21"/>
      <c r="IO86" s="21"/>
      <c r="IP86" s="21"/>
      <c r="IQ86" s="21"/>
      <c r="IR86" s="21"/>
      <c r="IS86" s="21"/>
      <c r="IT86" s="21"/>
      <c r="IU86" s="21"/>
      <c r="IV86" s="21"/>
      <c r="IW86" s="21"/>
      <c r="IX86" s="21"/>
      <c r="IY86" s="21"/>
      <c r="IZ86" s="21"/>
      <c r="JA86" s="21"/>
      <c r="JB86" s="21"/>
      <c r="JC86" s="21"/>
      <c r="JD86" s="21"/>
      <c r="JE86" s="21"/>
      <c r="JF86" s="21"/>
      <c r="JG86" s="21"/>
      <c r="JH86" s="21"/>
      <c r="JI86" s="21"/>
      <c r="JJ86" s="21"/>
      <c r="JK86" s="21"/>
      <c r="JL86" s="21"/>
      <c r="JM86" s="21"/>
      <c r="JN86" s="21"/>
      <c r="JO86" s="21"/>
      <c r="JP86" s="21"/>
      <c r="JQ86" s="21"/>
      <c r="JR86" s="21"/>
      <c r="JS86" s="21"/>
      <c r="JT86" s="21"/>
      <c r="JU86" s="21"/>
      <c r="JV86" s="21"/>
      <c r="JW86" s="21"/>
      <c r="JX86" s="21"/>
      <c r="JY86" s="21"/>
      <c r="JZ86" s="21"/>
      <c r="KA86" s="21"/>
      <c r="KB86" s="21"/>
      <c r="KC86" s="21"/>
      <c r="KD86" s="21"/>
      <c r="KE86" s="21"/>
      <c r="KF86" s="21"/>
      <c r="KG86" s="21"/>
      <c r="KH86" s="21"/>
      <c r="KI86" s="21"/>
      <c r="KJ86" s="21"/>
      <c r="KK86" s="21"/>
      <c r="KL86" s="21"/>
      <c r="KM86" s="21"/>
      <c r="KN86" s="21"/>
      <c r="KO86" s="21"/>
      <c r="KP86" s="21"/>
      <c r="KQ86" s="21"/>
      <c r="KR86" s="21"/>
      <c r="KS86" s="21"/>
      <c r="KT86" s="21"/>
      <c r="KU86" s="21"/>
      <c r="KV86" s="21"/>
      <c r="KW86" s="21"/>
      <c r="KX86" s="21"/>
      <c r="KY86" s="21"/>
      <c r="KZ86" s="21"/>
      <c r="LA86" s="21"/>
      <c r="LB86" s="21"/>
      <c r="LC86" s="21"/>
      <c r="LD86" s="21"/>
      <c r="LE86" s="21"/>
      <c r="LF86" s="21"/>
      <c r="LG86" s="21"/>
      <c r="LH86" s="21"/>
      <c r="LI86" s="21"/>
      <c r="LJ86" s="21"/>
      <c r="LK86" s="21"/>
      <c r="LL86" s="21"/>
      <c r="LM86" s="21"/>
      <c r="LN86" s="21"/>
      <c r="LO86" s="21"/>
      <c r="LP86" s="21"/>
      <c r="LQ86" s="21"/>
      <c r="LR86" s="21"/>
      <c r="LS86" s="21"/>
      <c r="LT86" s="21"/>
      <c r="LU86" s="21"/>
      <c r="LV86" s="21"/>
      <c r="LW86" s="21"/>
      <c r="LX86" s="21"/>
      <c r="LY86" s="21"/>
      <c r="LZ86" s="21"/>
      <c r="MA86" s="21"/>
      <c r="MB86" s="21"/>
      <c r="MC86" s="21"/>
      <c r="MD86" s="21"/>
      <c r="ME86" s="21"/>
      <c r="MF86" s="21"/>
      <c r="MG86" s="21"/>
      <c r="MH86" s="21"/>
      <c r="MI86" s="21"/>
      <c r="MJ86" s="21"/>
      <c r="MK86" s="21"/>
      <c r="ML86" s="21"/>
      <c r="MM86" s="21"/>
      <c r="MN86" s="21"/>
      <c r="MO86" s="21"/>
      <c r="MP86" s="21"/>
      <c r="MQ86" s="21"/>
      <c r="MR86" s="21"/>
      <c r="MS86" s="21"/>
      <c r="MT86" s="21"/>
      <c r="MU86" s="21"/>
      <c r="MV86" s="21"/>
      <c r="MW86" s="21"/>
      <c r="MX86" s="21"/>
      <c r="MY86" s="21"/>
      <c r="MZ86" s="21"/>
      <c r="NA86" s="21"/>
      <c r="NB86" s="21"/>
      <c r="NC86" s="21"/>
      <c r="ND86" s="21"/>
      <c r="NE86" s="21"/>
      <c r="NF86" s="21"/>
      <c r="NG86" s="21"/>
      <c r="NH86" s="21"/>
      <c r="NI86" s="21"/>
      <c r="NJ86" s="21"/>
      <c r="NK86" s="21"/>
      <c r="NL86" s="21"/>
      <c r="NM86" s="21"/>
      <c r="NN86" s="21"/>
      <c r="NO86" s="21"/>
      <c r="NP86" s="21"/>
      <c r="NQ86" s="21"/>
      <c r="NR86" s="21"/>
      <c r="NS86" s="21"/>
      <c r="NT86" s="21"/>
      <c r="NU86" s="21"/>
      <c r="NV86" s="21"/>
      <c r="NW86" s="21"/>
      <c r="NX86" s="21"/>
      <c r="NY86" s="21"/>
      <c r="NZ86" s="21"/>
      <c r="OA86" s="21"/>
      <c r="OB86" s="21"/>
      <c r="OC86" s="21"/>
      <c r="OD86" s="21"/>
      <c r="OE86" s="21"/>
      <c r="OF86" s="21"/>
      <c r="OG86" s="21"/>
      <c r="OH86" s="21"/>
      <c r="OI86" s="21"/>
      <c r="OJ86" s="21"/>
      <c r="OK86" s="21"/>
      <c r="OL86" s="21"/>
      <c r="OM86" s="21"/>
      <c r="ON86" s="21"/>
      <c r="OO86" s="21"/>
      <c r="OP86" s="21"/>
      <c r="OQ86" s="21"/>
      <c r="OR86" s="21"/>
      <c r="OS86" s="21"/>
      <c r="OT86" s="21"/>
      <c r="OU86" s="21"/>
      <c r="OV86" s="21"/>
      <c r="OW86" s="21"/>
      <c r="OX86" s="21"/>
      <c r="OY86" s="21"/>
      <c r="OZ86" s="21"/>
      <c r="PA86" s="21"/>
      <c r="PB86" s="21"/>
      <c r="PC86" s="21"/>
      <c r="PD86" s="21"/>
      <c r="PE86" s="21"/>
      <c r="PF86" s="21"/>
      <c r="PG86" s="21"/>
      <c r="PH86" s="21"/>
      <c r="PI86" s="21"/>
      <c r="PJ86" s="21"/>
      <c r="PK86" s="21"/>
      <c r="PL86" s="21"/>
      <c r="PM86" s="21"/>
      <c r="PN86" s="21"/>
      <c r="PO86" s="21"/>
      <c r="PP86" s="21"/>
      <c r="PQ86" s="21"/>
      <c r="PR86" s="21"/>
      <c r="PS86" s="21"/>
      <c r="PT86" s="21"/>
      <c r="PU86" s="21"/>
      <c r="PV86" s="21"/>
      <c r="PW86" s="21"/>
      <c r="PX86" s="21"/>
      <c r="PY86" s="21"/>
      <c r="PZ86" s="21"/>
      <c r="QA86" s="21"/>
      <c r="QB86" s="21"/>
      <c r="QC86" s="21"/>
      <c r="QD86" s="21"/>
      <c r="QE86" s="21"/>
      <c r="QF86" s="21"/>
      <c r="QG86" s="21"/>
      <c r="QH86" s="21"/>
      <c r="QI86" s="21"/>
      <c r="QJ86" s="21"/>
      <c r="QK86" s="21"/>
      <c r="QL86" s="21"/>
      <c r="QM86" s="21"/>
      <c r="QN86" s="21"/>
      <c r="QO86" s="21"/>
      <c r="QP86" s="21"/>
      <c r="QQ86" s="21"/>
      <c r="QR86" s="21"/>
      <c r="QS86" s="21"/>
      <c r="QT86" s="21"/>
      <c r="QU86" s="21"/>
      <c r="QV86" s="21"/>
      <c r="QW86" s="21"/>
      <c r="QX86" s="21"/>
      <c r="QY86" s="21"/>
      <c r="QZ86" s="21"/>
      <c r="RA86" s="21"/>
      <c r="RB86" s="21"/>
      <c r="RC86" s="21"/>
      <c r="RD86" s="21"/>
      <c r="RE86" s="21"/>
      <c r="RF86" s="21"/>
      <c r="RG86" s="21"/>
      <c r="RH86" s="21"/>
      <c r="RI86" s="21"/>
      <c r="RJ86" s="21"/>
      <c r="RK86" s="21"/>
      <c r="RL86" s="21"/>
      <c r="RM86" s="21"/>
      <c r="RN86" s="21"/>
      <c r="RO86" s="21"/>
      <c r="RP86" s="21"/>
      <c r="RQ86" s="21"/>
      <c r="RR86" s="21"/>
      <c r="RS86" s="21"/>
      <c r="RT86" s="21"/>
      <c r="RU86" s="21"/>
      <c r="RV86" s="21"/>
      <c r="RW86" s="21"/>
      <c r="RX86" s="21"/>
      <c r="RY86" s="21"/>
      <c r="RZ86" s="21"/>
      <c r="SA86" s="21"/>
      <c r="SB86" s="21"/>
      <c r="SC86" s="21"/>
      <c r="SD86" s="21"/>
      <c r="SE86" s="21"/>
      <c r="SF86" s="21"/>
      <c r="SG86" s="21"/>
      <c r="SH86" s="21"/>
      <c r="SI86" s="21"/>
      <c r="SJ86" s="21"/>
      <c r="SK86" s="21"/>
      <c r="SL86" s="21"/>
      <c r="SM86" s="21"/>
      <c r="SN86" s="21"/>
      <c r="SO86" s="21"/>
      <c r="SP86" s="21"/>
      <c r="SQ86" s="21"/>
      <c r="SR86" s="21"/>
      <c r="SS86" s="21"/>
      <c r="ST86" s="21"/>
      <c r="SU86" s="21"/>
      <c r="SV86" s="21"/>
      <c r="SW86" s="21"/>
      <c r="SX86" s="21"/>
      <c r="SY86" s="21"/>
      <c r="SZ86" s="21"/>
      <c r="TA86" s="21"/>
      <c r="TB86" s="21"/>
      <c r="TC86" s="21"/>
      <c r="TD86" s="21"/>
      <c r="TE86" s="21"/>
      <c r="TF86" s="21"/>
      <c r="TG86" s="21"/>
      <c r="TH86" s="21"/>
      <c r="TI86" s="21"/>
      <c r="TJ86" s="21"/>
      <c r="TK86" s="21"/>
      <c r="TL86" s="21"/>
      <c r="TM86" s="21"/>
      <c r="TN86" s="21"/>
      <c r="TO86" s="21"/>
      <c r="TP86" s="21"/>
      <c r="TQ86" s="21"/>
      <c r="TR86" s="21"/>
    </row>
    <row r="87" spans="1:538" x14ac:dyDescent="0.2">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c r="IK87" s="21"/>
      <c r="IL87" s="21"/>
      <c r="IM87" s="21"/>
      <c r="IN87" s="21"/>
      <c r="IO87" s="21"/>
      <c r="IP87" s="21"/>
      <c r="IQ87" s="21"/>
      <c r="IR87" s="21"/>
      <c r="IS87" s="21"/>
      <c r="IT87" s="21"/>
      <c r="IU87" s="21"/>
      <c r="IV87" s="21"/>
      <c r="IW87" s="21"/>
      <c r="IX87" s="21"/>
      <c r="IY87" s="21"/>
      <c r="IZ87" s="21"/>
      <c r="JA87" s="21"/>
      <c r="JB87" s="21"/>
      <c r="JC87" s="21"/>
      <c r="JD87" s="21"/>
      <c r="JE87" s="21"/>
      <c r="JF87" s="21"/>
      <c r="JG87" s="21"/>
      <c r="JH87" s="21"/>
      <c r="JI87" s="21"/>
      <c r="JJ87" s="21"/>
      <c r="JK87" s="21"/>
      <c r="JL87" s="21"/>
      <c r="JM87" s="21"/>
      <c r="JN87" s="21"/>
      <c r="JO87" s="21"/>
      <c r="JP87" s="21"/>
      <c r="JQ87" s="21"/>
      <c r="JR87" s="21"/>
      <c r="JS87" s="21"/>
      <c r="JT87" s="21"/>
      <c r="JU87" s="21"/>
      <c r="JV87" s="21"/>
      <c r="JW87" s="21"/>
      <c r="JX87" s="21"/>
      <c r="JY87" s="21"/>
      <c r="JZ87" s="21"/>
      <c r="KA87" s="21"/>
      <c r="KB87" s="21"/>
      <c r="KC87" s="21"/>
      <c r="KD87" s="21"/>
      <c r="KE87" s="21"/>
      <c r="KF87" s="21"/>
      <c r="KG87" s="21"/>
      <c r="KH87" s="21"/>
      <c r="KI87" s="21"/>
      <c r="KJ87" s="21"/>
      <c r="KK87" s="21"/>
      <c r="KL87" s="21"/>
      <c r="KM87" s="21"/>
      <c r="KN87" s="21"/>
      <c r="KO87" s="21"/>
      <c r="KP87" s="21"/>
      <c r="KQ87" s="21"/>
      <c r="KR87" s="21"/>
      <c r="KS87" s="21"/>
      <c r="KT87" s="21"/>
      <c r="KU87" s="21"/>
      <c r="KV87" s="21"/>
      <c r="KW87" s="21"/>
      <c r="KX87" s="21"/>
      <c r="KY87" s="21"/>
      <c r="KZ87" s="21"/>
      <c r="LA87" s="21"/>
      <c r="LB87" s="21"/>
      <c r="LC87" s="21"/>
      <c r="LD87" s="21"/>
      <c r="LE87" s="21"/>
      <c r="LF87" s="21"/>
      <c r="LG87" s="21"/>
      <c r="LH87" s="21"/>
      <c r="LI87" s="21"/>
      <c r="LJ87" s="21"/>
      <c r="LK87" s="21"/>
      <c r="LL87" s="21"/>
      <c r="LM87" s="21"/>
      <c r="LN87" s="21"/>
      <c r="LO87" s="21"/>
      <c r="LP87" s="21"/>
      <c r="LQ87" s="21"/>
      <c r="LR87" s="21"/>
      <c r="LS87" s="21"/>
      <c r="LT87" s="21"/>
      <c r="LU87" s="21"/>
      <c r="LV87" s="21"/>
      <c r="LW87" s="21"/>
      <c r="LX87" s="21"/>
      <c r="LY87" s="21"/>
      <c r="LZ87" s="21"/>
      <c r="MA87" s="21"/>
      <c r="MB87" s="21"/>
      <c r="MC87" s="21"/>
      <c r="MD87" s="21"/>
      <c r="ME87" s="21"/>
      <c r="MF87" s="21"/>
      <c r="MG87" s="21"/>
      <c r="MH87" s="21"/>
      <c r="MI87" s="21"/>
      <c r="MJ87" s="21"/>
      <c r="MK87" s="21"/>
      <c r="ML87" s="21"/>
      <c r="MM87" s="21"/>
      <c r="MN87" s="21"/>
      <c r="MO87" s="21"/>
      <c r="MP87" s="21"/>
      <c r="MQ87" s="21"/>
      <c r="MR87" s="21"/>
      <c r="MS87" s="21"/>
      <c r="MT87" s="21"/>
      <c r="MU87" s="21"/>
      <c r="MV87" s="21"/>
      <c r="MW87" s="21"/>
      <c r="MX87" s="21"/>
      <c r="MY87" s="21"/>
      <c r="MZ87" s="21"/>
      <c r="NA87" s="21"/>
      <c r="NB87" s="21"/>
      <c r="NC87" s="21"/>
      <c r="ND87" s="21"/>
      <c r="NE87" s="21"/>
      <c r="NF87" s="21"/>
      <c r="NG87" s="21"/>
      <c r="NH87" s="21"/>
      <c r="NI87" s="21"/>
      <c r="NJ87" s="21"/>
      <c r="NK87" s="21"/>
      <c r="NL87" s="21"/>
      <c r="NM87" s="21"/>
      <c r="NN87" s="21"/>
      <c r="NO87" s="21"/>
      <c r="NP87" s="21"/>
      <c r="NQ87" s="21"/>
      <c r="NR87" s="21"/>
      <c r="NS87" s="21"/>
      <c r="NT87" s="21"/>
      <c r="NU87" s="21"/>
      <c r="NV87" s="21"/>
      <c r="NW87" s="21"/>
      <c r="NX87" s="21"/>
      <c r="NY87" s="21"/>
      <c r="NZ87" s="21"/>
      <c r="OA87" s="21"/>
      <c r="OB87" s="21"/>
      <c r="OC87" s="21"/>
      <c r="OD87" s="21"/>
      <c r="OE87" s="21"/>
      <c r="OF87" s="21"/>
      <c r="OG87" s="21"/>
      <c r="OH87" s="21"/>
      <c r="OI87" s="21"/>
      <c r="OJ87" s="21"/>
      <c r="OK87" s="21"/>
      <c r="OL87" s="21"/>
      <c r="OM87" s="21"/>
      <c r="ON87" s="21"/>
      <c r="OO87" s="21"/>
      <c r="OP87" s="21"/>
      <c r="OQ87" s="21"/>
      <c r="OR87" s="21"/>
      <c r="OS87" s="21"/>
      <c r="OT87" s="21"/>
      <c r="OU87" s="21"/>
      <c r="OV87" s="21"/>
      <c r="OW87" s="21"/>
      <c r="OX87" s="21"/>
      <c r="OY87" s="21"/>
      <c r="OZ87" s="21"/>
      <c r="PA87" s="21"/>
      <c r="PB87" s="21"/>
      <c r="PC87" s="21"/>
      <c r="PD87" s="21"/>
      <c r="PE87" s="21"/>
      <c r="PF87" s="21"/>
      <c r="PG87" s="21"/>
      <c r="PH87" s="21"/>
      <c r="PI87" s="21"/>
      <c r="PJ87" s="21"/>
      <c r="PK87" s="21"/>
      <c r="PL87" s="21"/>
      <c r="PM87" s="21"/>
      <c r="PN87" s="21"/>
      <c r="PO87" s="21"/>
      <c r="PP87" s="21"/>
      <c r="PQ87" s="21"/>
      <c r="PR87" s="21"/>
      <c r="PS87" s="21"/>
      <c r="PT87" s="21"/>
      <c r="PU87" s="21"/>
      <c r="PV87" s="21"/>
      <c r="PW87" s="21"/>
      <c r="PX87" s="21"/>
      <c r="PY87" s="21"/>
      <c r="PZ87" s="21"/>
      <c r="QA87" s="21"/>
      <c r="QB87" s="21"/>
      <c r="QC87" s="21"/>
      <c r="QD87" s="21"/>
      <c r="QE87" s="21"/>
      <c r="QF87" s="21"/>
      <c r="QG87" s="21"/>
      <c r="QH87" s="21"/>
      <c r="QI87" s="21"/>
      <c r="QJ87" s="21"/>
      <c r="QK87" s="21"/>
      <c r="QL87" s="21"/>
      <c r="QM87" s="21"/>
      <c r="QN87" s="21"/>
      <c r="QO87" s="21"/>
      <c r="QP87" s="21"/>
      <c r="QQ87" s="21"/>
      <c r="QR87" s="21"/>
      <c r="QS87" s="21"/>
      <c r="QT87" s="21"/>
      <c r="QU87" s="21"/>
      <c r="QV87" s="21"/>
      <c r="QW87" s="21"/>
      <c r="QX87" s="21"/>
      <c r="QY87" s="21"/>
      <c r="QZ87" s="21"/>
      <c r="RA87" s="21"/>
      <c r="RB87" s="21"/>
      <c r="RC87" s="21"/>
      <c r="RD87" s="21"/>
      <c r="RE87" s="21"/>
      <c r="RF87" s="21"/>
      <c r="RG87" s="21"/>
      <c r="RH87" s="21"/>
      <c r="RI87" s="21"/>
      <c r="RJ87" s="21"/>
      <c r="RK87" s="21"/>
      <c r="RL87" s="21"/>
      <c r="RM87" s="21"/>
      <c r="RN87" s="21"/>
      <c r="RO87" s="21"/>
      <c r="RP87" s="21"/>
      <c r="RQ87" s="21"/>
      <c r="RR87" s="21"/>
      <c r="RS87" s="21"/>
      <c r="RT87" s="21"/>
      <c r="RU87" s="21"/>
      <c r="RV87" s="21"/>
      <c r="RW87" s="21"/>
      <c r="RX87" s="21"/>
      <c r="RY87" s="21"/>
      <c r="RZ87" s="21"/>
      <c r="SA87" s="21"/>
      <c r="SB87" s="21"/>
      <c r="SC87" s="21"/>
      <c r="SD87" s="21"/>
      <c r="SE87" s="21"/>
      <c r="SF87" s="21"/>
      <c r="SG87" s="21"/>
      <c r="SH87" s="21"/>
      <c r="SI87" s="21"/>
      <c r="SJ87" s="21"/>
      <c r="SK87" s="21"/>
      <c r="SL87" s="21"/>
      <c r="SM87" s="21"/>
      <c r="SN87" s="21"/>
      <c r="SO87" s="21"/>
      <c r="SP87" s="21"/>
      <c r="SQ87" s="21"/>
      <c r="SR87" s="21"/>
      <c r="SS87" s="21"/>
      <c r="ST87" s="21"/>
      <c r="SU87" s="21"/>
      <c r="SV87" s="21"/>
      <c r="SW87" s="21"/>
      <c r="SX87" s="21"/>
      <c r="SY87" s="21"/>
      <c r="SZ87" s="21"/>
      <c r="TA87" s="21"/>
      <c r="TB87" s="21"/>
      <c r="TC87" s="21"/>
      <c r="TD87" s="21"/>
      <c r="TE87" s="21"/>
      <c r="TF87" s="21"/>
      <c r="TG87" s="21"/>
      <c r="TH87" s="21"/>
      <c r="TI87" s="21"/>
      <c r="TJ87" s="21"/>
      <c r="TK87" s="21"/>
      <c r="TL87" s="21"/>
      <c r="TM87" s="21"/>
      <c r="TN87" s="21"/>
      <c r="TO87" s="21"/>
      <c r="TP87" s="21"/>
      <c r="TQ87" s="21"/>
      <c r="TR87" s="21"/>
    </row>
    <row r="88" spans="1:538" x14ac:dyDescent="0.2">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c r="IO88" s="21"/>
      <c r="IP88" s="21"/>
      <c r="IQ88" s="21"/>
      <c r="IR88" s="21"/>
      <c r="IS88" s="21"/>
      <c r="IT88" s="21"/>
      <c r="IU88" s="21"/>
      <c r="IV88" s="21"/>
      <c r="IW88" s="21"/>
      <c r="IX88" s="21"/>
      <c r="IY88" s="21"/>
      <c r="IZ88" s="21"/>
      <c r="JA88" s="21"/>
      <c r="JB88" s="21"/>
      <c r="JC88" s="21"/>
      <c r="JD88" s="21"/>
      <c r="JE88" s="21"/>
      <c r="JF88" s="21"/>
      <c r="JG88" s="21"/>
      <c r="JH88" s="21"/>
      <c r="JI88" s="21"/>
      <c r="JJ88" s="21"/>
      <c r="JK88" s="21"/>
      <c r="JL88" s="21"/>
      <c r="JM88" s="21"/>
      <c r="JN88" s="21"/>
      <c r="JO88" s="21"/>
      <c r="JP88" s="21"/>
      <c r="JQ88" s="21"/>
      <c r="JR88" s="21"/>
      <c r="JS88" s="21"/>
      <c r="JT88" s="21"/>
      <c r="JU88" s="21"/>
      <c r="JV88" s="21"/>
      <c r="JW88" s="21"/>
      <c r="JX88" s="21"/>
      <c r="JY88" s="21"/>
      <c r="JZ88" s="21"/>
      <c r="KA88" s="21"/>
      <c r="KB88" s="21"/>
      <c r="KC88" s="21"/>
      <c r="KD88" s="21"/>
      <c r="KE88" s="21"/>
      <c r="KF88" s="21"/>
      <c r="KG88" s="21"/>
      <c r="KH88" s="21"/>
      <c r="KI88" s="21"/>
      <c r="KJ88" s="21"/>
      <c r="KK88" s="21"/>
      <c r="KL88" s="21"/>
      <c r="KM88" s="21"/>
      <c r="KN88" s="21"/>
      <c r="KO88" s="21"/>
      <c r="KP88" s="21"/>
      <c r="KQ88" s="21"/>
      <c r="KR88" s="21"/>
      <c r="KS88" s="21"/>
      <c r="KT88" s="21"/>
      <c r="KU88" s="21"/>
      <c r="KV88" s="21"/>
      <c r="KW88" s="21"/>
      <c r="KX88" s="21"/>
      <c r="KY88" s="21"/>
      <c r="KZ88" s="21"/>
      <c r="LA88" s="21"/>
      <c r="LB88" s="21"/>
      <c r="LC88" s="21"/>
      <c r="LD88" s="21"/>
      <c r="LE88" s="21"/>
      <c r="LF88" s="21"/>
      <c r="LG88" s="21"/>
      <c r="LH88" s="21"/>
      <c r="LI88" s="21"/>
      <c r="LJ88" s="21"/>
      <c r="LK88" s="21"/>
      <c r="LL88" s="21"/>
      <c r="LM88" s="21"/>
      <c r="LN88" s="21"/>
      <c r="LO88" s="21"/>
      <c r="LP88" s="21"/>
      <c r="LQ88" s="21"/>
      <c r="LR88" s="21"/>
      <c r="LS88" s="21"/>
      <c r="LT88" s="21"/>
      <c r="LU88" s="21"/>
      <c r="LV88" s="21"/>
      <c r="LW88" s="21"/>
      <c r="LX88" s="21"/>
      <c r="LY88" s="21"/>
      <c r="LZ88" s="21"/>
      <c r="MA88" s="21"/>
      <c r="MB88" s="21"/>
      <c r="MC88" s="21"/>
      <c r="MD88" s="21"/>
      <c r="ME88" s="21"/>
      <c r="MF88" s="21"/>
      <c r="MG88" s="21"/>
      <c r="MH88" s="21"/>
      <c r="MI88" s="21"/>
      <c r="MJ88" s="21"/>
      <c r="MK88" s="21"/>
      <c r="ML88" s="21"/>
      <c r="MM88" s="21"/>
      <c r="MN88" s="21"/>
      <c r="MO88" s="21"/>
      <c r="MP88" s="21"/>
      <c r="MQ88" s="21"/>
      <c r="MR88" s="21"/>
      <c r="MS88" s="21"/>
      <c r="MT88" s="21"/>
      <c r="MU88" s="21"/>
      <c r="MV88" s="21"/>
      <c r="MW88" s="21"/>
      <c r="MX88" s="21"/>
      <c r="MY88" s="21"/>
      <c r="MZ88" s="21"/>
      <c r="NA88" s="21"/>
      <c r="NB88" s="21"/>
      <c r="NC88" s="21"/>
      <c r="ND88" s="21"/>
      <c r="NE88" s="21"/>
      <c r="NF88" s="21"/>
      <c r="NG88" s="21"/>
      <c r="NH88" s="21"/>
      <c r="NI88" s="21"/>
      <c r="NJ88" s="21"/>
      <c r="NK88" s="21"/>
      <c r="NL88" s="21"/>
      <c r="NM88" s="21"/>
      <c r="NN88" s="21"/>
      <c r="NO88" s="21"/>
      <c r="NP88" s="21"/>
      <c r="NQ88" s="21"/>
      <c r="NR88" s="21"/>
      <c r="NS88" s="21"/>
      <c r="NT88" s="21"/>
      <c r="NU88" s="21"/>
      <c r="NV88" s="21"/>
      <c r="NW88" s="21"/>
      <c r="NX88" s="21"/>
      <c r="NY88" s="21"/>
      <c r="NZ88" s="21"/>
      <c r="OA88" s="21"/>
      <c r="OB88" s="21"/>
      <c r="OC88" s="21"/>
      <c r="OD88" s="21"/>
      <c r="OE88" s="21"/>
      <c r="OF88" s="21"/>
      <c r="OG88" s="21"/>
      <c r="OH88" s="21"/>
      <c r="OI88" s="21"/>
      <c r="OJ88" s="21"/>
      <c r="OK88" s="21"/>
      <c r="OL88" s="21"/>
      <c r="OM88" s="21"/>
      <c r="ON88" s="21"/>
      <c r="OO88" s="21"/>
      <c r="OP88" s="21"/>
      <c r="OQ88" s="21"/>
      <c r="OR88" s="21"/>
      <c r="OS88" s="21"/>
      <c r="OT88" s="21"/>
      <c r="OU88" s="21"/>
      <c r="OV88" s="21"/>
      <c r="OW88" s="21"/>
      <c r="OX88" s="21"/>
      <c r="OY88" s="21"/>
      <c r="OZ88" s="21"/>
      <c r="PA88" s="21"/>
      <c r="PB88" s="21"/>
      <c r="PC88" s="21"/>
      <c r="PD88" s="21"/>
      <c r="PE88" s="21"/>
      <c r="PF88" s="21"/>
      <c r="PG88" s="21"/>
      <c r="PH88" s="21"/>
      <c r="PI88" s="21"/>
      <c r="PJ88" s="21"/>
      <c r="PK88" s="21"/>
      <c r="PL88" s="21"/>
      <c r="PM88" s="21"/>
      <c r="PN88" s="21"/>
      <c r="PO88" s="21"/>
      <c r="PP88" s="21"/>
      <c r="PQ88" s="21"/>
      <c r="PR88" s="21"/>
      <c r="PS88" s="21"/>
      <c r="PT88" s="21"/>
      <c r="PU88" s="21"/>
      <c r="PV88" s="21"/>
      <c r="PW88" s="21"/>
      <c r="PX88" s="21"/>
      <c r="PY88" s="21"/>
      <c r="PZ88" s="21"/>
      <c r="QA88" s="21"/>
      <c r="QB88" s="21"/>
      <c r="QC88" s="21"/>
      <c r="QD88" s="21"/>
      <c r="QE88" s="21"/>
      <c r="QF88" s="21"/>
      <c r="QG88" s="21"/>
      <c r="QH88" s="21"/>
      <c r="QI88" s="21"/>
      <c r="QJ88" s="21"/>
      <c r="QK88" s="21"/>
      <c r="QL88" s="21"/>
      <c r="QM88" s="21"/>
      <c r="QN88" s="21"/>
      <c r="QO88" s="21"/>
      <c r="QP88" s="21"/>
      <c r="QQ88" s="21"/>
      <c r="QR88" s="21"/>
      <c r="QS88" s="21"/>
      <c r="QT88" s="21"/>
      <c r="QU88" s="21"/>
      <c r="QV88" s="21"/>
      <c r="QW88" s="21"/>
      <c r="QX88" s="21"/>
      <c r="QY88" s="21"/>
      <c r="QZ88" s="21"/>
      <c r="RA88" s="21"/>
      <c r="RB88" s="21"/>
      <c r="RC88" s="21"/>
      <c r="RD88" s="21"/>
      <c r="RE88" s="21"/>
      <c r="RF88" s="21"/>
      <c r="RG88" s="21"/>
      <c r="RH88" s="21"/>
      <c r="RI88" s="21"/>
      <c r="RJ88" s="21"/>
      <c r="RK88" s="21"/>
      <c r="RL88" s="21"/>
      <c r="RM88" s="21"/>
      <c r="RN88" s="21"/>
      <c r="RO88" s="21"/>
      <c r="RP88" s="21"/>
      <c r="RQ88" s="21"/>
      <c r="RR88" s="21"/>
      <c r="RS88" s="21"/>
      <c r="RT88" s="21"/>
      <c r="RU88" s="21"/>
      <c r="RV88" s="21"/>
      <c r="RW88" s="21"/>
      <c r="RX88" s="21"/>
      <c r="RY88" s="21"/>
      <c r="RZ88" s="21"/>
      <c r="SA88" s="21"/>
      <c r="SB88" s="21"/>
      <c r="SC88" s="21"/>
      <c r="SD88" s="21"/>
      <c r="SE88" s="21"/>
      <c r="SF88" s="21"/>
      <c r="SG88" s="21"/>
      <c r="SH88" s="21"/>
      <c r="SI88" s="21"/>
      <c r="SJ88" s="21"/>
      <c r="SK88" s="21"/>
      <c r="SL88" s="21"/>
      <c r="SM88" s="21"/>
      <c r="SN88" s="21"/>
      <c r="SO88" s="21"/>
      <c r="SP88" s="21"/>
      <c r="SQ88" s="21"/>
      <c r="SR88" s="21"/>
      <c r="SS88" s="21"/>
      <c r="ST88" s="21"/>
      <c r="SU88" s="21"/>
      <c r="SV88" s="21"/>
      <c r="SW88" s="21"/>
      <c r="SX88" s="21"/>
      <c r="SY88" s="21"/>
      <c r="SZ88" s="21"/>
      <c r="TA88" s="21"/>
      <c r="TB88" s="21"/>
      <c r="TC88" s="21"/>
      <c r="TD88" s="21"/>
      <c r="TE88" s="21"/>
      <c r="TF88" s="21"/>
      <c r="TG88" s="21"/>
      <c r="TH88" s="21"/>
      <c r="TI88" s="21"/>
      <c r="TJ88" s="21"/>
      <c r="TK88" s="21"/>
      <c r="TL88" s="21"/>
      <c r="TM88" s="21"/>
      <c r="TN88" s="21"/>
      <c r="TO88" s="21"/>
      <c r="TP88" s="21"/>
      <c r="TQ88" s="21"/>
      <c r="TR88" s="21"/>
    </row>
    <row r="89" spans="1:538" x14ac:dyDescent="0.2">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c r="IK89" s="21"/>
      <c r="IL89" s="21"/>
      <c r="IM89" s="21"/>
      <c r="IN89" s="21"/>
      <c r="IO89" s="21"/>
      <c r="IP89" s="21"/>
      <c r="IQ89" s="21"/>
      <c r="IR89" s="21"/>
      <c r="IS89" s="21"/>
      <c r="IT89" s="21"/>
      <c r="IU89" s="21"/>
      <c r="IV89" s="21"/>
      <c r="IW89" s="21"/>
      <c r="IX89" s="21"/>
      <c r="IY89" s="21"/>
      <c r="IZ89" s="21"/>
      <c r="JA89" s="21"/>
      <c r="JB89" s="21"/>
      <c r="JC89" s="21"/>
      <c r="JD89" s="21"/>
      <c r="JE89" s="21"/>
      <c r="JF89" s="21"/>
      <c r="JG89" s="21"/>
      <c r="JH89" s="21"/>
      <c r="JI89" s="21"/>
      <c r="JJ89" s="21"/>
      <c r="JK89" s="21"/>
      <c r="JL89" s="21"/>
      <c r="JM89" s="21"/>
      <c r="JN89" s="21"/>
      <c r="JO89" s="21"/>
      <c r="JP89" s="21"/>
      <c r="JQ89" s="21"/>
      <c r="JR89" s="21"/>
      <c r="JS89" s="21"/>
      <c r="JT89" s="21"/>
      <c r="JU89" s="21"/>
      <c r="JV89" s="21"/>
      <c r="JW89" s="21"/>
      <c r="JX89" s="21"/>
      <c r="JY89" s="21"/>
      <c r="JZ89" s="21"/>
      <c r="KA89" s="21"/>
      <c r="KB89" s="21"/>
      <c r="KC89" s="21"/>
      <c r="KD89" s="21"/>
      <c r="KE89" s="21"/>
      <c r="KF89" s="21"/>
      <c r="KG89" s="21"/>
      <c r="KH89" s="21"/>
      <c r="KI89" s="21"/>
      <c r="KJ89" s="21"/>
      <c r="KK89" s="21"/>
      <c r="KL89" s="21"/>
      <c r="KM89" s="21"/>
      <c r="KN89" s="21"/>
      <c r="KO89" s="21"/>
      <c r="KP89" s="21"/>
      <c r="KQ89" s="21"/>
      <c r="KR89" s="21"/>
      <c r="KS89" s="21"/>
      <c r="KT89" s="21"/>
      <c r="KU89" s="21"/>
      <c r="KV89" s="21"/>
      <c r="KW89" s="21"/>
      <c r="KX89" s="21"/>
      <c r="KY89" s="21"/>
      <c r="KZ89" s="21"/>
      <c r="LA89" s="21"/>
      <c r="LB89" s="21"/>
      <c r="LC89" s="21"/>
      <c r="LD89" s="21"/>
      <c r="LE89" s="21"/>
      <c r="LF89" s="21"/>
      <c r="LG89" s="21"/>
      <c r="LH89" s="21"/>
      <c r="LI89" s="21"/>
      <c r="LJ89" s="21"/>
      <c r="LK89" s="21"/>
      <c r="LL89" s="21"/>
      <c r="LM89" s="21"/>
      <c r="LN89" s="21"/>
      <c r="LO89" s="21"/>
      <c r="LP89" s="21"/>
      <c r="LQ89" s="21"/>
      <c r="LR89" s="21"/>
      <c r="LS89" s="21"/>
      <c r="LT89" s="21"/>
      <c r="LU89" s="21"/>
      <c r="LV89" s="21"/>
      <c r="LW89" s="21"/>
      <c r="LX89" s="21"/>
      <c r="LY89" s="21"/>
      <c r="LZ89" s="21"/>
      <c r="MA89" s="21"/>
      <c r="MB89" s="21"/>
      <c r="MC89" s="21"/>
      <c r="MD89" s="21"/>
      <c r="ME89" s="21"/>
      <c r="MF89" s="21"/>
      <c r="MG89" s="21"/>
      <c r="MH89" s="21"/>
      <c r="MI89" s="21"/>
      <c r="MJ89" s="21"/>
      <c r="MK89" s="21"/>
      <c r="ML89" s="21"/>
      <c r="MM89" s="21"/>
      <c r="MN89" s="21"/>
      <c r="MO89" s="21"/>
      <c r="MP89" s="21"/>
      <c r="MQ89" s="21"/>
      <c r="MR89" s="21"/>
      <c r="MS89" s="21"/>
      <c r="MT89" s="21"/>
      <c r="MU89" s="21"/>
      <c r="MV89" s="21"/>
      <c r="MW89" s="21"/>
      <c r="MX89" s="21"/>
      <c r="MY89" s="21"/>
      <c r="MZ89" s="21"/>
      <c r="NA89" s="21"/>
      <c r="NB89" s="21"/>
      <c r="NC89" s="21"/>
      <c r="ND89" s="21"/>
      <c r="NE89" s="21"/>
      <c r="NF89" s="21"/>
      <c r="NG89" s="21"/>
      <c r="NH89" s="21"/>
      <c r="NI89" s="21"/>
      <c r="NJ89" s="21"/>
      <c r="NK89" s="21"/>
      <c r="NL89" s="21"/>
      <c r="NM89" s="21"/>
      <c r="NN89" s="21"/>
      <c r="NO89" s="21"/>
      <c r="NP89" s="21"/>
      <c r="NQ89" s="21"/>
      <c r="NR89" s="21"/>
      <c r="NS89" s="21"/>
      <c r="NT89" s="21"/>
      <c r="NU89" s="21"/>
      <c r="NV89" s="21"/>
      <c r="NW89" s="21"/>
      <c r="NX89" s="21"/>
      <c r="NY89" s="21"/>
      <c r="NZ89" s="21"/>
      <c r="OA89" s="21"/>
      <c r="OB89" s="21"/>
      <c r="OC89" s="21"/>
      <c r="OD89" s="21"/>
      <c r="OE89" s="21"/>
      <c r="OF89" s="21"/>
      <c r="OG89" s="21"/>
      <c r="OH89" s="21"/>
      <c r="OI89" s="21"/>
      <c r="OJ89" s="21"/>
      <c r="OK89" s="21"/>
      <c r="OL89" s="21"/>
      <c r="OM89" s="21"/>
      <c r="ON89" s="21"/>
      <c r="OO89" s="21"/>
      <c r="OP89" s="21"/>
      <c r="OQ89" s="21"/>
      <c r="OR89" s="21"/>
      <c r="OS89" s="21"/>
      <c r="OT89" s="21"/>
      <c r="OU89" s="21"/>
      <c r="OV89" s="21"/>
      <c r="OW89" s="21"/>
      <c r="OX89" s="21"/>
      <c r="OY89" s="21"/>
      <c r="OZ89" s="21"/>
      <c r="PA89" s="21"/>
      <c r="PB89" s="21"/>
      <c r="PC89" s="21"/>
      <c r="PD89" s="21"/>
      <c r="PE89" s="21"/>
      <c r="PF89" s="21"/>
      <c r="PG89" s="21"/>
      <c r="PH89" s="21"/>
      <c r="PI89" s="21"/>
      <c r="PJ89" s="21"/>
      <c r="PK89" s="21"/>
      <c r="PL89" s="21"/>
      <c r="PM89" s="21"/>
      <c r="PN89" s="21"/>
      <c r="PO89" s="21"/>
      <c r="PP89" s="21"/>
      <c r="PQ89" s="21"/>
      <c r="PR89" s="21"/>
      <c r="PS89" s="21"/>
      <c r="PT89" s="21"/>
      <c r="PU89" s="21"/>
      <c r="PV89" s="21"/>
      <c r="PW89" s="21"/>
      <c r="PX89" s="21"/>
      <c r="PY89" s="21"/>
      <c r="PZ89" s="21"/>
      <c r="QA89" s="21"/>
      <c r="QB89" s="21"/>
      <c r="QC89" s="21"/>
      <c r="QD89" s="21"/>
      <c r="QE89" s="21"/>
      <c r="QF89" s="21"/>
      <c r="QG89" s="21"/>
      <c r="QH89" s="21"/>
      <c r="QI89" s="21"/>
      <c r="QJ89" s="21"/>
      <c r="QK89" s="21"/>
      <c r="QL89" s="21"/>
      <c r="QM89" s="21"/>
      <c r="QN89" s="21"/>
      <c r="QO89" s="21"/>
      <c r="QP89" s="21"/>
      <c r="QQ89" s="21"/>
      <c r="QR89" s="21"/>
      <c r="QS89" s="21"/>
      <c r="QT89" s="21"/>
      <c r="QU89" s="21"/>
      <c r="QV89" s="21"/>
      <c r="QW89" s="21"/>
      <c r="QX89" s="21"/>
      <c r="QY89" s="21"/>
      <c r="QZ89" s="21"/>
      <c r="RA89" s="21"/>
      <c r="RB89" s="21"/>
      <c r="RC89" s="21"/>
      <c r="RD89" s="21"/>
      <c r="RE89" s="21"/>
      <c r="RF89" s="21"/>
      <c r="RG89" s="21"/>
      <c r="RH89" s="21"/>
      <c r="RI89" s="21"/>
      <c r="RJ89" s="21"/>
      <c r="RK89" s="21"/>
      <c r="RL89" s="21"/>
      <c r="RM89" s="21"/>
      <c r="RN89" s="21"/>
      <c r="RO89" s="21"/>
      <c r="RP89" s="21"/>
      <c r="RQ89" s="21"/>
      <c r="RR89" s="21"/>
      <c r="RS89" s="21"/>
      <c r="RT89" s="21"/>
      <c r="RU89" s="21"/>
      <c r="RV89" s="21"/>
      <c r="RW89" s="21"/>
      <c r="RX89" s="21"/>
      <c r="RY89" s="21"/>
      <c r="RZ89" s="21"/>
      <c r="SA89" s="21"/>
      <c r="SB89" s="21"/>
      <c r="SC89" s="21"/>
      <c r="SD89" s="21"/>
      <c r="SE89" s="21"/>
      <c r="SF89" s="21"/>
      <c r="SG89" s="21"/>
      <c r="SH89" s="21"/>
      <c r="SI89" s="21"/>
      <c r="SJ89" s="21"/>
      <c r="SK89" s="21"/>
      <c r="SL89" s="21"/>
      <c r="SM89" s="21"/>
      <c r="SN89" s="21"/>
      <c r="SO89" s="21"/>
      <c r="SP89" s="21"/>
      <c r="SQ89" s="21"/>
      <c r="SR89" s="21"/>
      <c r="SS89" s="21"/>
      <c r="ST89" s="21"/>
      <c r="SU89" s="21"/>
      <c r="SV89" s="21"/>
      <c r="SW89" s="21"/>
      <c r="SX89" s="21"/>
      <c r="SY89" s="21"/>
      <c r="SZ89" s="21"/>
      <c r="TA89" s="21"/>
      <c r="TB89" s="21"/>
      <c r="TC89" s="21"/>
      <c r="TD89" s="21"/>
      <c r="TE89" s="21"/>
      <c r="TF89" s="21"/>
      <c r="TG89" s="21"/>
      <c r="TH89" s="21"/>
      <c r="TI89" s="21"/>
      <c r="TJ89" s="21"/>
      <c r="TK89" s="21"/>
      <c r="TL89" s="21"/>
      <c r="TM89" s="21"/>
      <c r="TN89" s="21"/>
      <c r="TO89" s="21"/>
      <c r="TP89" s="21"/>
      <c r="TQ89" s="21"/>
      <c r="TR89" s="21"/>
    </row>
    <row r="90" spans="1:538" x14ac:dyDescent="0.2">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c r="IK90" s="21"/>
      <c r="IL90" s="21"/>
      <c r="IM90" s="21"/>
      <c r="IN90" s="21"/>
      <c r="IO90" s="21"/>
      <c r="IP90" s="21"/>
      <c r="IQ90" s="21"/>
      <c r="IR90" s="21"/>
      <c r="IS90" s="21"/>
      <c r="IT90" s="21"/>
      <c r="IU90" s="21"/>
      <c r="IV90" s="21"/>
      <c r="IW90" s="21"/>
      <c r="IX90" s="21"/>
      <c r="IY90" s="21"/>
      <c r="IZ90" s="21"/>
      <c r="JA90" s="21"/>
      <c r="JB90" s="21"/>
      <c r="JC90" s="21"/>
      <c r="JD90" s="21"/>
      <c r="JE90" s="21"/>
      <c r="JF90" s="21"/>
      <c r="JG90" s="21"/>
      <c r="JH90" s="21"/>
      <c r="JI90" s="21"/>
      <c r="JJ90" s="21"/>
      <c r="JK90" s="21"/>
      <c r="JL90" s="21"/>
      <c r="JM90" s="21"/>
      <c r="JN90" s="21"/>
      <c r="JO90" s="21"/>
      <c r="JP90" s="21"/>
      <c r="JQ90" s="21"/>
      <c r="JR90" s="21"/>
      <c r="JS90" s="21"/>
      <c r="JT90" s="21"/>
      <c r="JU90" s="21"/>
      <c r="JV90" s="21"/>
      <c r="JW90" s="21"/>
      <c r="JX90" s="21"/>
      <c r="JY90" s="21"/>
      <c r="JZ90" s="21"/>
      <c r="KA90" s="21"/>
      <c r="KB90" s="21"/>
      <c r="KC90" s="21"/>
      <c r="KD90" s="21"/>
      <c r="KE90" s="21"/>
      <c r="KF90" s="21"/>
      <c r="KG90" s="21"/>
      <c r="KH90" s="21"/>
      <c r="KI90" s="21"/>
      <c r="KJ90" s="21"/>
      <c r="KK90" s="21"/>
      <c r="KL90" s="21"/>
      <c r="KM90" s="21"/>
      <c r="KN90" s="21"/>
      <c r="KO90" s="21"/>
      <c r="KP90" s="21"/>
      <c r="KQ90" s="21"/>
      <c r="KR90" s="21"/>
      <c r="KS90" s="21"/>
      <c r="KT90" s="21"/>
      <c r="KU90" s="21"/>
      <c r="KV90" s="21"/>
      <c r="KW90" s="21"/>
      <c r="KX90" s="21"/>
      <c r="KY90" s="21"/>
      <c r="KZ90" s="21"/>
      <c r="LA90" s="21"/>
      <c r="LB90" s="21"/>
      <c r="LC90" s="21"/>
      <c r="LD90" s="21"/>
      <c r="LE90" s="21"/>
      <c r="LF90" s="21"/>
      <c r="LG90" s="21"/>
      <c r="LH90" s="21"/>
      <c r="LI90" s="21"/>
      <c r="LJ90" s="21"/>
      <c r="LK90" s="21"/>
      <c r="LL90" s="21"/>
      <c r="LM90" s="21"/>
      <c r="LN90" s="21"/>
      <c r="LO90" s="21"/>
      <c r="LP90" s="21"/>
      <c r="LQ90" s="21"/>
      <c r="LR90" s="21"/>
      <c r="LS90" s="21"/>
      <c r="LT90" s="21"/>
      <c r="LU90" s="21"/>
      <c r="LV90" s="21"/>
      <c r="LW90" s="21"/>
      <c r="LX90" s="21"/>
      <c r="LY90" s="21"/>
      <c r="LZ90" s="21"/>
      <c r="MA90" s="21"/>
      <c r="MB90" s="21"/>
      <c r="MC90" s="21"/>
      <c r="MD90" s="21"/>
      <c r="ME90" s="21"/>
      <c r="MF90" s="21"/>
      <c r="MG90" s="21"/>
      <c r="MH90" s="21"/>
      <c r="MI90" s="21"/>
      <c r="MJ90" s="21"/>
      <c r="MK90" s="21"/>
      <c r="ML90" s="21"/>
      <c r="MM90" s="21"/>
      <c r="MN90" s="21"/>
      <c r="MO90" s="21"/>
      <c r="MP90" s="21"/>
      <c r="MQ90" s="21"/>
      <c r="MR90" s="21"/>
      <c r="MS90" s="21"/>
      <c r="MT90" s="21"/>
      <c r="MU90" s="21"/>
      <c r="MV90" s="21"/>
      <c r="MW90" s="21"/>
      <c r="MX90" s="21"/>
      <c r="MY90" s="21"/>
      <c r="MZ90" s="21"/>
      <c r="NA90" s="21"/>
      <c r="NB90" s="21"/>
      <c r="NC90" s="21"/>
      <c r="ND90" s="21"/>
      <c r="NE90" s="21"/>
      <c r="NF90" s="21"/>
      <c r="NG90" s="21"/>
      <c r="NH90" s="21"/>
      <c r="NI90" s="21"/>
      <c r="NJ90" s="21"/>
      <c r="NK90" s="21"/>
      <c r="NL90" s="21"/>
      <c r="NM90" s="21"/>
      <c r="NN90" s="21"/>
      <c r="NO90" s="21"/>
      <c r="NP90" s="21"/>
      <c r="NQ90" s="21"/>
      <c r="NR90" s="21"/>
      <c r="NS90" s="21"/>
      <c r="NT90" s="21"/>
      <c r="NU90" s="21"/>
      <c r="NV90" s="21"/>
      <c r="NW90" s="21"/>
      <c r="NX90" s="21"/>
      <c r="NY90" s="21"/>
      <c r="NZ90" s="21"/>
      <c r="OA90" s="21"/>
      <c r="OB90" s="21"/>
      <c r="OC90" s="21"/>
      <c r="OD90" s="21"/>
      <c r="OE90" s="21"/>
      <c r="OF90" s="21"/>
      <c r="OG90" s="21"/>
      <c r="OH90" s="21"/>
      <c r="OI90" s="21"/>
      <c r="OJ90" s="21"/>
      <c r="OK90" s="21"/>
      <c r="OL90" s="21"/>
      <c r="OM90" s="21"/>
      <c r="ON90" s="21"/>
      <c r="OO90" s="21"/>
      <c r="OP90" s="21"/>
      <c r="OQ90" s="21"/>
      <c r="OR90" s="21"/>
      <c r="OS90" s="21"/>
      <c r="OT90" s="21"/>
      <c r="OU90" s="21"/>
      <c r="OV90" s="21"/>
      <c r="OW90" s="21"/>
      <c r="OX90" s="21"/>
      <c r="OY90" s="21"/>
      <c r="OZ90" s="21"/>
      <c r="PA90" s="21"/>
      <c r="PB90" s="21"/>
      <c r="PC90" s="21"/>
      <c r="PD90" s="21"/>
      <c r="PE90" s="21"/>
      <c r="PF90" s="21"/>
      <c r="PG90" s="21"/>
      <c r="PH90" s="21"/>
      <c r="PI90" s="21"/>
      <c r="PJ90" s="21"/>
      <c r="PK90" s="21"/>
      <c r="PL90" s="21"/>
      <c r="PM90" s="21"/>
      <c r="PN90" s="21"/>
      <c r="PO90" s="21"/>
      <c r="PP90" s="21"/>
      <c r="PQ90" s="21"/>
      <c r="PR90" s="21"/>
      <c r="PS90" s="21"/>
      <c r="PT90" s="21"/>
      <c r="PU90" s="21"/>
      <c r="PV90" s="21"/>
      <c r="PW90" s="21"/>
      <c r="PX90" s="21"/>
      <c r="PY90" s="21"/>
      <c r="PZ90" s="21"/>
      <c r="QA90" s="21"/>
      <c r="QB90" s="21"/>
      <c r="QC90" s="21"/>
      <c r="QD90" s="21"/>
      <c r="QE90" s="21"/>
      <c r="QF90" s="21"/>
      <c r="QG90" s="21"/>
      <c r="QH90" s="21"/>
      <c r="QI90" s="21"/>
      <c r="QJ90" s="21"/>
      <c r="QK90" s="21"/>
      <c r="QL90" s="21"/>
      <c r="QM90" s="21"/>
      <c r="QN90" s="21"/>
      <c r="QO90" s="21"/>
      <c r="QP90" s="21"/>
      <c r="QQ90" s="21"/>
      <c r="QR90" s="21"/>
      <c r="QS90" s="21"/>
      <c r="QT90" s="21"/>
      <c r="QU90" s="21"/>
      <c r="QV90" s="21"/>
      <c r="QW90" s="21"/>
      <c r="QX90" s="21"/>
      <c r="QY90" s="21"/>
      <c r="QZ90" s="21"/>
      <c r="RA90" s="21"/>
      <c r="RB90" s="21"/>
      <c r="RC90" s="21"/>
      <c r="RD90" s="21"/>
      <c r="RE90" s="21"/>
      <c r="RF90" s="21"/>
      <c r="RG90" s="21"/>
      <c r="RH90" s="21"/>
      <c r="RI90" s="21"/>
      <c r="RJ90" s="21"/>
      <c r="RK90" s="21"/>
      <c r="RL90" s="21"/>
      <c r="RM90" s="21"/>
      <c r="RN90" s="21"/>
      <c r="RO90" s="21"/>
      <c r="RP90" s="21"/>
      <c r="RQ90" s="21"/>
      <c r="RR90" s="21"/>
      <c r="RS90" s="21"/>
      <c r="RT90" s="21"/>
      <c r="RU90" s="21"/>
      <c r="RV90" s="21"/>
      <c r="RW90" s="21"/>
      <c r="RX90" s="21"/>
      <c r="RY90" s="21"/>
      <c r="RZ90" s="21"/>
      <c r="SA90" s="21"/>
      <c r="SB90" s="21"/>
      <c r="SC90" s="21"/>
      <c r="SD90" s="21"/>
      <c r="SE90" s="21"/>
      <c r="SF90" s="21"/>
      <c r="SG90" s="21"/>
      <c r="SH90" s="21"/>
      <c r="SI90" s="21"/>
      <c r="SJ90" s="21"/>
      <c r="SK90" s="21"/>
      <c r="SL90" s="21"/>
      <c r="SM90" s="21"/>
      <c r="SN90" s="21"/>
      <c r="SO90" s="21"/>
      <c r="SP90" s="21"/>
      <c r="SQ90" s="21"/>
      <c r="SR90" s="21"/>
      <c r="SS90" s="21"/>
      <c r="ST90" s="21"/>
      <c r="SU90" s="21"/>
      <c r="SV90" s="21"/>
      <c r="SW90" s="21"/>
      <c r="SX90" s="21"/>
      <c r="SY90" s="21"/>
      <c r="SZ90" s="21"/>
      <c r="TA90" s="21"/>
      <c r="TB90" s="21"/>
      <c r="TC90" s="21"/>
      <c r="TD90" s="21"/>
      <c r="TE90" s="21"/>
      <c r="TF90" s="21"/>
      <c r="TG90" s="21"/>
      <c r="TH90" s="21"/>
      <c r="TI90" s="21"/>
      <c r="TJ90" s="21"/>
      <c r="TK90" s="21"/>
      <c r="TL90" s="21"/>
      <c r="TM90" s="21"/>
      <c r="TN90" s="21"/>
      <c r="TO90" s="21"/>
      <c r="TP90" s="21"/>
      <c r="TQ90" s="21"/>
      <c r="TR90" s="21"/>
    </row>
    <row r="91" spans="1:538" x14ac:dyDescent="0.2">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c r="IK91" s="21"/>
      <c r="IL91" s="21"/>
      <c r="IM91" s="21"/>
      <c r="IN91" s="21"/>
      <c r="IO91" s="21"/>
      <c r="IP91" s="21"/>
      <c r="IQ91" s="21"/>
      <c r="IR91" s="21"/>
      <c r="IS91" s="21"/>
      <c r="IT91" s="21"/>
      <c r="IU91" s="21"/>
      <c r="IV91" s="21"/>
      <c r="IW91" s="21"/>
      <c r="IX91" s="21"/>
      <c r="IY91" s="21"/>
      <c r="IZ91" s="21"/>
      <c r="JA91" s="21"/>
      <c r="JB91" s="21"/>
      <c r="JC91" s="21"/>
      <c r="JD91" s="21"/>
      <c r="JE91" s="21"/>
      <c r="JF91" s="21"/>
      <c r="JG91" s="21"/>
      <c r="JH91" s="21"/>
      <c r="JI91" s="21"/>
      <c r="JJ91" s="21"/>
      <c r="JK91" s="21"/>
      <c r="JL91" s="21"/>
      <c r="JM91" s="21"/>
      <c r="JN91" s="21"/>
      <c r="JO91" s="21"/>
      <c r="JP91" s="21"/>
      <c r="JQ91" s="21"/>
      <c r="JR91" s="21"/>
      <c r="JS91" s="21"/>
      <c r="JT91" s="21"/>
      <c r="JU91" s="21"/>
      <c r="JV91" s="21"/>
      <c r="JW91" s="21"/>
      <c r="JX91" s="21"/>
      <c r="JY91" s="21"/>
      <c r="JZ91" s="21"/>
      <c r="KA91" s="21"/>
      <c r="KB91" s="21"/>
      <c r="KC91" s="21"/>
      <c r="KD91" s="21"/>
      <c r="KE91" s="21"/>
      <c r="KF91" s="21"/>
      <c r="KG91" s="21"/>
      <c r="KH91" s="21"/>
      <c r="KI91" s="21"/>
      <c r="KJ91" s="21"/>
      <c r="KK91" s="21"/>
      <c r="KL91" s="21"/>
      <c r="KM91" s="21"/>
      <c r="KN91" s="21"/>
      <c r="KO91" s="21"/>
      <c r="KP91" s="21"/>
      <c r="KQ91" s="21"/>
      <c r="KR91" s="21"/>
      <c r="KS91" s="21"/>
      <c r="KT91" s="21"/>
      <c r="KU91" s="21"/>
      <c r="KV91" s="21"/>
      <c r="KW91" s="21"/>
      <c r="KX91" s="21"/>
      <c r="KY91" s="21"/>
      <c r="KZ91" s="21"/>
      <c r="LA91" s="21"/>
      <c r="LB91" s="21"/>
      <c r="LC91" s="21"/>
      <c r="LD91" s="21"/>
      <c r="LE91" s="21"/>
      <c r="LF91" s="21"/>
      <c r="LG91" s="21"/>
      <c r="LH91" s="21"/>
      <c r="LI91" s="21"/>
      <c r="LJ91" s="21"/>
      <c r="LK91" s="21"/>
      <c r="LL91" s="21"/>
      <c r="LM91" s="21"/>
      <c r="LN91" s="21"/>
      <c r="LO91" s="21"/>
      <c r="LP91" s="21"/>
      <c r="LQ91" s="21"/>
      <c r="LR91" s="21"/>
      <c r="LS91" s="21"/>
      <c r="LT91" s="21"/>
      <c r="LU91" s="21"/>
      <c r="LV91" s="21"/>
      <c r="LW91" s="21"/>
      <c r="LX91" s="21"/>
      <c r="LY91" s="21"/>
      <c r="LZ91" s="21"/>
      <c r="MA91" s="21"/>
      <c r="MB91" s="21"/>
      <c r="MC91" s="21"/>
      <c r="MD91" s="21"/>
      <c r="ME91" s="21"/>
      <c r="MF91" s="21"/>
      <c r="MG91" s="21"/>
      <c r="MH91" s="21"/>
      <c r="MI91" s="21"/>
      <c r="MJ91" s="21"/>
      <c r="MK91" s="21"/>
      <c r="ML91" s="21"/>
      <c r="MM91" s="21"/>
      <c r="MN91" s="21"/>
      <c r="MO91" s="21"/>
      <c r="MP91" s="21"/>
      <c r="MQ91" s="21"/>
      <c r="MR91" s="21"/>
      <c r="MS91" s="21"/>
      <c r="MT91" s="21"/>
      <c r="MU91" s="21"/>
      <c r="MV91" s="21"/>
      <c r="MW91" s="21"/>
      <c r="MX91" s="21"/>
      <c r="MY91" s="21"/>
      <c r="MZ91" s="21"/>
      <c r="NA91" s="21"/>
      <c r="NB91" s="21"/>
      <c r="NC91" s="21"/>
      <c r="ND91" s="21"/>
      <c r="NE91" s="21"/>
      <c r="NF91" s="21"/>
      <c r="NG91" s="21"/>
      <c r="NH91" s="21"/>
      <c r="NI91" s="21"/>
      <c r="NJ91" s="21"/>
      <c r="NK91" s="21"/>
      <c r="NL91" s="21"/>
      <c r="NM91" s="21"/>
      <c r="NN91" s="21"/>
      <c r="NO91" s="21"/>
      <c r="NP91" s="21"/>
      <c r="NQ91" s="21"/>
      <c r="NR91" s="21"/>
      <c r="NS91" s="21"/>
      <c r="NT91" s="21"/>
      <c r="NU91" s="21"/>
      <c r="NV91" s="21"/>
      <c r="NW91" s="21"/>
      <c r="NX91" s="21"/>
      <c r="NY91" s="21"/>
      <c r="NZ91" s="21"/>
      <c r="OA91" s="21"/>
      <c r="OB91" s="21"/>
      <c r="OC91" s="21"/>
      <c r="OD91" s="21"/>
      <c r="OE91" s="21"/>
      <c r="OF91" s="21"/>
      <c r="OG91" s="21"/>
      <c r="OH91" s="21"/>
      <c r="OI91" s="21"/>
      <c r="OJ91" s="21"/>
      <c r="OK91" s="21"/>
      <c r="OL91" s="21"/>
      <c r="OM91" s="21"/>
      <c r="ON91" s="21"/>
      <c r="OO91" s="21"/>
      <c r="OP91" s="21"/>
      <c r="OQ91" s="21"/>
      <c r="OR91" s="21"/>
      <c r="OS91" s="21"/>
      <c r="OT91" s="21"/>
      <c r="OU91" s="21"/>
      <c r="OV91" s="21"/>
      <c r="OW91" s="21"/>
      <c r="OX91" s="21"/>
      <c r="OY91" s="21"/>
      <c r="OZ91" s="21"/>
      <c r="PA91" s="21"/>
      <c r="PB91" s="21"/>
      <c r="PC91" s="21"/>
      <c r="PD91" s="21"/>
      <c r="PE91" s="21"/>
      <c r="PF91" s="21"/>
      <c r="PG91" s="21"/>
      <c r="PH91" s="21"/>
      <c r="PI91" s="21"/>
      <c r="PJ91" s="21"/>
      <c r="PK91" s="21"/>
      <c r="PL91" s="21"/>
      <c r="PM91" s="21"/>
      <c r="PN91" s="21"/>
      <c r="PO91" s="21"/>
      <c r="PP91" s="21"/>
      <c r="PQ91" s="21"/>
      <c r="PR91" s="21"/>
      <c r="PS91" s="21"/>
      <c r="PT91" s="21"/>
      <c r="PU91" s="21"/>
      <c r="PV91" s="21"/>
      <c r="PW91" s="21"/>
      <c r="PX91" s="21"/>
      <c r="PY91" s="21"/>
      <c r="PZ91" s="21"/>
      <c r="QA91" s="21"/>
      <c r="QB91" s="21"/>
      <c r="QC91" s="21"/>
      <c r="QD91" s="21"/>
      <c r="QE91" s="21"/>
      <c r="QF91" s="21"/>
      <c r="QG91" s="21"/>
      <c r="QH91" s="21"/>
      <c r="QI91" s="21"/>
      <c r="QJ91" s="21"/>
      <c r="QK91" s="21"/>
      <c r="QL91" s="21"/>
      <c r="QM91" s="21"/>
      <c r="QN91" s="21"/>
      <c r="QO91" s="21"/>
      <c r="QP91" s="21"/>
      <c r="QQ91" s="21"/>
      <c r="QR91" s="21"/>
      <c r="QS91" s="21"/>
      <c r="QT91" s="21"/>
      <c r="QU91" s="21"/>
      <c r="QV91" s="21"/>
      <c r="QW91" s="21"/>
      <c r="QX91" s="21"/>
      <c r="QY91" s="21"/>
      <c r="QZ91" s="21"/>
      <c r="RA91" s="21"/>
      <c r="RB91" s="21"/>
      <c r="RC91" s="21"/>
      <c r="RD91" s="21"/>
      <c r="RE91" s="21"/>
      <c r="RF91" s="21"/>
      <c r="RG91" s="21"/>
      <c r="RH91" s="21"/>
      <c r="RI91" s="21"/>
      <c r="RJ91" s="21"/>
      <c r="RK91" s="21"/>
      <c r="RL91" s="21"/>
      <c r="RM91" s="21"/>
      <c r="RN91" s="21"/>
      <c r="RO91" s="21"/>
      <c r="RP91" s="21"/>
      <c r="RQ91" s="21"/>
      <c r="RR91" s="21"/>
      <c r="RS91" s="21"/>
      <c r="RT91" s="21"/>
      <c r="RU91" s="21"/>
      <c r="RV91" s="21"/>
      <c r="RW91" s="21"/>
      <c r="RX91" s="21"/>
      <c r="RY91" s="21"/>
      <c r="RZ91" s="21"/>
      <c r="SA91" s="21"/>
      <c r="SB91" s="21"/>
      <c r="SC91" s="21"/>
      <c r="SD91" s="21"/>
      <c r="SE91" s="21"/>
      <c r="SF91" s="21"/>
      <c r="SG91" s="21"/>
      <c r="SH91" s="21"/>
      <c r="SI91" s="21"/>
      <c r="SJ91" s="21"/>
      <c r="SK91" s="21"/>
      <c r="SL91" s="21"/>
      <c r="SM91" s="21"/>
      <c r="SN91" s="21"/>
      <c r="SO91" s="21"/>
      <c r="SP91" s="21"/>
      <c r="SQ91" s="21"/>
      <c r="SR91" s="21"/>
      <c r="SS91" s="21"/>
      <c r="ST91" s="21"/>
      <c r="SU91" s="21"/>
      <c r="SV91" s="21"/>
      <c r="SW91" s="21"/>
      <c r="SX91" s="21"/>
      <c r="SY91" s="21"/>
      <c r="SZ91" s="21"/>
      <c r="TA91" s="21"/>
      <c r="TB91" s="21"/>
      <c r="TC91" s="21"/>
      <c r="TD91" s="21"/>
      <c r="TE91" s="21"/>
      <c r="TF91" s="21"/>
      <c r="TG91" s="21"/>
      <c r="TH91" s="21"/>
      <c r="TI91" s="21"/>
      <c r="TJ91" s="21"/>
      <c r="TK91" s="21"/>
      <c r="TL91" s="21"/>
      <c r="TM91" s="21"/>
      <c r="TN91" s="21"/>
      <c r="TO91" s="21"/>
      <c r="TP91" s="21"/>
      <c r="TQ91" s="21"/>
      <c r="TR91" s="21"/>
    </row>
    <row r="92" spans="1:538" x14ac:dyDescent="0.2">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c r="IO92" s="21"/>
      <c r="IP92" s="21"/>
      <c r="IQ92" s="21"/>
      <c r="IR92" s="21"/>
      <c r="IS92" s="21"/>
      <c r="IT92" s="21"/>
      <c r="IU92" s="21"/>
      <c r="IV92" s="21"/>
      <c r="IW92" s="21"/>
      <c r="IX92" s="21"/>
      <c r="IY92" s="21"/>
      <c r="IZ92" s="21"/>
      <c r="JA92" s="21"/>
      <c r="JB92" s="21"/>
      <c r="JC92" s="21"/>
      <c r="JD92" s="21"/>
      <c r="JE92" s="21"/>
      <c r="JF92" s="21"/>
      <c r="JG92" s="21"/>
      <c r="JH92" s="21"/>
      <c r="JI92" s="21"/>
      <c r="JJ92" s="21"/>
      <c r="JK92" s="21"/>
      <c r="JL92" s="21"/>
      <c r="JM92" s="21"/>
      <c r="JN92" s="21"/>
      <c r="JO92" s="21"/>
      <c r="JP92" s="21"/>
      <c r="JQ92" s="21"/>
      <c r="JR92" s="21"/>
      <c r="JS92" s="21"/>
      <c r="JT92" s="21"/>
      <c r="JU92" s="21"/>
      <c r="JV92" s="21"/>
      <c r="JW92" s="21"/>
      <c r="JX92" s="21"/>
      <c r="JY92" s="21"/>
      <c r="JZ92" s="21"/>
      <c r="KA92" s="21"/>
      <c r="KB92" s="21"/>
      <c r="KC92" s="21"/>
      <c r="KD92" s="21"/>
      <c r="KE92" s="21"/>
      <c r="KF92" s="21"/>
      <c r="KG92" s="21"/>
      <c r="KH92" s="21"/>
      <c r="KI92" s="21"/>
      <c r="KJ92" s="21"/>
      <c r="KK92" s="21"/>
      <c r="KL92" s="21"/>
      <c r="KM92" s="21"/>
      <c r="KN92" s="21"/>
      <c r="KO92" s="21"/>
      <c r="KP92" s="21"/>
      <c r="KQ92" s="21"/>
      <c r="KR92" s="21"/>
      <c r="KS92" s="21"/>
      <c r="KT92" s="21"/>
      <c r="KU92" s="21"/>
      <c r="KV92" s="21"/>
      <c r="KW92" s="21"/>
      <c r="KX92" s="21"/>
      <c r="KY92" s="21"/>
      <c r="KZ92" s="21"/>
      <c r="LA92" s="21"/>
      <c r="LB92" s="21"/>
      <c r="LC92" s="21"/>
      <c r="LD92" s="21"/>
      <c r="LE92" s="21"/>
      <c r="LF92" s="21"/>
      <c r="LG92" s="21"/>
      <c r="LH92" s="21"/>
      <c r="LI92" s="21"/>
      <c r="LJ92" s="21"/>
      <c r="LK92" s="21"/>
      <c r="LL92" s="21"/>
      <c r="LM92" s="21"/>
      <c r="LN92" s="21"/>
      <c r="LO92" s="21"/>
      <c r="LP92" s="21"/>
      <c r="LQ92" s="21"/>
      <c r="LR92" s="21"/>
      <c r="LS92" s="21"/>
      <c r="LT92" s="21"/>
      <c r="LU92" s="21"/>
      <c r="LV92" s="21"/>
      <c r="LW92" s="21"/>
      <c r="LX92" s="21"/>
      <c r="LY92" s="21"/>
      <c r="LZ92" s="21"/>
      <c r="MA92" s="21"/>
      <c r="MB92" s="21"/>
      <c r="MC92" s="21"/>
      <c r="MD92" s="21"/>
      <c r="ME92" s="21"/>
      <c r="MF92" s="21"/>
      <c r="MG92" s="21"/>
      <c r="MH92" s="21"/>
      <c r="MI92" s="21"/>
      <c r="MJ92" s="21"/>
      <c r="MK92" s="21"/>
      <c r="ML92" s="21"/>
      <c r="MM92" s="21"/>
      <c r="MN92" s="21"/>
      <c r="MO92" s="21"/>
      <c r="MP92" s="21"/>
      <c r="MQ92" s="21"/>
      <c r="MR92" s="21"/>
      <c r="MS92" s="21"/>
      <c r="MT92" s="21"/>
      <c r="MU92" s="21"/>
      <c r="MV92" s="21"/>
      <c r="MW92" s="21"/>
      <c r="MX92" s="21"/>
      <c r="MY92" s="21"/>
      <c r="MZ92" s="21"/>
      <c r="NA92" s="21"/>
      <c r="NB92" s="21"/>
      <c r="NC92" s="21"/>
      <c r="ND92" s="21"/>
      <c r="NE92" s="21"/>
      <c r="NF92" s="21"/>
      <c r="NG92" s="21"/>
      <c r="NH92" s="21"/>
      <c r="NI92" s="21"/>
      <c r="NJ92" s="21"/>
      <c r="NK92" s="21"/>
      <c r="NL92" s="21"/>
      <c r="NM92" s="21"/>
      <c r="NN92" s="21"/>
      <c r="NO92" s="21"/>
      <c r="NP92" s="21"/>
      <c r="NQ92" s="21"/>
      <c r="NR92" s="21"/>
      <c r="NS92" s="21"/>
      <c r="NT92" s="21"/>
      <c r="NU92" s="21"/>
      <c r="NV92" s="21"/>
      <c r="NW92" s="21"/>
      <c r="NX92" s="21"/>
      <c r="NY92" s="21"/>
      <c r="NZ92" s="21"/>
      <c r="OA92" s="21"/>
      <c r="OB92" s="21"/>
      <c r="OC92" s="21"/>
      <c r="OD92" s="21"/>
      <c r="OE92" s="21"/>
      <c r="OF92" s="21"/>
      <c r="OG92" s="21"/>
      <c r="OH92" s="21"/>
      <c r="OI92" s="21"/>
      <c r="OJ92" s="21"/>
      <c r="OK92" s="21"/>
      <c r="OL92" s="21"/>
      <c r="OM92" s="21"/>
      <c r="ON92" s="21"/>
      <c r="OO92" s="21"/>
      <c r="OP92" s="21"/>
      <c r="OQ92" s="21"/>
      <c r="OR92" s="21"/>
      <c r="OS92" s="21"/>
      <c r="OT92" s="21"/>
      <c r="OU92" s="21"/>
      <c r="OV92" s="21"/>
      <c r="OW92" s="21"/>
      <c r="OX92" s="21"/>
      <c r="OY92" s="21"/>
      <c r="OZ92" s="21"/>
      <c r="PA92" s="21"/>
      <c r="PB92" s="21"/>
      <c r="PC92" s="21"/>
      <c r="PD92" s="21"/>
      <c r="PE92" s="21"/>
      <c r="PF92" s="21"/>
      <c r="PG92" s="21"/>
      <c r="PH92" s="21"/>
      <c r="PI92" s="21"/>
      <c r="PJ92" s="21"/>
      <c r="PK92" s="21"/>
      <c r="PL92" s="21"/>
      <c r="PM92" s="21"/>
      <c r="PN92" s="21"/>
      <c r="PO92" s="21"/>
      <c r="PP92" s="21"/>
      <c r="PQ92" s="21"/>
      <c r="PR92" s="21"/>
      <c r="PS92" s="21"/>
      <c r="PT92" s="21"/>
      <c r="PU92" s="21"/>
      <c r="PV92" s="21"/>
      <c r="PW92" s="21"/>
      <c r="PX92" s="21"/>
      <c r="PY92" s="21"/>
      <c r="PZ92" s="21"/>
      <c r="QA92" s="21"/>
      <c r="QB92" s="21"/>
      <c r="QC92" s="21"/>
      <c r="QD92" s="21"/>
      <c r="QE92" s="21"/>
      <c r="QF92" s="21"/>
      <c r="QG92" s="21"/>
      <c r="QH92" s="21"/>
      <c r="QI92" s="21"/>
      <c r="QJ92" s="21"/>
      <c r="QK92" s="21"/>
      <c r="QL92" s="21"/>
      <c r="QM92" s="21"/>
      <c r="QN92" s="21"/>
      <c r="QO92" s="21"/>
      <c r="QP92" s="21"/>
      <c r="QQ92" s="21"/>
      <c r="QR92" s="21"/>
      <c r="QS92" s="21"/>
      <c r="QT92" s="21"/>
      <c r="QU92" s="21"/>
      <c r="QV92" s="21"/>
      <c r="QW92" s="21"/>
      <c r="QX92" s="21"/>
      <c r="QY92" s="21"/>
      <c r="QZ92" s="21"/>
      <c r="RA92" s="21"/>
      <c r="RB92" s="21"/>
      <c r="RC92" s="21"/>
      <c r="RD92" s="21"/>
      <c r="RE92" s="21"/>
      <c r="RF92" s="21"/>
      <c r="RG92" s="21"/>
      <c r="RH92" s="21"/>
      <c r="RI92" s="21"/>
      <c r="RJ92" s="21"/>
      <c r="RK92" s="21"/>
      <c r="RL92" s="21"/>
      <c r="RM92" s="21"/>
      <c r="RN92" s="21"/>
      <c r="RO92" s="21"/>
      <c r="RP92" s="21"/>
      <c r="RQ92" s="21"/>
      <c r="RR92" s="21"/>
      <c r="RS92" s="21"/>
      <c r="RT92" s="21"/>
      <c r="RU92" s="21"/>
      <c r="RV92" s="21"/>
      <c r="RW92" s="21"/>
      <c r="RX92" s="21"/>
      <c r="RY92" s="21"/>
      <c r="RZ92" s="21"/>
      <c r="SA92" s="21"/>
      <c r="SB92" s="21"/>
      <c r="SC92" s="21"/>
      <c r="SD92" s="21"/>
      <c r="SE92" s="21"/>
      <c r="SF92" s="21"/>
      <c r="SG92" s="21"/>
      <c r="SH92" s="21"/>
      <c r="SI92" s="21"/>
      <c r="SJ92" s="21"/>
      <c r="SK92" s="21"/>
      <c r="SL92" s="21"/>
      <c r="SM92" s="21"/>
      <c r="SN92" s="21"/>
      <c r="SO92" s="21"/>
      <c r="SP92" s="21"/>
      <c r="SQ92" s="21"/>
      <c r="SR92" s="21"/>
      <c r="SS92" s="21"/>
      <c r="ST92" s="21"/>
      <c r="SU92" s="21"/>
      <c r="SV92" s="21"/>
      <c r="SW92" s="21"/>
      <c r="SX92" s="21"/>
      <c r="SY92" s="21"/>
      <c r="SZ92" s="21"/>
      <c r="TA92" s="21"/>
      <c r="TB92" s="21"/>
      <c r="TC92" s="21"/>
      <c r="TD92" s="21"/>
      <c r="TE92" s="21"/>
      <c r="TF92" s="21"/>
      <c r="TG92" s="21"/>
      <c r="TH92" s="21"/>
      <c r="TI92" s="21"/>
      <c r="TJ92" s="21"/>
      <c r="TK92" s="21"/>
      <c r="TL92" s="21"/>
      <c r="TM92" s="21"/>
      <c r="TN92" s="21"/>
      <c r="TO92" s="21"/>
      <c r="TP92" s="21"/>
      <c r="TQ92" s="21"/>
      <c r="TR92" s="21"/>
    </row>
    <row r="93" spans="1:538" x14ac:dyDescent="0.2">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c r="IK93" s="21"/>
      <c r="IL93" s="21"/>
      <c r="IM93" s="21"/>
      <c r="IN93" s="21"/>
      <c r="IO93" s="21"/>
      <c r="IP93" s="21"/>
      <c r="IQ93" s="21"/>
      <c r="IR93" s="21"/>
      <c r="IS93" s="21"/>
      <c r="IT93" s="21"/>
      <c r="IU93" s="21"/>
      <c r="IV93" s="21"/>
      <c r="IW93" s="21"/>
      <c r="IX93" s="21"/>
      <c r="IY93" s="21"/>
      <c r="IZ93" s="21"/>
      <c r="JA93" s="21"/>
      <c r="JB93" s="21"/>
      <c r="JC93" s="21"/>
      <c r="JD93" s="21"/>
      <c r="JE93" s="21"/>
      <c r="JF93" s="21"/>
      <c r="JG93" s="21"/>
      <c r="JH93" s="21"/>
      <c r="JI93" s="21"/>
      <c r="JJ93" s="21"/>
      <c r="JK93" s="21"/>
      <c r="JL93" s="21"/>
      <c r="JM93" s="21"/>
      <c r="JN93" s="21"/>
      <c r="JO93" s="21"/>
      <c r="JP93" s="21"/>
      <c r="JQ93" s="21"/>
      <c r="JR93" s="21"/>
      <c r="JS93" s="21"/>
      <c r="JT93" s="21"/>
      <c r="JU93" s="21"/>
      <c r="JV93" s="21"/>
      <c r="JW93" s="21"/>
      <c r="JX93" s="21"/>
      <c r="JY93" s="21"/>
      <c r="JZ93" s="21"/>
      <c r="KA93" s="21"/>
      <c r="KB93" s="21"/>
      <c r="KC93" s="21"/>
      <c r="KD93" s="21"/>
      <c r="KE93" s="21"/>
      <c r="KF93" s="21"/>
      <c r="KG93" s="21"/>
      <c r="KH93" s="21"/>
      <c r="KI93" s="21"/>
      <c r="KJ93" s="21"/>
      <c r="KK93" s="21"/>
      <c r="KL93" s="21"/>
      <c r="KM93" s="21"/>
      <c r="KN93" s="21"/>
      <c r="KO93" s="21"/>
      <c r="KP93" s="21"/>
      <c r="KQ93" s="21"/>
      <c r="KR93" s="21"/>
      <c r="KS93" s="21"/>
      <c r="KT93" s="21"/>
      <c r="KU93" s="21"/>
      <c r="KV93" s="21"/>
      <c r="KW93" s="21"/>
      <c r="KX93" s="21"/>
      <c r="KY93" s="21"/>
      <c r="KZ93" s="21"/>
      <c r="LA93" s="21"/>
      <c r="LB93" s="21"/>
      <c r="LC93" s="21"/>
      <c r="LD93" s="21"/>
      <c r="LE93" s="21"/>
      <c r="LF93" s="21"/>
      <c r="LG93" s="21"/>
      <c r="LH93" s="21"/>
      <c r="LI93" s="21"/>
      <c r="LJ93" s="21"/>
      <c r="LK93" s="21"/>
      <c r="LL93" s="21"/>
      <c r="LM93" s="21"/>
      <c r="LN93" s="21"/>
      <c r="LO93" s="21"/>
      <c r="LP93" s="21"/>
      <c r="LQ93" s="21"/>
      <c r="LR93" s="21"/>
      <c r="LS93" s="21"/>
      <c r="LT93" s="21"/>
      <c r="LU93" s="21"/>
      <c r="LV93" s="21"/>
      <c r="LW93" s="21"/>
      <c r="LX93" s="21"/>
      <c r="LY93" s="21"/>
      <c r="LZ93" s="21"/>
      <c r="MA93" s="21"/>
      <c r="MB93" s="21"/>
      <c r="MC93" s="21"/>
      <c r="MD93" s="21"/>
      <c r="ME93" s="21"/>
      <c r="MF93" s="21"/>
      <c r="MG93" s="21"/>
      <c r="MH93" s="21"/>
      <c r="MI93" s="21"/>
      <c r="MJ93" s="21"/>
      <c r="MK93" s="21"/>
      <c r="ML93" s="21"/>
      <c r="MM93" s="21"/>
      <c r="MN93" s="21"/>
      <c r="MO93" s="21"/>
      <c r="MP93" s="21"/>
      <c r="MQ93" s="21"/>
      <c r="MR93" s="21"/>
      <c r="MS93" s="21"/>
      <c r="MT93" s="21"/>
      <c r="MU93" s="21"/>
      <c r="MV93" s="21"/>
      <c r="MW93" s="21"/>
      <c r="MX93" s="21"/>
      <c r="MY93" s="21"/>
      <c r="MZ93" s="21"/>
      <c r="NA93" s="21"/>
      <c r="NB93" s="21"/>
      <c r="NC93" s="21"/>
      <c r="ND93" s="21"/>
      <c r="NE93" s="21"/>
      <c r="NF93" s="21"/>
      <c r="NG93" s="21"/>
      <c r="NH93" s="21"/>
      <c r="NI93" s="21"/>
      <c r="NJ93" s="21"/>
      <c r="NK93" s="21"/>
      <c r="NL93" s="21"/>
      <c r="NM93" s="21"/>
      <c r="NN93" s="21"/>
      <c r="NO93" s="21"/>
      <c r="NP93" s="21"/>
      <c r="NQ93" s="21"/>
      <c r="NR93" s="21"/>
      <c r="NS93" s="21"/>
      <c r="NT93" s="21"/>
      <c r="NU93" s="21"/>
      <c r="NV93" s="21"/>
      <c r="NW93" s="21"/>
      <c r="NX93" s="21"/>
      <c r="NY93" s="21"/>
      <c r="NZ93" s="21"/>
      <c r="OA93" s="21"/>
      <c r="OB93" s="21"/>
      <c r="OC93" s="21"/>
      <c r="OD93" s="21"/>
      <c r="OE93" s="21"/>
      <c r="OF93" s="21"/>
      <c r="OG93" s="21"/>
      <c r="OH93" s="21"/>
      <c r="OI93" s="21"/>
      <c r="OJ93" s="21"/>
      <c r="OK93" s="21"/>
      <c r="OL93" s="21"/>
      <c r="OM93" s="21"/>
      <c r="ON93" s="21"/>
      <c r="OO93" s="21"/>
      <c r="OP93" s="21"/>
      <c r="OQ93" s="21"/>
      <c r="OR93" s="21"/>
      <c r="OS93" s="21"/>
      <c r="OT93" s="21"/>
      <c r="OU93" s="21"/>
      <c r="OV93" s="21"/>
      <c r="OW93" s="21"/>
      <c r="OX93" s="21"/>
      <c r="OY93" s="21"/>
      <c r="OZ93" s="21"/>
      <c r="PA93" s="21"/>
      <c r="PB93" s="21"/>
      <c r="PC93" s="21"/>
      <c r="PD93" s="21"/>
      <c r="PE93" s="21"/>
      <c r="PF93" s="21"/>
      <c r="PG93" s="21"/>
      <c r="PH93" s="21"/>
      <c r="PI93" s="21"/>
      <c r="PJ93" s="21"/>
      <c r="PK93" s="21"/>
      <c r="PL93" s="21"/>
      <c r="PM93" s="21"/>
      <c r="PN93" s="21"/>
      <c r="PO93" s="21"/>
      <c r="PP93" s="21"/>
      <c r="PQ93" s="21"/>
      <c r="PR93" s="21"/>
      <c r="PS93" s="21"/>
      <c r="PT93" s="21"/>
      <c r="PU93" s="21"/>
      <c r="PV93" s="21"/>
      <c r="PW93" s="21"/>
      <c r="PX93" s="21"/>
      <c r="PY93" s="21"/>
      <c r="PZ93" s="21"/>
      <c r="QA93" s="21"/>
      <c r="QB93" s="21"/>
      <c r="QC93" s="21"/>
      <c r="QD93" s="21"/>
      <c r="QE93" s="21"/>
      <c r="QF93" s="21"/>
      <c r="QG93" s="21"/>
      <c r="QH93" s="21"/>
      <c r="QI93" s="21"/>
      <c r="QJ93" s="21"/>
      <c r="QK93" s="21"/>
      <c r="QL93" s="21"/>
      <c r="QM93" s="21"/>
      <c r="QN93" s="21"/>
      <c r="QO93" s="21"/>
      <c r="QP93" s="21"/>
      <c r="QQ93" s="21"/>
      <c r="QR93" s="21"/>
      <c r="QS93" s="21"/>
      <c r="QT93" s="21"/>
      <c r="QU93" s="21"/>
      <c r="QV93" s="21"/>
      <c r="QW93" s="21"/>
      <c r="QX93" s="21"/>
      <c r="QY93" s="21"/>
      <c r="QZ93" s="21"/>
      <c r="RA93" s="21"/>
      <c r="RB93" s="21"/>
      <c r="RC93" s="21"/>
      <c r="RD93" s="21"/>
      <c r="RE93" s="21"/>
      <c r="RF93" s="21"/>
      <c r="RG93" s="21"/>
      <c r="RH93" s="21"/>
      <c r="RI93" s="21"/>
      <c r="RJ93" s="21"/>
      <c r="RK93" s="21"/>
      <c r="RL93" s="21"/>
      <c r="RM93" s="21"/>
      <c r="RN93" s="21"/>
      <c r="RO93" s="21"/>
      <c r="RP93" s="21"/>
      <c r="RQ93" s="21"/>
      <c r="RR93" s="21"/>
      <c r="RS93" s="21"/>
      <c r="RT93" s="21"/>
      <c r="RU93" s="21"/>
      <c r="RV93" s="21"/>
      <c r="RW93" s="21"/>
      <c r="RX93" s="21"/>
      <c r="RY93" s="21"/>
      <c r="RZ93" s="21"/>
      <c r="SA93" s="21"/>
      <c r="SB93" s="21"/>
      <c r="SC93" s="21"/>
      <c r="SD93" s="21"/>
      <c r="SE93" s="21"/>
      <c r="SF93" s="21"/>
      <c r="SG93" s="21"/>
      <c r="SH93" s="21"/>
      <c r="SI93" s="21"/>
      <c r="SJ93" s="21"/>
      <c r="SK93" s="21"/>
      <c r="SL93" s="21"/>
      <c r="SM93" s="21"/>
      <c r="SN93" s="21"/>
      <c r="SO93" s="21"/>
      <c r="SP93" s="21"/>
      <c r="SQ93" s="21"/>
      <c r="SR93" s="21"/>
      <c r="SS93" s="21"/>
      <c r="ST93" s="21"/>
      <c r="SU93" s="21"/>
      <c r="SV93" s="21"/>
      <c r="SW93" s="21"/>
      <c r="SX93" s="21"/>
      <c r="SY93" s="21"/>
      <c r="SZ93" s="21"/>
      <c r="TA93" s="21"/>
      <c r="TB93" s="21"/>
      <c r="TC93" s="21"/>
      <c r="TD93" s="21"/>
      <c r="TE93" s="21"/>
      <c r="TF93" s="21"/>
      <c r="TG93" s="21"/>
      <c r="TH93" s="21"/>
      <c r="TI93" s="21"/>
      <c r="TJ93" s="21"/>
      <c r="TK93" s="21"/>
      <c r="TL93" s="21"/>
      <c r="TM93" s="21"/>
      <c r="TN93" s="21"/>
      <c r="TO93" s="21"/>
      <c r="TP93" s="21"/>
      <c r="TQ93" s="21"/>
      <c r="TR93" s="21"/>
    </row>
    <row r="94" spans="1:538" x14ac:dyDescent="0.2">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c r="IO94" s="21"/>
      <c r="IP94" s="21"/>
      <c r="IQ94" s="21"/>
      <c r="IR94" s="21"/>
      <c r="IS94" s="21"/>
      <c r="IT94" s="21"/>
      <c r="IU94" s="21"/>
      <c r="IV94" s="21"/>
      <c r="IW94" s="21"/>
      <c r="IX94" s="21"/>
      <c r="IY94" s="21"/>
      <c r="IZ94" s="21"/>
      <c r="JA94" s="21"/>
      <c r="JB94" s="21"/>
      <c r="JC94" s="21"/>
      <c r="JD94" s="21"/>
      <c r="JE94" s="21"/>
      <c r="JF94" s="21"/>
      <c r="JG94" s="21"/>
      <c r="JH94" s="21"/>
      <c r="JI94" s="21"/>
      <c r="JJ94" s="21"/>
      <c r="JK94" s="21"/>
      <c r="JL94" s="21"/>
      <c r="JM94" s="21"/>
      <c r="JN94" s="21"/>
      <c r="JO94" s="21"/>
      <c r="JP94" s="21"/>
      <c r="JQ94" s="21"/>
      <c r="JR94" s="21"/>
      <c r="JS94" s="21"/>
      <c r="JT94" s="21"/>
      <c r="JU94" s="21"/>
      <c r="JV94" s="21"/>
      <c r="JW94" s="21"/>
      <c r="JX94" s="21"/>
      <c r="JY94" s="21"/>
      <c r="JZ94" s="21"/>
      <c r="KA94" s="21"/>
      <c r="KB94" s="21"/>
      <c r="KC94" s="21"/>
      <c r="KD94" s="21"/>
      <c r="KE94" s="21"/>
      <c r="KF94" s="21"/>
      <c r="KG94" s="21"/>
      <c r="KH94" s="21"/>
      <c r="KI94" s="21"/>
      <c r="KJ94" s="21"/>
      <c r="KK94" s="21"/>
      <c r="KL94" s="21"/>
      <c r="KM94" s="21"/>
      <c r="KN94" s="21"/>
      <c r="KO94" s="21"/>
      <c r="KP94" s="21"/>
      <c r="KQ94" s="21"/>
      <c r="KR94" s="21"/>
      <c r="KS94" s="21"/>
      <c r="KT94" s="21"/>
      <c r="KU94" s="21"/>
      <c r="KV94" s="21"/>
      <c r="KW94" s="21"/>
      <c r="KX94" s="21"/>
      <c r="KY94" s="21"/>
      <c r="KZ94" s="21"/>
      <c r="LA94" s="21"/>
      <c r="LB94" s="21"/>
      <c r="LC94" s="21"/>
      <c r="LD94" s="21"/>
      <c r="LE94" s="21"/>
      <c r="LF94" s="21"/>
      <c r="LG94" s="21"/>
      <c r="LH94" s="21"/>
      <c r="LI94" s="21"/>
      <c r="LJ94" s="21"/>
      <c r="LK94" s="21"/>
      <c r="LL94" s="21"/>
      <c r="LM94" s="21"/>
      <c r="LN94" s="21"/>
      <c r="LO94" s="21"/>
      <c r="LP94" s="21"/>
      <c r="LQ94" s="21"/>
      <c r="LR94" s="21"/>
      <c r="LS94" s="21"/>
      <c r="LT94" s="21"/>
      <c r="LU94" s="21"/>
      <c r="LV94" s="21"/>
      <c r="LW94" s="21"/>
      <c r="LX94" s="21"/>
      <c r="LY94" s="21"/>
      <c r="LZ94" s="21"/>
      <c r="MA94" s="21"/>
      <c r="MB94" s="21"/>
      <c r="MC94" s="21"/>
      <c r="MD94" s="21"/>
      <c r="ME94" s="21"/>
      <c r="MF94" s="21"/>
      <c r="MG94" s="21"/>
      <c r="MH94" s="21"/>
      <c r="MI94" s="21"/>
      <c r="MJ94" s="21"/>
      <c r="MK94" s="21"/>
      <c r="ML94" s="21"/>
      <c r="MM94" s="21"/>
      <c r="MN94" s="21"/>
      <c r="MO94" s="21"/>
      <c r="MP94" s="21"/>
      <c r="MQ94" s="21"/>
      <c r="MR94" s="21"/>
      <c r="MS94" s="21"/>
      <c r="MT94" s="21"/>
      <c r="MU94" s="21"/>
      <c r="MV94" s="21"/>
      <c r="MW94" s="21"/>
      <c r="MX94" s="21"/>
      <c r="MY94" s="21"/>
      <c r="MZ94" s="21"/>
      <c r="NA94" s="21"/>
      <c r="NB94" s="21"/>
      <c r="NC94" s="21"/>
      <c r="ND94" s="21"/>
      <c r="NE94" s="21"/>
      <c r="NF94" s="21"/>
      <c r="NG94" s="21"/>
      <c r="NH94" s="21"/>
      <c r="NI94" s="21"/>
      <c r="NJ94" s="21"/>
      <c r="NK94" s="21"/>
      <c r="NL94" s="21"/>
      <c r="NM94" s="21"/>
      <c r="NN94" s="21"/>
      <c r="NO94" s="21"/>
      <c r="NP94" s="21"/>
      <c r="NQ94" s="21"/>
      <c r="NR94" s="21"/>
      <c r="NS94" s="21"/>
      <c r="NT94" s="21"/>
      <c r="NU94" s="21"/>
      <c r="NV94" s="21"/>
      <c r="NW94" s="21"/>
      <c r="NX94" s="21"/>
      <c r="NY94" s="21"/>
      <c r="NZ94" s="21"/>
      <c r="OA94" s="21"/>
      <c r="OB94" s="21"/>
      <c r="OC94" s="21"/>
      <c r="OD94" s="21"/>
      <c r="OE94" s="21"/>
      <c r="OF94" s="21"/>
      <c r="OG94" s="21"/>
      <c r="OH94" s="21"/>
      <c r="OI94" s="21"/>
      <c r="OJ94" s="21"/>
      <c r="OK94" s="21"/>
      <c r="OL94" s="21"/>
      <c r="OM94" s="21"/>
      <c r="ON94" s="21"/>
      <c r="OO94" s="21"/>
      <c r="OP94" s="21"/>
      <c r="OQ94" s="21"/>
      <c r="OR94" s="21"/>
      <c r="OS94" s="21"/>
      <c r="OT94" s="21"/>
      <c r="OU94" s="21"/>
      <c r="OV94" s="21"/>
      <c r="OW94" s="21"/>
      <c r="OX94" s="21"/>
      <c r="OY94" s="21"/>
      <c r="OZ94" s="21"/>
      <c r="PA94" s="21"/>
      <c r="PB94" s="21"/>
      <c r="PC94" s="21"/>
      <c r="PD94" s="21"/>
      <c r="PE94" s="21"/>
      <c r="PF94" s="21"/>
      <c r="PG94" s="21"/>
      <c r="PH94" s="21"/>
      <c r="PI94" s="21"/>
      <c r="PJ94" s="21"/>
      <c r="PK94" s="21"/>
      <c r="PL94" s="21"/>
      <c r="PM94" s="21"/>
      <c r="PN94" s="21"/>
      <c r="PO94" s="21"/>
      <c r="PP94" s="21"/>
      <c r="PQ94" s="21"/>
      <c r="PR94" s="21"/>
      <c r="PS94" s="21"/>
      <c r="PT94" s="21"/>
      <c r="PU94" s="21"/>
      <c r="PV94" s="21"/>
      <c r="PW94" s="21"/>
      <c r="PX94" s="21"/>
      <c r="PY94" s="21"/>
      <c r="PZ94" s="21"/>
      <c r="QA94" s="21"/>
      <c r="QB94" s="21"/>
      <c r="QC94" s="21"/>
      <c r="QD94" s="21"/>
      <c r="QE94" s="21"/>
      <c r="QF94" s="21"/>
      <c r="QG94" s="21"/>
      <c r="QH94" s="21"/>
      <c r="QI94" s="21"/>
      <c r="QJ94" s="21"/>
      <c r="QK94" s="21"/>
      <c r="QL94" s="21"/>
      <c r="QM94" s="21"/>
      <c r="QN94" s="21"/>
      <c r="QO94" s="21"/>
      <c r="QP94" s="21"/>
      <c r="QQ94" s="21"/>
      <c r="QR94" s="21"/>
      <c r="QS94" s="21"/>
      <c r="QT94" s="21"/>
      <c r="QU94" s="21"/>
      <c r="QV94" s="21"/>
      <c r="QW94" s="21"/>
      <c r="QX94" s="21"/>
      <c r="QY94" s="21"/>
      <c r="QZ94" s="21"/>
      <c r="RA94" s="21"/>
      <c r="RB94" s="21"/>
      <c r="RC94" s="21"/>
      <c r="RD94" s="21"/>
      <c r="RE94" s="21"/>
      <c r="RF94" s="21"/>
      <c r="RG94" s="21"/>
      <c r="RH94" s="21"/>
      <c r="RI94" s="21"/>
      <c r="RJ94" s="21"/>
      <c r="RK94" s="21"/>
      <c r="RL94" s="21"/>
      <c r="RM94" s="21"/>
      <c r="RN94" s="21"/>
      <c r="RO94" s="21"/>
      <c r="RP94" s="21"/>
      <c r="RQ94" s="21"/>
      <c r="RR94" s="21"/>
      <c r="RS94" s="21"/>
      <c r="RT94" s="21"/>
      <c r="RU94" s="21"/>
      <c r="RV94" s="21"/>
      <c r="RW94" s="21"/>
      <c r="RX94" s="21"/>
      <c r="RY94" s="21"/>
      <c r="RZ94" s="21"/>
      <c r="SA94" s="21"/>
      <c r="SB94" s="21"/>
      <c r="SC94" s="21"/>
      <c r="SD94" s="21"/>
      <c r="SE94" s="21"/>
      <c r="SF94" s="21"/>
      <c r="SG94" s="21"/>
      <c r="SH94" s="21"/>
      <c r="SI94" s="21"/>
      <c r="SJ94" s="21"/>
      <c r="SK94" s="21"/>
      <c r="SL94" s="21"/>
      <c r="SM94" s="21"/>
      <c r="SN94" s="21"/>
      <c r="SO94" s="21"/>
      <c r="SP94" s="21"/>
      <c r="SQ94" s="21"/>
      <c r="SR94" s="21"/>
      <c r="SS94" s="21"/>
      <c r="ST94" s="21"/>
      <c r="SU94" s="21"/>
      <c r="SV94" s="21"/>
      <c r="SW94" s="21"/>
      <c r="SX94" s="21"/>
      <c r="SY94" s="21"/>
      <c r="SZ94" s="21"/>
      <c r="TA94" s="21"/>
      <c r="TB94" s="21"/>
      <c r="TC94" s="21"/>
      <c r="TD94" s="21"/>
      <c r="TE94" s="21"/>
      <c r="TF94" s="21"/>
      <c r="TG94" s="21"/>
      <c r="TH94" s="21"/>
      <c r="TI94" s="21"/>
      <c r="TJ94" s="21"/>
      <c r="TK94" s="21"/>
      <c r="TL94" s="21"/>
      <c r="TM94" s="21"/>
      <c r="TN94" s="21"/>
      <c r="TO94" s="21"/>
      <c r="TP94" s="21"/>
      <c r="TQ94" s="21"/>
      <c r="TR94" s="21"/>
    </row>
    <row r="95" spans="1:538" x14ac:dyDescent="0.2">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c r="IK95" s="21"/>
      <c r="IL95" s="21"/>
      <c r="IM95" s="21"/>
      <c r="IN95" s="21"/>
      <c r="IO95" s="21"/>
      <c r="IP95" s="21"/>
      <c r="IQ95" s="21"/>
      <c r="IR95" s="21"/>
      <c r="IS95" s="21"/>
      <c r="IT95" s="21"/>
      <c r="IU95" s="21"/>
      <c r="IV95" s="21"/>
      <c r="IW95" s="21"/>
      <c r="IX95" s="21"/>
      <c r="IY95" s="21"/>
      <c r="IZ95" s="21"/>
      <c r="JA95" s="21"/>
      <c r="JB95" s="21"/>
      <c r="JC95" s="21"/>
      <c r="JD95" s="21"/>
      <c r="JE95" s="21"/>
      <c r="JF95" s="21"/>
      <c r="JG95" s="21"/>
      <c r="JH95" s="21"/>
      <c r="JI95" s="21"/>
      <c r="JJ95" s="21"/>
      <c r="JK95" s="21"/>
      <c r="JL95" s="21"/>
      <c r="JM95" s="21"/>
      <c r="JN95" s="21"/>
      <c r="JO95" s="21"/>
      <c r="JP95" s="21"/>
      <c r="JQ95" s="21"/>
      <c r="JR95" s="21"/>
      <c r="JS95" s="21"/>
      <c r="JT95" s="21"/>
      <c r="JU95" s="21"/>
      <c r="JV95" s="21"/>
      <c r="JW95" s="21"/>
      <c r="JX95" s="21"/>
      <c r="JY95" s="21"/>
      <c r="JZ95" s="21"/>
      <c r="KA95" s="21"/>
      <c r="KB95" s="21"/>
      <c r="KC95" s="21"/>
      <c r="KD95" s="21"/>
      <c r="KE95" s="21"/>
      <c r="KF95" s="21"/>
      <c r="KG95" s="21"/>
      <c r="KH95" s="21"/>
      <c r="KI95" s="21"/>
      <c r="KJ95" s="21"/>
      <c r="KK95" s="21"/>
      <c r="KL95" s="21"/>
      <c r="KM95" s="21"/>
      <c r="KN95" s="21"/>
      <c r="KO95" s="21"/>
      <c r="KP95" s="21"/>
      <c r="KQ95" s="21"/>
      <c r="KR95" s="21"/>
      <c r="KS95" s="21"/>
      <c r="KT95" s="21"/>
      <c r="KU95" s="21"/>
      <c r="KV95" s="21"/>
      <c r="KW95" s="21"/>
      <c r="KX95" s="21"/>
      <c r="KY95" s="21"/>
      <c r="KZ95" s="21"/>
      <c r="LA95" s="21"/>
      <c r="LB95" s="21"/>
      <c r="LC95" s="21"/>
      <c r="LD95" s="21"/>
      <c r="LE95" s="21"/>
      <c r="LF95" s="21"/>
      <c r="LG95" s="21"/>
      <c r="LH95" s="21"/>
      <c r="LI95" s="21"/>
      <c r="LJ95" s="21"/>
      <c r="LK95" s="21"/>
      <c r="LL95" s="21"/>
      <c r="LM95" s="21"/>
      <c r="LN95" s="21"/>
      <c r="LO95" s="21"/>
      <c r="LP95" s="21"/>
      <c r="LQ95" s="21"/>
      <c r="LR95" s="21"/>
      <c r="LS95" s="21"/>
      <c r="LT95" s="21"/>
      <c r="LU95" s="21"/>
      <c r="LV95" s="21"/>
      <c r="LW95" s="21"/>
      <c r="LX95" s="21"/>
      <c r="LY95" s="21"/>
      <c r="LZ95" s="21"/>
      <c r="MA95" s="21"/>
      <c r="MB95" s="21"/>
      <c r="MC95" s="21"/>
      <c r="MD95" s="21"/>
      <c r="ME95" s="21"/>
      <c r="MF95" s="21"/>
      <c r="MG95" s="21"/>
      <c r="MH95" s="21"/>
      <c r="MI95" s="21"/>
      <c r="MJ95" s="21"/>
      <c r="MK95" s="21"/>
      <c r="ML95" s="21"/>
      <c r="MM95" s="21"/>
      <c r="MN95" s="21"/>
      <c r="MO95" s="21"/>
      <c r="MP95" s="21"/>
      <c r="MQ95" s="21"/>
      <c r="MR95" s="21"/>
      <c r="MS95" s="21"/>
      <c r="MT95" s="21"/>
      <c r="MU95" s="21"/>
      <c r="MV95" s="21"/>
      <c r="MW95" s="21"/>
      <c r="MX95" s="21"/>
      <c r="MY95" s="21"/>
      <c r="MZ95" s="21"/>
      <c r="NA95" s="21"/>
      <c r="NB95" s="21"/>
      <c r="NC95" s="21"/>
      <c r="ND95" s="21"/>
      <c r="NE95" s="21"/>
      <c r="NF95" s="21"/>
      <c r="NG95" s="21"/>
      <c r="NH95" s="21"/>
      <c r="NI95" s="21"/>
      <c r="NJ95" s="21"/>
      <c r="NK95" s="21"/>
      <c r="NL95" s="21"/>
      <c r="NM95" s="21"/>
      <c r="NN95" s="21"/>
      <c r="NO95" s="21"/>
      <c r="NP95" s="21"/>
      <c r="NQ95" s="21"/>
      <c r="NR95" s="21"/>
      <c r="NS95" s="21"/>
      <c r="NT95" s="21"/>
      <c r="NU95" s="21"/>
      <c r="NV95" s="21"/>
      <c r="NW95" s="21"/>
      <c r="NX95" s="21"/>
      <c r="NY95" s="21"/>
      <c r="NZ95" s="21"/>
      <c r="OA95" s="21"/>
      <c r="OB95" s="21"/>
      <c r="OC95" s="21"/>
      <c r="OD95" s="21"/>
      <c r="OE95" s="21"/>
      <c r="OF95" s="21"/>
      <c r="OG95" s="21"/>
      <c r="OH95" s="21"/>
      <c r="OI95" s="21"/>
      <c r="OJ95" s="21"/>
      <c r="OK95" s="21"/>
      <c r="OL95" s="21"/>
      <c r="OM95" s="21"/>
      <c r="ON95" s="21"/>
      <c r="OO95" s="21"/>
      <c r="OP95" s="21"/>
      <c r="OQ95" s="21"/>
      <c r="OR95" s="21"/>
      <c r="OS95" s="21"/>
      <c r="OT95" s="21"/>
      <c r="OU95" s="21"/>
      <c r="OV95" s="21"/>
      <c r="OW95" s="21"/>
      <c r="OX95" s="21"/>
      <c r="OY95" s="21"/>
      <c r="OZ95" s="21"/>
      <c r="PA95" s="21"/>
      <c r="PB95" s="21"/>
      <c r="PC95" s="21"/>
      <c r="PD95" s="21"/>
      <c r="PE95" s="21"/>
      <c r="PF95" s="21"/>
      <c r="PG95" s="21"/>
      <c r="PH95" s="21"/>
      <c r="PI95" s="21"/>
      <c r="PJ95" s="21"/>
      <c r="PK95" s="21"/>
      <c r="PL95" s="21"/>
      <c r="PM95" s="21"/>
      <c r="PN95" s="21"/>
      <c r="PO95" s="21"/>
      <c r="PP95" s="21"/>
      <c r="PQ95" s="21"/>
      <c r="PR95" s="21"/>
      <c r="PS95" s="21"/>
      <c r="PT95" s="21"/>
      <c r="PU95" s="21"/>
      <c r="PV95" s="21"/>
      <c r="PW95" s="21"/>
      <c r="PX95" s="21"/>
      <c r="PY95" s="21"/>
      <c r="PZ95" s="21"/>
      <c r="QA95" s="21"/>
      <c r="QB95" s="21"/>
      <c r="QC95" s="21"/>
      <c r="QD95" s="21"/>
      <c r="QE95" s="21"/>
      <c r="QF95" s="21"/>
      <c r="QG95" s="21"/>
      <c r="QH95" s="21"/>
      <c r="QI95" s="21"/>
      <c r="QJ95" s="21"/>
      <c r="QK95" s="21"/>
      <c r="QL95" s="21"/>
      <c r="QM95" s="21"/>
      <c r="QN95" s="21"/>
      <c r="QO95" s="21"/>
      <c r="QP95" s="21"/>
      <c r="QQ95" s="21"/>
      <c r="QR95" s="21"/>
      <c r="QS95" s="21"/>
      <c r="QT95" s="21"/>
      <c r="QU95" s="21"/>
      <c r="QV95" s="21"/>
      <c r="QW95" s="21"/>
      <c r="QX95" s="21"/>
      <c r="QY95" s="21"/>
      <c r="QZ95" s="21"/>
      <c r="RA95" s="21"/>
      <c r="RB95" s="21"/>
      <c r="RC95" s="21"/>
      <c r="RD95" s="21"/>
      <c r="RE95" s="21"/>
      <c r="RF95" s="21"/>
      <c r="RG95" s="21"/>
      <c r="RH95" s="21"/>
      <c r="RI95" s="21"/>
      <c r="RJ95" s="21"/>
      <c r="RK95" s="21"/>
      <c r="RL95" s="21"/>
      <c r="RM95" s="21"/>
      <c r="RN95" s="21"/>
      <c r="RO95" s="21"/>
      <c r="RP95" s="21"/>
      <c r="RQ95" s="21"/>
      <c r="RR95" s="21"/>
      <c r="RS95" s="21"/>
      <c r="RT95" s="21"/>
      <c r="RU95" s="21"/>
      <c r="RV95" s="21"/>
      <c r="RW95" s="21"/>
      <c r="RX95" s="21"/>
      <c r="RY95" s="21"/>
      <c r="RZ95" s="21"/>
      <c r="SA95" s="21"/>
      <c r="SB95" s="21"/>
      <c r="SC95" s="21"/>
      <c r="SD95" s="21"/>
      <c r="SE95" s="21"/>
      <c r="SF95" s="21"/>
      <c r="SG95" s="21"/>
      <c r="SH95" s="21"/>
      <c r="SI95" s="21"/>
      <c r="SJ95" s="21"/>
      <c r="SK95" s="21"/>
      <c r="SL95" s="21"/>
      <c r="SM95" s="21"/>
      <c r="SN95" s="21"/>
      <c r="SO95" s="21"/>
      <c r="SP95" s="21"/>
      <c r="SQ95" s="21"/>
      <c r="SR95" s="21"/>
      <c r="SS95" s="21"/>
      <c r="ST95" s="21"/>
      <c r="SU95" s="21"/>
      <c r="SV95" s="21"/>
      <c r="SW95" s="21"/>
      <c r="SX95" s="21"/>
      <c r="SY95" s="21"/>
      <c r="SZ95" s="21"/>
      <c r="TA95" s="21"/>
      <c r="TB95" s="21"/>
      <c r="TC95" s="21"/>
      <c r="TD95" s="21"/>
      <c r="TE95" s="21"/>
      <c r="TF95" s="21"/>
      <c r="TG95" s="21"/>
      <c r="TH95" s="21"/>
      <c r="TI95" s="21"/>
      <c r="TJ95" s="21"/>
      <c r="TK95" s="21"/>
      <c r="TL95" s="21"/>
      <c r="TM95" s="21"/>
      <c r="TN95" s="21"/>
      <c r="TO95" s="21"/>
      <c r="TP95" s="21"/>
      <c r="TQ95" s="21"/>
      <c r="TR95" s="21"/>
    </row>
    <row r="96" spans="1:538" x14ac:dyDescent="0.2">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c r="IK96" s="21"/>
      <c r="IL96" s="21"/>
      <c r="IM96" s="21"/>
      <c r="IN96" s="21"/>
      <c r="IO96" s="21"/>
      <c r="IP96" s="21"/>
      <c r="IQ96" s="21"/>
      <c r="IR96" s="21"/>
      <c r="IS96" s="21"/>
      <c r="IT96" s="21"/>
      <c r="IU96" s="21"/>
      <c r="IV96" s="21"/>
      <c r="IW96" s="21"/>
      <c r="IX96" s="21"/>
      <c r="IY96" s="21"/>
      <c r="IZ96" s="21"/>
      <c r="JA96" s="21"/>
      <c r="JB96" s="21"/>
      <c r="JC96" s="21"/>
      <c r="JD96" s="21"/>
      <c r="JE96" s="21"/>
      <c r="JF96" s="21"/>
      <c r="JG96" s="21"/>
      <c r="JH96" s="21"/>
      <c r="JI96" s="21"/>
      <c r="JJ96" s="21"/>
      <c r="JK96" s="21"/>
      <c r="JL96" s="21"/>
      <c r="JM96" s="21"/>
      <c r="JN96" s="21"/>
      <c r="JO96" s="21"/>
      <c r="JP96" s="21"/>
      <c r="JQ96" s="21"/>
      <c r="JR96" s="21"/>
      <c r="JS96" s="21"/>
      <c r="JT96" s="21"/>
      <c r="JU96" s="21"/>
      <c r="JV96" s="21"/>
      <c r="JW96" s="21"/>
      <c r="JX96" s="21"/>
      <c r="JY96" s="21"/>
      <c r="JZ96" s="21"/>
      <c r="KA96" s="21"/>
      <c r="KB96" s="21"/>
      <c r="KC96" s="21"/>
      <c r="KD96" s="21"/>
      <c r="KE96" s="21"/>
      <c r="KF96" s="21"/>
      <c r="KG96" s="21"/>
      <c r="KH96" s="21"/>
      <c r="KI96" s="21"/>
      <c r="KJ96" s="21"/>
      <c r="KK96" s="21"/>
      <c r="KL96" s="21"/>
      <c r="KM96" s="21"/>
      <c r="KN96" s="21"/>
      <c r="KO96" s="21"/>
      <c r="KP96" s="21"/>
      <c r="KQ96" s="21"/>
      <c r="KR96" s="21"/>
      <c r="KS96" s="21"/>
      <c r="KT96" s="21"/>
      <c r="KU96" s="21"/>
      <c r="KV96" s="21"/>
      <c r="KW96" s="21"/>
      <c r="KX96" s="21"/>
      <c r="KY96" s="21"/>
      <c r="KZ96" s="21"/>
      <c r="LA96" s="21"/>
      <c r="LB96" s="21"/>
      <c r="LC96" s="21"/>
      <c r="LD96" s="21"/>
      <c r="LE96" s="21"/>
      <c r="LF96" s="21"/>
      <c r="LG96" s="21"/>
      <c r="LH96" s="21"/>
      <c r="LI96" s="21"/>
      <c r="LJ96" s="21"/>
      <c r="LK96" s="21"/>
      <c r="LL96" s="21"/>
      <c r="LM96" s="21"/>
      <c r="LN96" s="21"/>
      <c r="LO96" s="21"/>
      <c r="LP96" s="21"/>
      <c r="LQ96" s="21"/>
      <c r="LR96" s="21"/>
      <c r="LS96" s="21"/>
      <c r="LT96" s="21"/>
      <c r="LU96" s="21"/>
      <c r="LV96" s="21"/>
      <c r="LW96" s="21"/>
      <c r="LX96" s="21"/>
      <c r="LY96" s="21"/>
      <c r="LZ96" s="21"/>
      <c r="MA96" s="21"/>
      <c r="MB96" s="21"/>
      <c r="MC96" s="21"/>
      <c r="MD96" s="21"/>
      <c r="ME96" s="21"/>
      <c r="MF96" s="21"/>
      <c r="MG96" s="21"/>
      <c r="MH96" s="21"/>
      <c r="MI96" s="21"/>
      <c r="MJ96" s="21"/>
      <c r="MK96" s="21"/>
      <c r="ML96" s="21"/>
      <c r="MM96" s="21"/>
      <c r="MN96" s="21"/>
      <c r="MO96" s="21"/>
      <c r="MP96" s="21"/>
      <c r="MQ96" s="21"/>
      <c r="MR96" s="21"/>
      <c r="MS96" s="21"/>
      <c r="MT96" s="21"/>
      <c r="MU96" s="21"/>
      <c r="MV96" s="21"/>
      <c r="MW96" s="21"/>
      <c r="MX96" s="21"/>
      <c r="MY96" s="21"/>
      <c r="MZ96" s="21"/>
      <c r="NA96" s="21"/>
      <c r="NB96" s="21"/>
      <c r="NC96" s="21"/>
      <c r="ND96" s="21"/>
      <c r="NE96" s="21"/>
      <c r="NF96" s="21"/>
      <c r="NG96" s="21"/>
      <c r="NH96" s="21"/>
      <c r="NI96" s="21"/>
      <c r="NJ96" s="21"/>
      <c r="NK96" s="21"/>
      <c r="NL96" s="21"/>
      <c r="NM96" s="21"/>
      <c r="NN96" s="21"/>
      <c r="NO96" s="21"/>
      <c r="NP96" s="21"/>
      <c r="NQ96" s="21"/>
      <c r="NR96" s="21"/>
      <c r="NS96" s="21"/>
      <c r="NT96" s="21"/>
      <c r="NU96" s="21"/>
      <c r="NV96" s="21"/>
      <c r="NW96" s="21"/>
      <c r="NX96" s="21"/>
      <c r="NY96" s="21"/>
      <c r="NZ96" s="21"/>
      <c r="OA96" s="21"/>
      <c r="OB96" s="21"/>
      <c r="OC96" s="21"/>
      <c r="OD96" s="21"/>
      <c r="OE96" s="21"/>
      <c r="OF96" s="21"/>
      <c r="OG96" s="21"/>
      <c r="OH96" s="21"/>
      <c r="OI96" s="21"/>
      <c r="OJ96" s="21"/>
      <c r="OK96" s="21"/>
      <c r="OL96" s="21"/>
      <c r="OM96" s="21"/>
      <c r="ON96" s="21"/>
      <c r="OO96" s="21"/>
      <c r="OP96" s="21"/>
      <c r="OQ96" s="21"/>
      <c r="OR96" s="21"/>
      <c r="OS96" s="21"/>
      <c r="OT96" s="21"/>
      <c r="OU96" s="21"/>
      <c r="OV96" s="21"/>
      <c r="OW96" s="21"/>
      <c r="OX96" s="21"/>
      <c r="OY96" s="21"/>
      <c r="OZ96" s="21"/>
      <c r="PA96" s="21"/>
      <c r="PB96" s="21"/>
      <c r="PC96" s="21"/>
      <c r="PD96" s="21"/>
      <c r="PE96" s="21"/>
      <c r="PF96" s="21"/>
      <c r="PG96" s="21"/>
      <c r="PH96" s="21"/>
      <c r="PI96" s="21"/>
      <c r="PJ96" s="21"/>
      <c r="PK96" s="21"/>
      <c r="PL96" s="21"/>
      <c r="PM96" s="21"/>
      <c r="PN96" s="21"/>
      <c r="PO96" s="21"/>
      <c r="PP96" s="21"/>
      <c r="PQ96" s="21"/>
      <c r="PR96" s="21"/>
      <c r="PS96" s="21"/>
      <c r="PT96" s="21"/>
      <c r="PU96" s="21"/>
      <c r="PV96" s="21"/>
      <c r="PW96" s="21"/>
      <c r="PX96" s="21"/>
      <c r="PY96" s="21"/>
      <c r="PZ96" s="21"/>
      <c r="QA96" s="21"/>
      <c r="QB96" s="21"/>
      <c r="QC96" s="21"/>
      <c r="QD96" s="21"/>
      <c r="QE96" s="21"/>
      <c r="QF96" s="21"/>
      <c r="QG96" s="21"/>
      <c r="QH96" s="21"/>
      <c r="QI96" s="21"/>
      <c r="QJ96" s="21"/>
      <c r="QK96" s="21"/>
      <c r="QL96" s="21"/>
      <c r="QM96" s="21"/>
      <c r="QN96" s="21"/>
      <c r="QO96" s="21"/>
      <c r="QP96" s="21"/>
      <c r="QQ96" s="21"/>
      <c r="QR96" s="21"/>
      <c r="QS96" s="21"/>
      <c r="QT96" s="21"/>
      <c r="QU96" s="21"/>
      <c r="QV96" s="21"/>
      <c r="QW96" s="21"/>
      <c r="QX96" s="21"/>
      <c r="QY96" s="21"/>
      <c r="QZ96" s="21"/>
      <c r="RA96" s="21"/>
      <c r="RB96" s="21"/>
      <c r="RC96" s="21"/>
      <c r="RD96" s="21"/>
      <c r="RE96" s="21"/>
      <c r="RF96" s="21"/>
      <c r="RG96" s="21"/>
      <c r="RH96" s="21"/>
      <c r="RI96" s="21"/>
      <c r="RJ96" s="21"/>
      <c r="RK96" s="21"/>
      <c r="RL96" s="21"/>
      <c r="RM96" s="21"/>
      <c r="RN96" s="21"/>
      <c r="RO96" s="21"/>
      <c r="RP96" s="21"/>
      <c r="RQ96" s="21"/>
      <c r="RR96" s="21"/>
      <c r="RS96" s="21"/>
      <c r="RT96" s="21"/>
      <c r="RU96" s="21"/>
      <c r="RV96" s="21"/>
      <c r="RW96" s="21"/>
      <c r="RX96" s="21"/>
      <c r="RY96" s="21"/>
      <c r="RZ96" s="21"/>
      <c r="SA96" s="21"/>
      <c r="SB96" s="21"/>
      <c r="SC96" s="21"/>
      <c r="SD96" s="21"/>
      <c r="SE96" s="21"/>
      <c r="SF96" s="21"/>
      <c r="SG96" s="21"/>
      <c r="SH96" s="21"/>
      <c r="SI96" s="21"/>
      <c r="SJ96" s="21"/>
      <c r="SK96" s="21"/>
      <c r="SL96" s="21"/>
      <c r="SM96" s="21"/>
      <c r="SN96" s="21"/>
      <c r="SO96" s="21"/>
      <c r="SP96" s="21"/>
      <c r="SQ96" s="21"/>
      <c r="SR96" s="21"/>
      <c r="SS96" s="21"/>
      <c r="ST96" s="21"/>
      <c r="SU96" s="21"/>
      <c r="SV96" s="21"/>
      <c r="SW96" s="21"/>
      <c r="SX96" s="21"/>
      <c r="SY96" s="21"/>
      <c r="SZ96" s="21"/>
      <c r="TA96" s="21"/>
      <c r="TB96" s="21"/>
      <c r="TC96" s="21"/>
      <c r="TD96" s="21"/>
      <c r="TE96" s="21"/>
      <c r="TF96" s="21"/>
      <c r="TG96" s="21"/>
      <c r="TH96" s="21"/>
      <c r="TI96" s="21"/>
      <c r="TJ96" s="21"/>
      <c r="TK96" s="21"/>
      <c r="TL96" s="21"/>
      <c r="TM96" s="21"/>
      <c r="TN96" s="21"/>
      <c r="TO96" s="21"/>
      <c r="TP96" s="21"/>
      <c r="TQ96" s="21"/>
      <c r="TR96" s="21"/>
    </row>
    <row r="97" spans="4:538" x14ac:dyDescent="0.2">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c r="HH97" s="21"/>
      <c r="HI97" s="21"/>
      <c r="HJ97" s="21"/>
      <c r="HK97" s="21"/>
      <c r="HL97" s="21"/>
      <c r="HM97" s="21"/>
      <c r="HN97" s="21"/>
      <c r="HO97" s="21"/>
      <c r="HP97" s="21"/>
      <c r="HQ97" s="21"/>
      <c r="HR97" s="21"/>
      <c r="HS97" s="21"/>
      <c r="HT97" s="21"/>
      <c r="HU97" s="21"/>
      <c r="HV97" s="21"/>
      <c r="HW97" s="21"/>
      <c r="HX97" s="21"/>
      <c r="HY97" s="21"/>
      <c r="HZ97" s="21"/>
      <c r="IA97" s="21"/>
      <c r="IB97" s="21"/>
      <c r="IC97" s="21"/>
      <c r="ID97" s="21"/>
      <c r="IE97" s="21"/>
      <c r="IF97" s="21"/>
      <c r="IG97" s="21"/>
      <c r="IH97" s="21"/>
      <c r="II97" s="21"/>
      <c r="IJ97" s="21"/>
      <c r="IK97" s="21"/>
      <c r="IL97" s="21"/>
      <c r="IM97" s="21"/>
      <c r="IN97" s="21"/>
      <c r="IO97" s="21"/>
      <c r="IP97" s="21"/>
      <c r="IQ97" s="21"/>
      <c r="IR97" s="21"/>
      <c r="IS97" s="21"/>
      <c r="IT97" s="21"/>
      <c r="IU97" s="21"/>
      <c r="IV97" s="21"/>
      <c r="IW97" s="21"/>
      <c r="IX97" s="21"/>
      <c r="IY97" s="21"/>
      <c r="IZ97" s="21"/>
      <c r="JA97" s="21"/>
      <c r="JB97" s="21"/>
      <c r="JC97" s="21"/>
      <c r="JD97" s="21"/>
      <c r="JE97" s="21"/>
      <c r="JF97" s="21"/>
      <c r="JG97" s="21"/>
      <c r="JH97" s="21"/>
      <c r="JI97" s="21"/>
      <c r="JJ97" s="21"/>
      <c r="JK97" s="21"/>
      <c r="JL97" s="21"/>
      <c r="JM97" s="21"/>
      <c r="JN97" s="21"/>
      <c r="JO97" s="21"/>
      <c r="JP97" s="21"/>
      <c r="JQ97" s="21"/>
      <c r="JR97" s="21"/>
      <c r="JS97" s="21"/>
      <c r="JT97" s="21"/>
      <c r="JU97" s="21"/>
      <c r="JV97" s="21"/>
      <c r="JW97" s="21"/>
      <c r="JX97" s="21"/>
      <c r="JY97" s="21"/>
      <c r="JZ97" s="21"/>
      <c r="KA97" s="21"/>
      <c r="KB97" s="21"/>
      <c r="KC97" s="21"/>
      <c r="KD97" s="21"/>
      <c r="KE97" s="21"/>
      <c r="KF97" s="21"/>
      <c r="KG97" s="21"/>
      <c r="KH97" s="21"/>
      <c r="KI97" s="21"/>
      <c r="KJ97" s="21"/>
      <c r="KK97" s="21"/>
      <c r="KL97" s="21"/>
      <c r="KM97" s="21"/>
      <c r="KN97" s="21"/>
      <c r="KO97" s="21"/>
      <c r="KP97" s="21"/>
      <c r="KQ97" s="21"/>
      <c r="KR97" s="21"/>
      <c r="KS97" s="21"/>
      <c r="KT97" s="21"/>
      <c r="KU97" s="21"/>
      <c r="KV97" s="21"/>
      <c r="KW97" s="21"/>
      <c r="KX97" s="21"/>
      <c r="KY97" s="21"/>
      <c r="KZ97" s="21"/>
      <c r="LA97" s="21"/>
      <c r="LB97" s="21"/>
      <c r="LC97" s="21"/>
      <c r="LD97" s="21"/>
      <c r="LE97" s="21"/>
      <c r="LF97" s="21"/>
      <c r="LG97" s="21"/>
      <c r="LH97" s="21"/>
      <c r="LI97" s="21"/>
      <c r="LJ97" s="21"/>
      <c r="LK97" s="21"/>
      <c r="LL97" s="21"/>
      <c r="LM97" s="21"/>
      <c r="LN97" s="21"/>
      <c r="LO97" s="21"/>
      <c r="LP97" s="21"/>
      <c r="LQ97" s="21"/>
      <c r="LR97" s="21"/>
      <c r="LS97" s="21"/>
      <c r="LT97" s="21"/>
      <c r="LU97" s="21"/>
      <c r="LV97" s="21"/>
      <c r="LW97" s="21"/>
      <c r="LX97" s="21"/>
      <c r="LY97" s="21"/>
      <c r="LZ97" s="21"/>
      <c r="MA97" s="21"/>
      <c r="MB97" s="21"/>
      <c r="MC97" s="21"/>
      <c r="MD97" s="21"/>
      <c r="ME97" s="21"/>
      <c r="MF97" s="21"/>
      <c r="MG97" s="21"/>
      <c r="MH97" s="21"/>
      <c r="MI97" s="21"/>
      <c r="MJ97" s="21"/>
      <c r="MK97" s="21"/>
      <c r="ML97" s="21"/>
      <c r="MM97" s="21"/>
      <c r="MN97" s="21"/>
      <c r="MO97" s="21"/>
      <c r="MP97" s="21"/>
      <c r="MQ97" s="21"/>
      <c r="MR97" s="21"/>
      <c r="MS97" s="21"/>
      <c r="MT97" s="21"/>
      <c r="MU97" s="21"/>
      <c r="MV97" s="21"/>
      <c r="MW97" s="21"/>
      <c r="MX97" s="21"/>
      <c r="MY97" s="21"/>
      <c r="MZ97" s="21"/>
      <c r="NA97" s="21"/>
      <c r="NB97" s="21"/>
      <c r="NC97" s="21"/>
      <c r="ND97" s="21"/>
      <c r="NE97" s="21"/>
      <c r="NF97" s="21"/>
      <c r="NG97" s="21"/>
      <c r="NH97" s="21"/>
      <c r="NI97" s="21"/>
      <c r="NJ97" s="21"/>
      <c r="NK97" s="21"/>
      <c r="NL97" s="21"/>
      <c r="NM97" s="21"/>
      <c r="NN97" s="21"/>
      <c r="NO97" s="21"/>
      <c r="NP97" s="21"/>
      <c r="NQ97" s="21"/>
      <c r="NR97" s="21"/>
      <c r="NS97" s="21"/>
      <c r="NT97" s="21"/>
      <c r="NU97" s="21"/>
      <c r="NV97" s="21"/>
      <c r="NW97" s="21"/>
      <c r="NX97" s="21"/>
      <c r="NY97" s="21"/>
      <c r="NZ97" s="21"/>
      <c r="OA97" s="21"/>
      <c r="OB97" s="21"/>
      <c r="OC97" s="21"/>
      <c r="OD97" s="21"/>
      <c r="OE97" s="21"/>
      <c r="OF97" s="21"/>
      <c r="OG97" s="21"/>
      <c r="OH97" s="21"/>
      <c r="OI97" s="21"/>
      <c r="OJ97" s="21"/>
      <c r="OK97" s="21"/>
      <c r="OL97" s="21"/>
      <c r="OM97" s="21"/>
      <c r="ON97" s="21"/>
      <c r="OO97" s="21"/>
      <c r="OP97" s="21"/>
      <c r="OQ97" s="21"/>
      <c r="OR97" s="21"/>
      <c r="OS97" s="21"/>
      <c r="OT97" s="21"/>
      <c r="OU97" s="21"/>
      <c r="OV97" s="21"/>
      <c r="OW97" s="21"/>
      <c r="OX97" s="21"/>
      <c r="OY97" s="21"/>
      <c r="OZ97" s="21"/>
      <c r="PA97" s="21"/>
      <c r="PB97" s="21"/>
      <c r="PC97" s="21"/>
      <c r="PD97" s="21"/>
      <c r="PE97" s="21"/>
      <c r="PF97" s="21"/>
      <c r="PG97" s="21"/>
      <c r="PH97" s="21"/>
      <c r="PI97" s="21"/>
      <c r="PJ97" s="21"/>
      <c r="PK97" s="21"/>
      <c r="PL97" s="21"/>
      <c r="PM97" s="21"/>
      <c r="PN97" s="21"/>
      <c r="PO97" s="21"/>
      <c r="PP97" s="21"/>
      <c r="PQ97" s="21"/>
      <c r="PR97" s="21"/>
      <c r="PS97" s="21"/>
      <c r="PT97" s="21"/>
      <c r="PU97" s="21"/>
      <c r="PV97" s="21"/>
      <c r="PW97" s="21"/>
      <c r="PX97" s="21"/>
      <c r="PY97" s="21"/>
      <c r="PZ97" s="21"/>
      <c r="QA97" s="21"/>
      <c r="QB97" s="21"/>
      <c r="QC97" s="21"/>
      <c r="QD97" s="21"/>
      <c r="QE97" s="21"/>
      <c r="QF97" s="21"/>
      <c r="QG97" s="21"/>
      <c r="QH97" s="21"/>
      <c r="QI97" s="21"/>
      <c r="QJ97" s="21"/>
      <c r="QK97" s="21"/>
      <c r="QL97" s="21"/>
      <c r="QM97" s="21"/>
      <c r="QN97" s="21"/>
      <c r="QO97" s="21"/>
      <c r="QP97" s="21"/>
      <c r="QQ97" s="21"/>
      <c r="QR97" s="21"/>
      <c r="QS97" s="21"/>
      <c r="QT97" s="21"/>
      <c r="QU97" s="21"/>
      <c r="QV97" s="21"/>
      <c r="QW97" s="21"/>
      <c r="QX97" s="21"/>
      <c r="QY97" s="21"/>
      <c r="QZ97" s="21"/>
      <c r="RA97" s="21"/>
      <c r="RB97" s="21"/>
      <c r="RC97" s="21"/>
      <c r="RD97" s="21"/>
      <c r="RE97" s="21"/>
      <c r="RF97" s="21"/>
      <c r="RG97" s="21"/>
      <c r="RH97" s="21"/>
      <c r="RI97" s="21"/>
      <c r="RJ97" s="21"/>
      <c r="RK97" s="21"/>
      <c r="RL97" s="21"/>
      <c r="RM97" s="21"/>
      <c r="RN97" s="21"/>
      <c r="RO97" s="21"/>
      <c r="RP97" s="21"/>
      <c r="RQ97" s="21"/>
      <c r="RR97" s="21"/>
      <c r="RS97" s="21"/>
      <c r="RT97" s="21"/>
      <c r="RU97" s="21"/>
      <c r="RV97" s="21"/>
      <c r="RW97" s="21"/>
      <c r="RX97" s="21"/>
      <c r="RY97" s="21"/>
      <c r="RZ97" s="21"/>
      <c r="SA97" s="21"/>
      <c r="SB97" s="21"/>
      <c r="SC97" s="21"/>
      <c r="SD97" s="21"/>
      <c r="SE97" s="21"/>
      <c r="SF97" s="21"/>
      <c r="SG97" s="21"/>
      <c r="SH97" s="21"/>
      <c r="SI97" s="21"/>
      <c r="SJ97" s="21"/>
      <c r="SK97" s="21"/>
      <c r="SL97" s="21"/>
      <c r="SM97" s="21"/>
      <c r="SN97" s="21"/>
      <c r="SO97" s="21"/>
      <c r="SP97" s="21"/>
      <c r="SQ97" s="21"/>
      <c r="SR97" s="21"/>
      <c r="SS97" s="21"/>
      <c r="ST97" s="21"/>
      <c r="SU97" s="21"/>
      <c r="SV97" s="21"/>
      <c r="SW97" s="21"/>
      <c r="SX97" s="21"/>
      <c r="SY97" s="21"/>
      <c r="SZ97" s="21"/>
      <c r="TA97" s="21"/>
      <c r="TB97" s="21"/>
      <c r="TC97" s="21"/>
      <c r="TD97" s="21"/>
      <c r="TE97" s="21"/>
      <c r="TF97" s="21"/>
      <c r="TG97" s="21"/>
      <c r="TH97" s="21"/>
      <c r="TI97" s="21"/>
      <c r="TJ97" s="21"/>
      <c r="TK97" s="21"/>
      <c r="TL97" s="21"/>
      <c r="TM97" s="21"/>
      <c r="TN97" s="21"/>
      <c r="TO97" s="21"/>
      <c r="TP97" s="21"/>
      <c r="TQ97" s="21"/>
      <c r="TR97" s="21"/>
    </row>
    <row r="98" spans="4:538" x14ac:dyDescent="0.2">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c r="IO98" s="21"/>
      <c r="IP98" s="21"/>
      <c r="IQ98" s="21"/>
      <c r="IR98" s="21"/>
      <c r="IS98" s="21"/>
      <c r="IT98" s="21"/>
      <c r="IU98" s="21"/>
      <c r="IV98" s="21"/>
      <c r="IW98" s="21"/>
      <c r="IX98" s="21"/>
      <c r="IY98" s="21"/>
      <c r="IZ98" s="21"/>
      <c r="JA98" s="21"/>
      <c r="JB98" s="21"/>
      <c r="JC98" s="21"/>
      <c r="JD98" s="21"/>
      <c r="JE98" s="21"/>
      <c r="JF98" s="21"/>
      <c r="JG98" s="21"/>
      <c r="JH98" s="21"/>
      <c r="JI98" s="21"/>
      <c r="JJ98" s="21"/>
      <c r="JK98" s="21"/>
      <c r="JL98" s="21"/>
      <c r="JM98" s="21"/>
      <c r="JN98" s="21"/>
      <c r="JO98" s="21"/>
      <c r="JP98" s="21"/>
      <c r="JQ98" s="21"/>
      <c r="JR98" s="21"/>
      <c r="JS98" s="21"/>
      <c r="JT98" s="21"/>
      <c r="JU98" s="21"/>
      <c r="JV98" s="21"/>
      <c r="JW98" s="21"/>
      <c r="JX98" s="21"/>
      <c r="JY98" s="21"/>
      <c r="JZ98" s="21"/>
      <c r="KA98" s="21"/>
      <c r="KB98" s="21"/>
      <c r="KC98" s="21"/>
      <c r="KD98" s="21"/>
      <c r="KE98" s="21"/>
      <c r="KF98" s="21"/>
      <c r="KG98" s="21"/>
      <c r="KH98" s="21"/>
      <c r="KI98" s="21"/>
      <c r="KJ98" s="21"/>
      <c r="KK98" s="21"/>
      <c r="KL98" s="21"/>
      <c r="KM98" s="21"/>
      <c r="KN98" s="21"/>
      <c r="KO98" s="21"/>
      <c r="KP98" s="21"/>
      <c r="KQ98" s="21"/>
      <c r="KR98" s="21"/>
      <c r="KS98" s="21"/>
      <c r="KT98" s="21"/>
      <c r="KU98" s="21"/>
      <c r="KV98" s="21"/>
      <c r="KW98" s="21"/>
      <c r="KX98" s="21"/>
      <c r="KY98" s="21"/>
      <c r="KZ98" s="21"/>
      <c r="LA98" s="21"/>
      <c r="LB98" s="21"/>
      <c r="LC98" s="21"/>
      <c r="LD98" s="21"/>
      <c r="LE98" s="21"/>
      <c r="LF98" s="21"/>
      <c r="LG98" s="21"/>
      <c r="LH98" s="21"/>
      <c r="LI98" s="21"/>
      <c r="LJ98" s="21"/>
      <c r="LK98" s="21"/>
      <c r="LL98" s="21"/>
      <c r="LM98" s="21"/>
      <c r="LN98" s="21"/>
      <c r="LO98" s="21"/>
      <c r="LP98" s="21"/>
      <c r="LQ98" s="21"/>
      <c r="LR98" s="21"/>
      <c r="LS98" s="21"/>
      <c r="LT98" s="21"/>
      <c r="LU98" s="21"/>
      <c r="LV98" s="21"/>
      <c r="LW98" s="21"/>
      <c r="LX98" s="21"/>
      <c r="LY98" s="21"/>
      <c r="LZ98" s="21"/>
      <c r="MA98" s="21"/>
      <c r="MB98" s="21"/>
      <c r="MC98" s="21"/>
      <c r="MD98" s="21"/>
      <c r="ME98" s="21"/>
      <c r="MF98" s="21"/>
      <c r="MG98" s="21"/>
      <c r="MH98" s="21"/>
      <c r="MI98" s="21"/>
      <c r="MJ98" s="21"/>
      <c r="MK98" s="21"/>
      <c r="ML98" s="21"/>
      <c r="MM98" s="21"/>
      <c r="MN98" s="21"/>
      <c r="MO98" s="21"/>
      <c r="MP98" s="21"/>
      <c r="MQ98" s="21"/>
      <c r="MR98" s="21"/>
      <c r="MS98" s="21"/>
      <c r="MT98" s="21"/>
      <c r="MU98" s="21"/>
      <c r="MV98" s="21"/>
      <c r="MW98" s="21"/>
      <c r="MX98" s="21"/>
      <c r="MY98" s="21"/>
      <c r="MZ98" s="21"/>
      <c r="NA98" s="21"/>
      <c r="NB98" s="21"/>
      <c r="NC98" s="21"/>
      <c r="ND98" s="21"/>
      <c r="NE98" s="21"/>
      <c r="NF98" s="21"/>
      <c r="NG98" s="21"/>
      <c r="NH98" s="21"/>
      <c r="NI98" s="21"/>
      <c r="NJ98" s="21"/>
      <c r="NK98" s="21"/>
      <c r="NL98" s="21"/>
      <c r="NM98" s="21"/>
      <c r="NN98" s="21"/>
      <c r="NO98" s="21"/>
      <c r="NP98" s="21"/>
      <c r="NQ98" s="21"/>
      <c r="NR98" s="21"/>
      <c r="NS98" s="21"/>
      <c r="NT98" s="21"/>
      <c r="NU98" s="21"/>
      <c r="NV98" s="21"/>
      <c r="NW98" s="21"/>
      <c r="NX98" s="21"/>
      <c r="NY98" s="21"/>
      <c r="NZ98" s="21"/>
      <c r="OA98" s="21"/>
      <c r="OB98" s="21"/>
      <c r="OC98" s="21"/>
      <c r="OD98" s="21"/>
      <c r="OE98" s="21"/>
      <c r="OF98" s="21"/>
      <c r="OG98" s="21"/>
      <c r="OH98" s="21"/>
      <c r="OI98" s="21"/>
      <c r="OJ98" s="21"/>
      <c r="OK98" s="21"/>
      <c r="OL98" s="21"/>
      <c r="OM98" s="21"/>
      <c r="ON98" s="21"/>
      <c r="OO98" s="21"/>
      <c r="OP98" s="21"/>
      <c r="OQ98" s="21"/>
      <c r="OR98" s="21"/>
      <c r="OS98" s="21"/>
      <c r="OT98" s="21"/>
      <c r="OU98" s="21"/>
      <c r="OV98" s="21"/>
      <c r="OW98" s="21"/>
      <c r="OX98" s="21"/>
      <c r="OY98" s="21"/>
      <c r="OZ98" s="21"/>
      <c r="PA98" s="21"/>
      <c r="PB98" s="21"/>
      <c r="PC98" s="21"/>
      <c r="PD98" s="21"/>
      <c r="PE98" s="21"/>
      <c r="PF98" s="21"/>
      <c r="PG98" s="21"/>
      <c r="PH98" s="21"/>
      <c r="PI98" s="21"/>
      <c r="PJ98" s="21"/>
      <c r="PK98" s="21"/>
      <c r="PL98" s="21"/>
      <c r="PM98" s="21"/>
      <c r="PN98" s="21"/>
      <c r="PO98" s="21"/>
      <c r="PP98" s="21"/>
      <c r="PQ98" s="21"/>
      <c r="PR98" s="21"/>
      <c r="PS98" s="21"/>
      <c r="PT98" s="21"/>
      <c r="PU98" s="21"/>
      <c r="PV98" s="21"/>
      <c r="PW98" s="21"/>
      <c r="PX98" s="21"/>
      <c r="PY98" s="21"/>
      <c r="PZ98" s="21"/>
      <c r="QA98" s="21"/>
      <c r="QB98" s="21"/>
      <c r="QC98" s="21"/>
      <c r="QD98" s="21"/>
      <c r="QE98" s="21"/>
      <c r="QF98" s="21"/>
      <c r="QG98" s="21"/>
      <c r="QH98" s="21"/>
      <c r="QI98" s="21"/>
      <c r="QJ98" s="21"/>
      <c r="QK98" s="21"/>
      <c r="QL98" s="21"/>
      <c r="QM98" s="21"/>
      <c r="QN98" s="21"/>
      <c r="QO98" s="21"/>
      <c r="QP98" s="21"/>
      <c r="QQ98" s="21"/>
      <c r="QR98" s="21"/>
      <c r="QS98" s="21"/>
      <c r="QT98" s="21"/>
      <c r="QU98" s="21"/>
      <c r="QV98" s="21"/>
      <c r="QW98" s="21"/>
      <c r="QX98" s="21"/>
      <c r="QY98" s="21"/>
      <c r="QZ98" s="21"/>
      <c r="RA98" s="21"/>
      <c r="RB98" s="21"/>
      <c r="RC98" s="21"/>
      <c r="RD98" s="21"/>
      <c r="RE98" s="21"/>
      <c r="RF98" s="21"/>
      <c r="RG98" s="21"/>
      <c r="RH98" s="21"/>
      <c r="RI98" s="21"/>
      <c r="RJ98" s="21"/>
      <c r="RK98" s="21"/>
      <c r="RL98" s="21"/>
      <c r="RM98" s="21"/>
      <c r="RN98" s="21"/>
      <c r="RO98" s="21"/>
      <c r="RP98" s="21"/>
      <c r="RQ98" s="21"/>
      <c r="RR98" s="21"/>
      <c r="RS98" s="21"/>
      <c r="RT98" s="21"/>
      <c r="RU98" s="21"/>
      <c r="RV98" s="21"/>
      <c r="RW98" s="21"/>
      <c r="RX98" s="21"/>
      <c r="RY98" s="21"/>
      <c r="RZ98" s="21"/>
      <c r="SA98" s="21"/>
      <c r="SB98" s="21"/>
      <c r="SC98" s="21"/>
      <c r="SD98" s="21"/>
      <c r="SE98" s="21"/>
      <c r="SF98" s="21"/>
      <c r="SG98" s="21"/>
      <c r="SH98" s="21"/>
      <c r="SI98" s="21"/>
      <c r="SJ98" s="21"/>
      <c r="SK98" s="21"/>
      <c r="SL98" s="21"/>
      <c r="SM98" s="21"/>
      <c r="SN98" s="21"/>
      <c r="SO98" s="21"/>
      <c r="SP98" s="21"/>
      <c r="SQ98" s="21"/>
      <c r="SR98" s="21"/>
      <c r="SS98" s="21"/>
      <c r="ST98" s="21"/>
      <c r="SU98" s="21"/>
      <c r="SV98" s="21"/>
      <c r="SW98" s="21"/>
      <c r="SX98" s="21"/>
      <c r="SY98" s="21"/>
      <c r="SZ98" s="21"/>
      <c r="TA98" s="21"/>
      <c r="TB98" s="21"/>
      <c r="TC98" s="21"/>
      <c r="TD98" s="21"/>
      <c r="TE98" s="21"/>
      <c r="TF98" s="21"/>
      <c r="TG98" s="21"/>
      <c r="TH98" s="21"/>
      <c r="TI98" s="21"/>
      <c r="TJ98" s="21"/>
      <c r="TK98" s="21"/>
      <c r="TL98" s="21"/>
      <c r="TM98" s="21"/>
      <c r="TN98" s="21"/>
      <c r="TO98" s="21"/>
      <c r="TP98" s="21"/>
      <c r="TQ98" s="21"/>
      <c r="TR98" s="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9"/>
  <sheetViews>
    <sheetView showGridLines="0" zoomScaleNormal="100" workbookViewId="0"/>
  </sheetViews>
  <sheetFormatPr defaultRowHeight="12.75" x14ac:dyDescent="0.2"/>
  <cols>
    <col min="2" max="3" width="37" customWidth="1"/>
    <col min="4" max="4" width="20.7109375" customWidth="1"/>
    <col min="5" max="5" width="1.5703125" customWidth="1"/>
  </cols>
  <sheetData>
    <row r="1" spans="1:98" x14ac:dyDescent="0.2">
      <c r="A1" s="23" t="s">
        <v>173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36"/>
      <c r="CF1" s="36"/>
      <c r="CG1" s="36"/>
      <c r="CH1" s="36"/>
      <c r="CI1" s="36"/>
      <c r="CJ1" s="36"/>
      <c r="CK1" s="36"/>
      <c r="CL1" s="36"/>
      <c r="CM1" s="36"/>
      <c r="CN1" s="36"/>
      <c r="CO1" s="36"/>
      <c r="CP1" s="36"/>
      <c r="CQ1" s="36"/>
      <c r="CR1" s="36"/>
      <c r="CS1" s="36"/>
      <c r="CT1" s="36"/>
    </row>
    <row r="2" spans="1:98" x14ac:dyDescent="0.2">
      <c r="A2" s="24" t="s">
        <v>174</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36"/>
      <c r="CF2" s="36"/>
      <c r="CG2" s="36"/>
      <c r="CH2" s="36"/>
      <c r="CI2" s="36"/>
      <c r="CJ2" s="36"/>
      <c r="CK2" s="36"/>
      <c r="CL2" s="36"/>
      <c r="CM2" s="36"/>
      <c r="CN2" s="36"/>
      <c r="CO2" s="36"/>
      <c r="CP2" s="36"/>
      <c r="CQ2" s="36"/>
      <c r="CR2" s="36"/>
      <c r="CS2" s="36"/>
      <c r="CT2" s="36"/>
    </row>
    <row r="3" spans="1:98" x14ac:dyDescent="0.2">
      <c r="A3" s="22"/>
      <c r="B3" s="22"/>
      <c r="C3" s="22"/>
      <c r="D3" s="22"/>
      <c r="E3" s="22"/>
      <c r="F3" s="28"/>
      <c r="G3" s="28"/>
      <c r="H3" s="28"/>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36"/>
      <c r="CF3" s="36"/>
      <c r="CG3" s="36"/>
      <c r="CH3" s="36"/>
      <c r="CI3" s="36"/>
      <c r="CJ3" s="36"/>
      <c r="CK3" s="36"/>
      <c r="CL3" s="36"/>
      <c r="CM3" s="36"/>
      <c r="CN3" s="36"/>
      <c r="CO3" s="36"/>
      <c r="CP3" s="36"/>
      <c r="CQ3" s="36"/>
      <c r="CR3" s="36"/>
      <c r="CS3" s="36"/>
      <c r="CT3" s="36"/>
    </row>
    <row r="4" spans="1:98" ht="110.65" customHeight="1" x14ac:dyDescent="0.2">
      <c r="A4" s="42"/>
      <c r="B4" s="37" t="s">
        <v>172</v>
      </c>
      <c r="C4" s="41" t="s">
        <v>179</v>
      </c>
      <c r="D4" s="41" t="s">
        <v>180</v>
      </c>
      <c r="E4" s="29"/>
      <c r="F4" s="38" t="s">
        <v>82</v>
      </c>
      <c r="G4" s="38" t="s">
        <v>83</v>
      </c>
      <c r="H4" s="38" t="s">
        <v>84</v>
      </c>
      <c r="I4" s="38" t="s">
        <v>85</v>
      </c>
      <c r="J4" s="38" t="s">
        <v>86</v>
      </c>
      <c r="K4" s="38" t="s">
        <v>87</v>
      </c>
      <c r="L4" s="38" t="s">
        <v>88</v>
      </c>
      <c r="M4" s="38" t="s">
        <v>89</v>
      </c>
      <c r="N4" s="38" t="s">
        <v>90</v>
      </c>
      <c r="O4" s="38" t="s">
        <v>91</v>
      </c>
      <c r="P4" s="38" t="s">
        <v>92</v>
      </c>
      <c r="Q4" s="38" t="s">
        <v>93</v>
      </c>
      <c r="R4" s="38" t="s">
        <v>94</v>
      </c>
      <c r="S4" s="38" t="s">
        <v>95</v>
      </c>
      <c r="T4" s="38" t="s">
        <v>96</v>
      </c>
      <c r="U4" s="38" t="s">
        <v>97</v>
      </c>
      <c r="V4" s="38" t="s">
        <v>98</v>
      </c>
      <c r="W4" s="38" t="s">
        <v>99</v>
      </c>
      <c r="X4" s="38" t="s">
        <v>100</v>
      </c>
      <c r="Y4" s="38" t="s">
        <v>101</v>
      </c>
      <c r="Z4" s="38" t="s">
        <v>102</v>
      </c>
      <c r="AA4" s="38" t="s">
        <v>103</v>
      </c>
      <c r="AB4" s="38" t="s">
        <v>104</v>
      </c>
      <c r="AC4" s="38" t="s">
        <v>105</v>
      </c>
      <c r="AD4" s="38" t="s">
        <v>106</v>
      </c>
      <c r="AE4" s="38" t="s">
        <v>107</v>
      </c>
      <c r="AF4" s="38" t="s">
        <v>108</v>
      </c>
      <c r="AG4" s="38" t="s">
        <v>109</v>
      </c>
      <c r="AH4" s="38" t="s">
        <v>110</v>
      </c>
      <c r="AI4" s="38" t="s">
        <v>111</v>
      </c>
      <c r="AJ4" s="38" t="s">
        <v>112</v>
      </c>
      <c r="AK4" s="38" t="s">
        <v>113</v>
      </c>
      <c r="AL4" s="38" t="s">
        <v>114</v>
      </c>
      <c r="AM4" s="38" t="s">
        <v>115</v>
      </c>
      <c r="AN4" s="38" t="s">
        <v>116</v>
      </c>
      <c r="AO4" s="38" t="s">
        <v>117</v>
      </c>
      <c r="AP4" s="38" t="s">
        <v>118</v>
      </c>
      <c r="AQ4" s="38" t="s">
        <v>119</v>
      </c>
      <c r="AR4" s="38" t="s">
        <v>120</v>
      </c>
      <c r="AS4" s="38" t="s">
        <v>121</v>
      </c>
      <c r="AT4" s="38" t="s">
        <v>122</v>
      </c>
      <c r="AU4" s="38" t="s">
        <v>123</v>
      </c>
      <c r="AV4" s="38" t="s">
        <v>124</v>
      </c>
      <c r="AW4" s="38" t="s">
        <v>125</v>
      </c>
      <c r="AX4" s="38" t="s">
        <v>126</v>
      </c>
      <c r="AY4" s="38" t="s">
        <v>127</v>
      </c>
      <c r="AZ4" s="38" t="s">
        <v>128</v>
      </c>
      <c r="BA4" s="38" t="s">
        <v>129</v>
      </c>
      <c r="BB4" s="38" t="s">
        <v>130</v>
      </c>
      <c r="BC4" s="38" t="s">
        <v>131</v>
      </c>
      <c r="BD4" s="38" t="s">
        <v>132</v>
      </c>
      <c r="BE4" s="38" t="s">
        <v>133</v>
      </c>
      <c r="BF4" s="38" t="s">
        <v>134</v>
      </c>
      <c r="BG4" s="38" t="s">
        <v>135</v>
      </c>
      <c r="BH4" s="38" t="s">
        <v>136</v>
      </c>
      <c r="BI4" s="38" t="s">
        <v>137</v>
      </c>
      <c r="BJ4" s="38" t="s">
        <v>138</v>
      </c>
      <c r="BK4" s="38" t="s">
        <v>139</v>
      </c>
      <c r="BL4" s="38" t="s">
        <v>140</v>
      </c>
      <c r="BM4" s="38" t="s">
        <v>141</v>
      </c>
      <c r="BN4" s="38" t="s">
        <v>142</v>
      </c>
      <c r="BO4" s="38" t="s">
        <v>143</v>
      </c>
      <c r="BP4" s="38" t="s">
        <v>144</v>
      </c>
      <c r="BQ4" s="38" t="s">
        <v>145</v>
      </c>
      <c r="BR4" s="38" t="s">
        <v>146</v>
      </c>
      <c r="BS4" s="38" t="s">
        <v>147</v>
      </c>
      <c r="BT4" s="38" t="s">
        <v>148</v>
      </c>
      <c r="BU4" s="38" t="s">
        <v>149</v>
      </c>
      <c r="BV4" s="38" t="s">
        <v>150</v>
      </c>
      <c r="BW4" s="38" t="s">
        <v>151</v>
      </c>
      <c r="BX4" s="38" t="s">
        <v>152</v>
      </c>
      <c r="BY4" s="38" t="s">
        <v>153</v>
      </c>
      <c r="BZ4" s="38" t="s">
        <v>154</v>
      </c>
      <c r="CA4" s="38" t="s">
        <v>155</v>
      </c>
      <c r="CB4" s="38" t="s">
        <v>156</v>
      </c>
      <c r="CC4" s="38" t="s">
        <v>157</v>
      </c>
      <c r="CD4" s="38" t="s">
        <v>158</v>
      </c>
      <c r="CE4" s="36"/>
      <c r="CF4" s="36"/>
      <c r="CG4" s="36"/>
      <c r="CH4" s="36"/>
      <c r="CI4" s="36"/>
      <c r="CJ4" s="36"/>
      <c r="CK4" s="36"/>
      <c r="CL4" s="36"/>
      <c r="CM4" s="36"/>
      <c r="CN4" s="36"/>
      <c r="CO4" s="36"/>
      <c r="CP4" s="36"/>
      <c r="CQ4" s="36"/>
      <c r="CR4" s="36"/>
      <c r="CS4" s="36"/>
      <c r="CT4" s="36"/>
    </row>
    <row r="5" spans="1:98" ht="12.4" customHeight="1" x14ac:dyDescent="0.2">
      <c r="A5" s="36"/>
      <c r="B5" s="39"/>
      <c r="C5" s="39"/>
      <c r="D5" s="39"/>
      <c r="E5" s="22"/>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36"/>
      <c r="CF5" s="36"/>
      <c r="CG5" s="36"/>
      <c r="CH5" s="36"/>
      <c r="CI5" s="36"/>
      <c r="CJ5" s="36"/>
      <c r="CK5" s="36"/>
      <c r="CL5" s="36"/>
      <c r="CM5" s="36"/>
      <c r="CN5" s="36"/>
      <c r="CO5" s="36"/>
      <c r="CP5" s="36"/>
      <c r="CQ5" s="36"/>
      <c r="CR5" s="36"/>
      <c r="CS5" s="36"/>
      <c r="CT5" s="36"/>
    </row>
    <row r="6" spans="1:98" ht="12.4" customHeight="1" x14ac:dyDescent="0.2">
      <c r="A6" s="36"/>
      <c r="B6" s="24" t="str">
        <f>+'Tabel 2'!A2</f>
        <v>Upstream toegevoegde waarde per stap in de keten per bedrijfstak (mln euro)</v>
      </c>
      <c r="C6" s="24"/>
      <c r="D6" s="24"/>
      <c r="E6" s="22"/>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36"/>
      <c r="CF6" s="36"/>
      <c r="CG6" s="36"/>
      <c r="CH6" s="36"/>
      <c r="CI6" s="36"/>
      <c r="CJ6" s="36"/>
      <c r="CK6" s="36"/>
      <c r="CL6" s="36"/>
      <c r="CM6" s="36"/>
      <c r="CN6" s="36"/>
      <c r="CO6" s="36"/>
      <c r="CP6" s="36"/>
      <c r="CQ6" s="36"/>
      <c r="CR6" s="36"/>
      <c r="CS6" s="36"/>
      <c r="CT6" s="36"/>
    </row>
    <row r="7" spans="1:98" ht="12.4" customHeight="1" x14ac:dyDescent="0.2">
      <c r="A7" s="36"/>
      <c r="B7" s="24"/>
      <c r="C7" s="24"/>
      <c r="D7" s="24"/>
      <c r="E7" s="2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36"/>
      <c r="CF7" s="36"/>
      <c r="CG7" s="36"/>
      <c r="CH7" s="36"/>
      <c r="CI7" s="36"/>
      <c r="CJ7" s="36"/>
      <c r="CK7" s="36"/>
      <c r="CL7" s="36"/>
      <c r="CM7" s="36"/>
      <c r="CN7" s="36"/>
      <c r="CO7" s="36"/>
      <c r="CP7" s="36"/>
      <c r="CQ7" s="36"/>
      <c r="CR7" s="36"/>
      <c r="CS7" s="36"/>
      <c r="CT7" s="36"/>
    </row>
    <row r="8" spans="1:98" x14ac:dyDescent="0.2">
      <c r="A8" s="36"/>
      <c r="B8" s="92" t="s">
        <v>88</v>
      </c>
      <c r="C8" s="88">
        <f>IF(ISERROR(VLOOKUP($B8,'Tabel 1'!$B$6:$F$82,3,FALSE)),"",VLOOKUP($B8,'Tabel 1'!$B$6:$F$82,3,FALSE))</f>
        <v>12458</v>
      </c>
      <c r="D8" s="93">
        <f t="shared" ref="D8:D15" si="0">IF(LEN(B8)=0,"",SUM(F8:CD8))</f>
        <v>13050.975999999997</v>
      </c>
      <c r="E8" s="88"/>
      <c r="F8" s="88">
        <f>IF(ISERROR(VLOOKUP($B8,'Tabel 2'!$B$6:$CB$82,COLUMN(F8)-3,FALSE)),"",VLOOKUP($B8,'Tabel 2'!$B$6:$CB$82,COLUMN(F8)-3,FALSE))</f>
        <v>4025.018</v>
      </c>
      <c r="G8" s="88">
        <f>IF(ISERROR(VLOOKUP($B8,'Tabel 2'!$B$6:$CB$82,COLUMN(G8)-3,FALSE)),"",VLOOKUP($B8,'Tabel 2'!$B$6:$CB$82,COLUMN(G8)-3,FALSE))</f>
        <v>0.72899999999999998</v>
      </c>
      <c r="H8" s="88">
        <f>IF(ISERROR(VLOOKUP($B8,'Tabel 2'!$B$6:$CB$82,COLUMN(H8)-3,FALSE)),"",VLOOKUP($B8,'Tabel 2'!$B$6:$CB$82,COLUMN(H8)-3,FALSE))</f>
        <v>16.486999999999998</v>
      </c>
      <c r="I8" s="88">
        <f>IF(ISERROR(VLOOKUP($B8,'Tabel 2'!$B$6:$CB$82,COLUMN(I8)-3,FALSE)),"",VLOOKUP($B8,'Tabel 2'!$B$6:$CB$82,COLUMN(I8)-3,FALSE))</f>
        <v>121.164</v>
      </c>
      <c r="J8" s="88">
        <f>IF(ISERROR(VLOOKUP($B8,'Tabel 2'!$B$6:$CB$82,COLUMN(J8)-3,FALSE)),"",VLOOKUP($B8,'Tabel 2'!$B$6:$CB$82,COLUMN(J8)-3,FALSE))</f>
        <v>2.6419999999999999</v>
      </c>
      <c r="K8" s="88">
        <f>IF(ISERROR(VLOOKUP($B8,'Tabel 2'!$B$6:$CB$82,COLUMN(K8)-3,FALSE)),"",VLOOKUP($B8,'Tabel 2'!$B$6:$CB$82,COLUMN(K8)-3,FALSE))</f>
        <v>0.28499999999999998</v>
      </c>
      <c r="L8" s="88">
        <f>IF(ISERROR(VLOOKUP($B8,'Tabel 2'!$B$6:$CB$82,COLUMN(L8)-3,FALSE)),"",VLOOKUP($B8,'Tabel 2'!$B$6:$CB$82,COLUMN(L8)-3,FALSE))</f>
        <v>0</v>
      </c>
      <c r="M8" s="88">
        <f>IF(ISERROR(VLOOKUP($B8,'Tabel 2'!$B$6:$CB$82,COLUMN(M8)-3,FALSE)),"",VLOOKUP($B8,'Tabel 2'!$B$6:$CB$82,COLUMN(M8)-3,FALSE))</f>
        <v>9.3360000000000003</v>
      </c>
      <c r="N8" s="88">
        <f>IF(ISERROR(VLOOKUP($B8,'Tabel 2'!$B$6:$CB$82,COLUMN(N8)-3,FALSE)),"",VLOOKUP($B8,'Tabel 2'!$B$6:$CB$82,COLUMN(N8)-3,FALSE))</f>
        <v>2.8170000000000002</v>
      </c>
      <c r="O8" s="88">
        <f>IF(ISERROR(VLOOKUP($B8,'Tabel 2'!$B$6:$CB$82,COLUMN(O8)-3,FALSE)),"",VLOOKUP($B8,'Tabel 2'!$B$6:$CB$82,COLUMN(O8)-3,FALSE))</f>
        <v>4.4370000000000003</v>
      </c>
      <c r="P8" s="88">
        <f>IF(ISERROR(VLOOKUP($B8,'Tabel 2'!$B$6:$CB$82,COLUMN(P8)-3,FALSE)),"",VLOOKUP($B8,'Tabel 2'!$B$6:$CB$82,COLUMN(P8)-3,FALSE))</f>
        <v>30.187000000000001</v>
      </c>
      <c r="Q8" s="88">
        <f>IF(ISERROR(VLOOKUP($B8,'Tabel 2'!$B$6:$CB$82,COLUMN(Q8)-3,FALSE)),"",VLOOKUP($B8,'Tabel 2'!$B$6:$CB$82,COLUMN(Q8)-3,FALSE))</f>
        <v>208.65100000000001</v>
      </c>
      <c r="R8" s="88">
        <f>IF(ISERROR(VLOOKUP($B8,'Tabel 2'!$B$6:$CB$82,COLUMN(R8)-3,FALSE)),"",VLOOKUP($B8,'Tabel 2'!$B$6:$CB$82,COLUMN(R8)-3,FALSE))</f>
        <v>53.569000000000003</v>
      </c>
      <c r="S8" s="88">
        <f>IF(ISERROR(VLOOKUP($B8,'Tabel 2'!$B$6:$CB$82,COLUMN(S8)-3,FALSE)),"",VLOOKUP($B8,'Tabel 2'!$B$6:$CB$82,COLUMN(S8)-3,FALSE))</f>
        <v>7.1559999999999997</v>
      </c>
      <c r="T8" s="88">
        <f>IF(ISERROR(VLOOKUP($B8,'Tabel 2'!$B$6:$CB$82,COLUMN(T8)-3,FALSE)),"",VLOOKUP($B8,'Tabel 2'!$B$6:$CB$82,COLUMN(T8)-3,FALSE))</f>
        <v>111.17100000000001</v>
      </c>
      <c r="U8" s="88">
        <f>IF(ISERROR(VLOOKUP($B8,'Tabel 2'!$B$6:$CB$82,COLUMN(U8)-3,FALSE)),"",VLOOKUP($B8,'Tabel 2'!$B$6:$CB$82,COLUMN(U8)-3,FALSE))</f>
        <v>13.157</v>
      </c>
      <c r="V8" s="88">
        <f>IF(ISERROR(VLOOKUP($B8,'Tabel 2'!$B$6:$CB$82,COLUMN(V8)-3,FALSE)),"",VLOOKUP($B8,'Tabel 2'!$B$6:$CB$82,COLUMN(V8)-3,FALSE))</f>
        <v>105.131</v>
      </c>
      <c r="W8" s="88">
        <f>IF(ISERROR(VLOOKUP($B8,'Tabel 2'!$B$6:$CB$82,COLUMN(W8)-3,FALSE)),"",VLOOKUP($B8,'Tabel 2'!$B$6:$CB$82,COLUMN(W8)-3,FALSE))</f>
        <v>24.577000000000002</v>
      </c>
      <c r="X8" s="88">
        <f>IF(ISERROR(VLOOKUP($B8,'Tabel 2'!$B$6:$CB$82,COLUMN(X8)-3,FALSE)),"",VLOOKUP($B8,'Tabel 2'!$B$6:$CB$82,COLUMN(X8)-3,FALSE))</f>
        <v>17.109000000000002</v>
      </c>
      <c r="Y8" s="88">
        <f>IF(ISERROR(VLOOKUP($B8,'Tabel 2'!$B$6:$CB$82,COLUMN(Y8)-3,FALSE)),"",VLOOKUP($B8,'Tabel 2'!$B$6:$CB$82,COLUMN(Y8)-3,FALSE))</f>
        <v>227.06299999999999</v>
      </c>
      <c r="Z8" s="88">
        <f>IF(ISERROR(VLOOKUP($B8,'Tabel 2'!$B$6:$CB$82,COLUMN(Z8)-3,FALSE)),"",VLOOKUP($B8,'Tabel 2'!$B$6:$CB$82,COLUMN(Z8)-3,FALSE))</f>
        <v>6.7060000000000004</v>
      </c>
      <c r="AA8" s="88">
        <f>IF(ISERROR(VLOOKUP($B8,'Tabel 2'!$B$6:$CB$82,COLUMN(AA8)-3,FALSE)),"",VLOOKUP($B8,'Tabel 2'!$B$6:$CB$82,COLUMN(AA8)-3,FALSE))</f>
        <v>16.731999999999999</v>
      </c>
      <c r="AB8" s="88">
        <f>IF(ISERROR(VLOOKUP($B8,'Tabel 2'!$B$6:$CB$82,COLUMN(AB8)-3,FALSE)),"",VLOOKUP($B8,'Tabel 2'!$B$6:$CB$82,COLUMN(AB8)-3,FALSE))</f>
        <v>140.756</v>
      </c>
      <c r="AC8" s="88">
        <f>IF(ISERROR(VLOOKUP($B8,'Tabel 2'!$B$6:$CB$82,COLUMN(AC8)-3,FALSE)),"",VLOOKUP($B8,'Tabel 2'!$B$6:$CB$82,COLUMN(AC8)-3,FALSE))</f>
        <v>1.611</v>
      </c>
      <c r="AD8" s="88">
        <f>IF(ISERROR(VLOOKUP($B8,'Tabel 2'!$B$6:$CB$82,COLUMN(AD8)-3,FALSE)),"",VLOOKUP($B8,'Tabel 2'!$B$6:$CB$82,COLUMN(AD8)-3,FALSE))</f>
        <v>0.92900000000000005</v>
      </c>
      <c r="AE8" s="88">
        <f>IF(ISERROR(VLOOKUP($B8,'Tabel 2'!$B$6:$CB$82,COLUMN(AE8)-3,FALSE)),"",VLOOKUP($B8,'Tabel 2'!$B$6:$CB$82,COLUMN(AE8)-3,FALSE))</f>
        <v>6.0279999999999996</v>
      </c>
      <c r="AF8" s="88">
        <f>IF(ISERROR(VLOOKUP($B8,'Tabel 2'!$B$6:$CB$82,COLUMN(AF8)-3,FALSE)),"",VLOOKUP($B8,'Tabel 2'!$B$6:$CB$82,COLUMN(AF8)-3,FALSE))</f>
        <v>26.741</v>
      </c>
      <c r="AG8" s="88">
        <f>IF(ISERROR(VLOOKUP($B8,'Tabel 2'!$B$6:$CB$82,COLUMN(AG8)-3,FALSE)),"",VLOOKUP($B8,'Tabel 2'!$B$6:$CB$82,COLUMN(AG8)-3,FALSE))</f>
        <v>215.393</v>
      </c>
      <c r="AH8" s="88">
        <f>IF(ISERROR(VLOOKUP($B8,'Tabel 2'!$B$6:$CB$82,COLUMN(AH8)-3,FALSE)),"",VLOOKUP($B8,'Tabel 2'!$B$6:$CB$82,COLUMN(AH8)-3,FALSE))</f>
        <v>262.64499999999998</v>
      </c>
      <c r="AI8" s="88">
        <f>IF(ISERROR(VLOOKUP($B8,'Tabel 2'!$B$6:$CB$82,COLUMN(AI8)-3,FALSE)),"",VLOOKUP($B8,'Tabel 2'!$B$6:$CB$82,COLUMN(AI8)-3,FALSE))</f>
        <v>76.7</v>
      </c>
      <c r="AJ8" s="88">
        <f>IF(ISERROR(VLOOKUP($B8,'Tabel 2'!$B$6:$CB$82,COLUMN(AJ8)-3,FALSE)),"",VLOOKUP($B8,'Tabel 2'!$B$6:$CB$82,COLUMN(AJ8)-3,FALSE))</f>
        <v>233.977</v>
      </c>
      <c r="AK8" s="88">
        <f>IF(ISERROR(VLOOKUP($B8,'Tabel 2'!$B$6:$CB$82,COLUMN(AK8)-3,FALSE)),"",VLOOKUP($B8,'Tabel 2'!$B$6:$CB$82,COLUMN(AK8)-3,FALSE))</f>
        <v>36.408999999999999</v>
      </c>
      <c r="AL8" s="88">
        <f>IF(ISERROR(VLOOKUP($B8,'Tabel 2'!$B$6:$CB$82,COLUMN(AL8)-3,FALSE)),"",VLOOKUP($B8,'Tabel 2'!$B$6:$CB$82,COLUMN(AL8)-3,FALSE))</f>
        <v>17.710999999999999</v>
      </c>
      <c r="AM8" s="88">
        <f>IF(ISERROR(VLOOKUP($B8,'Tabel 2'!$B$6:$CB$82,COLUMN(AM8)-3,FALSE)),"",VLOOKUP($B8,'Tabel 2'!$B$6:$CB$82,COLUMN(AM8)-3,FALSE))</f>
        <v>183.876</v>
      </c>
      <c r="AN8" s="88">
        <f>IF(ISERROR(VLOOKUP($B8,'Tabel 2'!$B$6:$CB$82,COLUMN(AN8)-3,FALSE)),"",VLOOKUP($B8,'Tabel 2'!$B$6:$CB$82,COLUMN(AN8)-3,FALSE))</f>
        <v>102.625</v>
      </c>
      <c r="AO8" s="88">
        <f>IF(ISERROR(VLOOKUP($B8,'Tabel 2'!$B$6:$CB$82,COLUMN(AO8)-3,FALSE)),"",VLOOKUP($B8,'Tabel 2'!$B$6:$CB$82,COLUMN(AO8)-3,FALSE))</f>
        <v>623.21900000000005</v>
      </c>
      <c r="AP8" s="88">
        <f>IF(ISERROR(VLOOKUP($B8,'Tabel 2'!$B$6:$CB$82,COLUMN(AP8)-3,FALSE)),"",VLOOKUP($B8,'Tabel 2'!$B$6:$CB$82,COLUMN(AP8)-3,FALSE))</f>
        <v>13.78</v>
      </c>
      <c r="AQ8" s="88">
        <f>IF(ISERROR(VLOOKUP($B8,'Tabel 2'!$B$6:$CB$82,COLUMN(AQ8)-3,FALSE)),"",VLOOKUP($B8,'Tabel 2'!$B$6:$CB$82,COLUMN(AQ8)-3,FALSE))</f>
        <v>76.569000000000003</v>
      </c>
      <c r="AR8" s="88">
        <f>IF(ISERROR(VLOOKUP($B8,'Tabel 2'!$B$6:$CB$82,COLUMN(AR8)-3,FALSE)),"",VLOOKUP($B8,'Tabel 2'!$B$6:$CB$82,COLUMN(AR8)-3,FALSE))</f>
        <v>1.258</v>
      </c>
      <c r="AS8" s="88">
        <f>IF(ISERROR(VLOOKUP($B8,'Tabel 2'!$B$6:$CB$82,COLUMN(AS8)-3,FALSE)),"",VLOOKUP($B8,'Tabel 2'!$B$6:$CB$82,COLUMN(AS8)-3,FALSE))</f>
        <v>22.792000000000002</v>
      </c>
      <c r="AT8" s="88">
        <f>IF(ISERROR(VLOOKUP($B8,'Tabel 2'!$B$6:$CB$82,COLUMN(AT8)-3,FALSE)),"",VLOOKUP($B8,'Tabel 2'!$B$6:$CB$82,COLUMN(AT8)-3,FALSE))</f>
        <v>70.114000000000004</v>
      </c>
      <c r="AU8" s="88">
        <f>IF(ISERROR(VLOOKUP($B8,'Tabel 2'!$B$6:$CB$82,COLUMN(AU8)-3,FALSE)),"",VLOOKUP($B8,'Tabel 2'!$B$6:$CB$82,COLUMN(AU8)-3,FALSE))</f>
        <v>23.35</v>
      </c>
      <c r="AV8" s="88">
        <f>IF(ISERROR(VLOOKUP($B8,'Tabel 2'!$B$6:$CB$82,COLUMN(AV8)-3,FALSE)),"",VLOOKUP($B8,'Tabel 2'!$B$6:$CB$82,COLUMN(AV8)-3,FALSE))</f>
        <v>31.114999999999998</v>
      </c>
      <c r="AW8" s="88">
        <f>IF(ISERROR(VLOOKUP($B8,'Tabel 2'!$B$6:$CB$82,COLUMN(AW8)-3,FALSE)),"",VLOOKUP($B8,'Tabel 2'!$B$6:$CB$82,COLUMN(AW8)-3,FALSE))</f>
        <v>64.206999999999994</v>
      </c>
      <c r="AX8" s="88">
        <f>IF(ISERROR(VLOOKUP($B8,'Tabel 2'!$B$6:$CB$82,COLUMN(AX8)-3,FALSE)),"",VLOOKUP($B8,'Tabel 2'!$B$6:$CB$82,COLUMN(AX8)-3,FALSE))</f>
        <v>32.058</v>
      </c>
      <c r="AY8" s="88">
        <f>IF(ISERROR(VLOOKUP($B8,'Tabel 2'!$B$6:$CB$82,COLUMN(AY8)-3,FALSE)),"",VLOOKUP($B8,'Tabel 2'!$B$6:$CB$82,COLUMN(AY8)-3,FALSE))</f>
        <v>31.928000000000001</v>
      </c>
      <c r="AZ8" s="88">
        <f>IF(ISERROR(VLOOKUP($B8,'Tabel 2'!$B$6:$CB$82,COLUMN(AZ8)-3,FALSE)),"",VLOOKUP($B8,'Tabel 2'!$B$6:$CB$82,COLUMN(AZ8)-3,FALSE))</f>
        <v>86.534999999999997</v>
      </c>
      <c r="BA8" s="88">
        <f>IF(ISERROR(VLOOKUP($B8,'Tabel 2'!$B$6:$CB$82,COLUMN(BA8)-3,FALSE)),"",VLOOKUP($B8,'Tabel 2'!$B$6:$CB$82,COLUMN(BA8)-3,FALSE))</f>
        <v>165.73</v>
      </c>
      <c r="BB8" s="88">
        <f>IF(ISERROR(VLOOKUP($B8,'Tabel 2'!$B$6:$CB$82,COLUMN(BB8)-3,FALSE)),"",VLOOKUP($B8,'Tabel 2'!$B$6:$CB$82,COLUMN(BB8)-3,FALSE))</f>
        <v>42.484000000000002</v>
      </c>
      <c r="BC8" s="88">
        <f>IF(ISERROR(VLOOKUP($B8,'Tabel 2'!$B$6:$CB$82,COLUMN(BC8)-3,FALSE)),"",VLOOKUP($B8,'Tabel 2'!$B$6:$CB$82,COLUMN(BC8)-3,FALSE))</f>
        <v>594.04600000000005</v>
      </c>
      <c r="BD8" s="88">
        <f>IF(ISERROR(VLOOKUP($B8,'Tabel 2'!$B$6:$CB$82,COLUMN(BD8)-3,FALSE)),"",VLOOKUP($B8,'Tabel 2'!$B$6:$CB$82,COLUMN(BD8)-3,FALSE))</f>
        <v>59.314</v>
      </c>
      <c r="BE8" s="88">
        <f>IF(ISERROR(VLOOKUP($B8,'Tabel 2'!$B$6:$CB$82,COLUMN(BE8)-3,FALSE)),"",VLOOKUP($B8,'Tabel 2'!$B$6:$CB$82,COLUMN(BE8)-3,FALSE))</f>
        <v>69.924999999999997</v>
      </c>
      <c r="BF8" s="88">
        <f>IF(ISERROR(VLOOKUP($B8,'Tabel 2'!$B$6:$CB$82,COLUMN(BF8)-3,FALSE)),"",VLOOKUP($B8,'Tabel 2'!$B$6:$CB$82,COLUMN(BF8)-3,FALSE))</f>
        <v>382.33499999999998</v>
      </c>
      <c r="BG8" s="88">
        <f>IF(ISERROR(VLOOKUP($B8,'Tabel 2'!$B$6:$CB$82,COLUMN(BG8)-3,FALSE)),"",VLOOKUP($B8,'Tabel 2'!$B$6:$CB$82,COLUMN(BG8)-3,FALSE))</f>
        <v>410.80900000000003</v>
      </c>
      <c r="BH8" s="88">
        <f>IF(ISERROR(VLOOKUP($B8,'Tabel 2'!$B$6:$CB$82,COLUMN(BH8)-3,FALSE)),"",VLOOKUP($B8,'Tabel 2'!$B$6:$CB$82,COLUMN(BH8)-3,FALSE))</f>
        <v>834.79100000000005</v>
      </c>
      <c r="BI8" s="88">
        <f>IF(ISERROR(VLOOKUP($B8,'Tabel 2'!$B$6:$CB$82,COLUMN(BI8)-3,FALSE)),"",VLOOKUP($B8,'Tabel 2'!$B$6:$CB$82,COLUMN(BI8)-3,FALSE))</f>
        <v>147.56200000000001</v>
      </c>
      <c r="BJ8" s="88">
        <f>IF(ISERROR(VLOOKUP($B8,'Tabel 2'!$B$6:$CB$82,COLUMN(BJ8)-3,FALSE)),"",VLOOKUP($B8,'Tabel 2'!$B$6:$CB$82,COLUMN(BJ8)-3,FALSE))</f>
        <v>51.804000000000002</v>
      </c>
      <c r="BK8" s="88">
        <f>IF(ISERROR(VLOOKUP($B8,'Tabel 2'!$B$6:$CB$82,COLUMN(BK8)-3,FALSE)),"",VLOOKUP($B8,'Tabel 2'!$B$6:$CB$82,COLUMN(BK8)-3,FALSE))</f>
        <v>94.632000000000005</v>
      </c>
      <c r="BL8" s="88">
        <f>IF(ISERROR(VLOOKUP($B8,'Tabel 2'!$B$6:$CB$82,COLUMN(BL8)-3,FALSE)),"",VLOOKUP($B8,'Tabel 2'!$B$6:$CB$82,COLUMN(BL8)-3,FALSE))</f>
        <v>67.325999999999993</v>
      </c>
      <c r="BM8" s="88">
        <f>IF(ISERROR(VLOOKUP($B8,'Tabel 2'!$B$6:$CB$82,COLUMN(BM8)-3,FALSE)),"",VLOOKUP($B8,'Tabel 2'!$B$6:$CB$82,COLUMN(BM8)-3,FALSE))</f>
        <v>182.441</v>
      </c>
      <c r="BN8" s="88">
        <f>IF(ISERROR(VLOOKUP($B8,'Tabel 2'!$B$6:$CB$82,COLUMN(BN8)-3,FALSE)),"",VLOOKUP($B8,'Tabel 2'!$B$6:$CB$82,COLUMN(BN8)-3,FALSE))</f>
        <v>134.495</v>
      </c>
      <c r="BO8" s="88">
        <f>IF(ISERROR(VLOOKUP($B8,'Tabel 2'!$B$6:$CB$82,COLUMN(BO8)-3,FALSE)),"",VLOOKUP($B8,'Tabel 2'!$B$6:$CB$82,COLUMN(BO8)-3,FALSE))</f>
        <v>1796.6759999999999</v>
      </c>
      <c r="BP8" s="88">
        <f>IF(ISERROR(VLOOKUP($B8,'Tabel 2'!$B$6:$CB$82,COLUMN(BP8)-3,FALSE)),"",VLOOKUP($B8,'Tabel 2'!$B$6:$CB$82,COLUMN(BP8)-3,FALSE))</f>
        <v>7.8419999999999996</v>
      </c>
      <c r="BQ8" s="88">
        <f>IF(ISERROR(VLOOKUP($B8,'Tabel 2'!$B$6:$CB$82,COLUMN(BQ8)-3,FALSE)),"",VLOOKUP($B8,'Tabel 2'!$B$6:$CB$82,COLUMN(BQ8)-3,FALSE))</f>
        <v>37.351999999999997</v>
      </c>
      <c r="BR8" s="88">
        <f>IF(ISERROR(VLOOKUP($B8,'Tabel 2'!$B$6:$CB$82,COLUMN(BR8)-3,FALSE)),"",VLOOKUP($B8,'Tabel 2'!$B$6:$CB$82,COLUMN(BR8)-3,FALSE))</f>
        <v>126.649</v>
      </c>
      <c r="BS8" s="88">
        <f>IF(ISERROR(VLOOKUP($B8,'Tabel 2'!$B$6:$CB$82,COLUMN(BS8)-3,FALSE)),"",VLOOKUP($B8,'Tabel 2'!$B$6:$CB$82,COLUMN(BS8)-3,FALSE))</f>
        <v>49.014000000000003</v>
      </c>
      <c r="BT8" s="88">
        <f>IF(ISERROR(VLOOKUP($B8,'Tabel 2'!$B$6:$CB$82,COLUMN(BT8)-3,FALSE)),"",VLOOKUP($B8,'Tabel 2'!$B$6:$CB$82,COLUMN(BT8)-3,FALSE))</f>
        <v>168.626</v>
      </c>
      <c r="BU8" s="88">
        <f>IF(ISERROR(VLOOKUP($B8,'Tabel 2'!$B$6:$CB$82,COLUMN(BU8)-3,FALSE)),"",VLOOKUP($B8,'Tabel 2'!$B$6:$CB$82,COLUMN(BU8)-3,FALSE))</f>
        <v>83.626000000000005</v>
      </c>
      <c r="BV8" s="88">
        <f>IF(ISERROR(VLOOKUP($B8,'Tabel 2'!$B$6:$CB$82,COLUMN(BV8)-3,FALSE)),"",VLOOKUP($B8,'Tabel 2'!$B$6:$CB$82,COLUMN(BV8)-3,FALSE))</f>
        <v>16.978999999999999</v>
      </c>
      <c r="BW8" s="88">
        <f>IF(ISERROR(VLOOKUP($B8,'Tabel 2'!$B$6:$CB$82,COLUMN(BW8)-3,FALSE)),"",VLOOKUP($B8,'Tabel 2'!$B$6:$CB$82,COLUMN(BW8)-3,FALSE))</f>
        <v>0.95299999999999996</v>
      </c>
      <c r="BX8" s="88">
        <f>IF(ISERROR(VLOOKUP($B8,'Tabel 2'!$B$6:$CB$82,COLUMN(BX8)-3,FALSE)),"",VLOOKUP($B8,'Tabel 2'!$B$6:$CB$82,COLUMN(BX8)-3,FALSE))</f>
        <v>24.329000000000001</v>
      </c>
      <c r="BY8" s="88">
        <f>IF(ISERROR(VLOOKUP($B8,'Tabel 2'!$B$6:$CB$82,COLUMN(BY8)-3,FALSE)),"",VLOOKUP($B8,'Tabel 2'!$B$6:$CB$82,COLUMN(BY8)-3,FALSE))</f>
        <v>1.4350000000000001</v>
      </c>
      <c r="BZ8" s="88">
        <f>IF(ISERROR(VLOOKUP($B8,'Tabel 2'!$B$6:$CB$82,COLUMN(BZ8)-3,FALSE)),"",VLOOKUP($B8,'Tabel 2'!$B$6:$CB$82,COLUMN(BZ8)-3,FALSE))</f>
        <v>0</v>
      </c>
      <c r="CA8" s="88">
        <f>IF(ISERROR(VLOOKUP($B8,'Tabel 2'!$B$6:$CB$82,COLUMN(CA8)-3,FALSE)),"",VLOOKUP($B8,'Tabel 2'!$B$6:$CB$82,COLUMN(CA8)-3,FALSE))</f>
        <v>20.863</v>
      </c>
      <c r="CB8" s="88">
        <f>IF(ISERROR(VLOOKUP($B8,'Tabel 2'!$B$6:$CB$82,COLUMN(CB8)-3,FALSE)),"",VLOOKUP($B8,'Tabel 2'!$B$6:$CB$82,COLUMN(CB8)-3,FALSE))</f>
        <v>58.651000000000003</v>
      </c>
      <c r="CC8" s="88">
        <f>IF(ISERROR(VLOOKUP($B8,'Tabel 2'!$B$6:$CB$82,COLUMN(CC8)-3,FALSE)),"",VLOOKUP($B8,'Tabel 2'!$B$6:$CB$82,COLUMN(CC8)-3,FALSE))</f>
        <v>6.66</v>
      </c>
      <c r="CD8" s="88">
        <f>IF(ISERROR(VLOOKUP($B8,'Tabel 2'!$B$6:$CB$82,COLUMN(CD8)-3,FALSE)),"",VLOOKUP($B8,'Tabel 2'!$B$6:$CB$82,COLUMN(CD8)-3,FALSE))</f>
        <v>27.177</v>
      </c>
      <c r="CE8" s="36"/>
      <c r="CF8" s="36"/>
      <c r="CG8" s="36"/>
      <c r="CH8" s="36"/>
      <c r="CI8" s="36"/>
      <c r="CJ8" s="36"/>
      <c r="CK8" s="36"/>
      <c r="CL8" s="36"/>
      <c r="CM8" s="36"/>
      <c r="CN8" s="36"/>
      <c r="CO8" s="36"/>
      <c r="CP8" s="36"/>
      <c r="CQ8" s="36"/>
      <c r="CR8" s="36"/>
      <c r="CS8" s="36"/>
      <c r="CT8" s="36"/>
    </row>
    <row r="9" spans="1:98" x14ac:dyDescent="0.2">
      <c r="A9" s="36"/>
      <c r="B9" s="92" t="s">
        <v>93</v>
      </c>
      <c r="C9" s="88">
        <f>IF(ISERROR(VLOOKUP($B9,'Tabel 1'!$B$6:$F$82,3,FALSE)),"",VLOOKUP($B9,'Tabel 1'!$B$6:$F$82,3,FALSE))</f>
        <v>2178</v>
      </c>
      <c r="D9" s="93">
        <f t="shared" si="0"/>
        <v>1179.3520000000003</v>
      </c>
      <c r="E9" s="88"/>
      <c r="F9" s="88">
        <f>IF(ISERROR(VLOOKUP($B9,'Tabel 2'!$B$6:$CB$82,COLUMN(F9)-3,FALSE)),"",VLOOKUP($B9,'Tabel 2'!$B$6:$CB$82,COLUMN(F9)-3,FALSE))</f>
        <v>4.1100000000000003</v>
      </c>
      <c r="G9" s="88">
        <f>IF(ISERROR(VLOOKUP($B9,'Tabel 2'!$B$6:$CB$82,COLUMN(G9)-3,FALSE)),"",VLOOKUP($B9,'Tabel 2'!$B$6:$CB$82,COLUMN(G9)-3,FALSE))</f>
        <v>1.288</v>
      </c>
      <c r="H9" s="88">
        <f>IF(ISERROR(VLOOKUP($B9,'Tabel 2'!$B$6:$CB$82,COLUMN(H9)-3,FALSE)),"",VLOOKUP($B9,'Tabel 2'!$B$6:$CB$82,COLUMN(H9)-3,FALSE))</f>
        <v>2E-3</v>
      </c>
      <c r="I9" s="88">
        <f>IF(ISERROR(VLOOKUP($B9,'Tabel 2'!$B$6:$CB$82,COLUMN(I9)-3,FALSE)),"",VLOOKUP($B9,'Tabel 2'!$B$6:$CB$82,COLUMN(I9)-3,FALSE))</f>
        <v>30.599</v>
      </c>
      <c r="J9" s="88">
        <f>IF(ISERROR(VLOOKUP($B9,'Tabel 2'!$B$6:$CB$82,COLUMN(J9)-3,FALSE)),"",VLOOKUP($B9,'Tabel 2'!$B$6:$CB$82,COLUMN(J9)-3,FALSE))</f>
        <v>0.44800000000000001</v>
      </c>
      <c r="K9" s="88">
        <f>IF(ISERROR(VLOOKUP($B9,'Tabel 2'!$B$6:$CB$82,COLUMN(K9)-3,FALSE)),"",VLOOKUP($B9,'Tabel 2'!$B$6:$CB$82,COLUMN(K9)-3,FALSE))</f>
        <v>6.8000000000000005E-2</v>
      </c>
      <c r="L9" s="88">
        <f>IF(ISERROR(VLOOKUP($B9,'Tabel 2'!$B$6:$CB$82,COLUMN(L9)-3,FALSE)),"",VLOOKUP($B9,'Tabel 2'!$B$6:$CB$82,COLUMN(L9)-3,FALSE))</f>
        <v>31.483000000000001</v>
      </c>
      <c r="M9" s="88">
        <f>IF(ISERROR(VLOOKUP($B9,'Tabel 2'!$B$6:$CB$82,COLUMN(M9)-3,FALSE)),"",VLOOKUP($B9,'Tabel 2'!$B$6:$CB$82,COLUMN(M9)-3,FALSE))</f>
        <v>0.186</v>
      </c>
      <c r="N9" s="88">
        <f>IF(ISERROR(VLOOKUP($B9,'Tabel 2'!$B$6:$CB$82,COLUMN(N9)-3,FALSE)),"",VLOOKUP($B9,'Tabel 2'!$B$6:$CB$82,COLUMN(N9)-3,FALSE))</f>
        <v>3.0000000000000001E-3</v>
      </c>
      <c r="O9" s="88">
        <f>IF(ISERROR(VLOOKUP($B9,'Tabel 2'!$B$6:$CB$82,COLUMN(O9)-3,FALSE)),"",VLOOKUP($B9,'Tabel 2'!$B$6:$CB$82,COLUMN(O9)-3,FALSE))</f>
        <v>2.706</v>
      </c>
      <c r="P9" s="88">
        <f>IF(ISERROR(VLOOKUP($B9,'Tabel 2'!$B$6:$CB$82,COLUMN(P9)-3,FALSE)),"",VLOOKUP($B9,'Tabel 2'!$B$6:$CB$82,COLUMN(P9)-3,FALSE))</f>
        <v>7.6079999999999997</v>
      </c>
      <c r="Q9" s="88">
        <f>IF(ISERROR(VLOOKUP($B9,'Tabel 2'!$B$6:$CB$82,COLUMN(Q9)-3,FALSE)),"",VLOOKUP($B9,'Tabel 2'!$B$6:$CB$82,COLUMN(Q9)-3,FALSE))</f>
        <v>0</v>
      </c>
      <c r="R9" s="88">
        <f>IF(ISERROR(VLOOKUP($B9,'Tabel 2'!$B$6:$CB$82,COLUMN(R9)-3,FALSE)),"",VLOOKUP($B9,'Tabel 2'!$B$6:$CB$82,COLUMN(R9)-3,FALSE))</f>
        <v>9.9220000000000006</v>
      </c>
      <c r="S9" s="88">
        <f>IF(ISERROR(VLOOKUP($B9,'Tabel 2'!$B$6:$CB$82,COLUMN(S9)-3,FALSE)),"",VLOOKUP($B9,'Tabel 2'!$B$6:$CB$82,COLUMN(S9)-3,FALSE))</f>
        <v>0.59</v>
      </c>
      <c r="T9" s="88">
        <f>IF(ISERROR(VLOOKUP($B9,'Tabel 2'!$B$6:$CB$82,COLUMN(T9)-3,FALSE)),"",VLOOKUP($B9,'Tabel 2'!$B$6:$CB$82,COLUMN(T9)-3,FALSE))</f>
        <v>82.328999999999994</v>
      </c>
      <c r="U9" s="88">
        <f>IF(ISERROR(VLOOKUP($B9,'Tabel 2'!$B$6:$CB$82,COLUMN(U9)-3,FALSE)),"",VLOOKUP($B9,'Tabel 2'!$B$6:$CB$82,COLUMN(U9)-3,FALSE))</f>
        <v>1.9850000000000001</v>
      </c>
      <c r="V9" s="88">
        <f>IF(ISERROR(VLOOKUP($B9,'Tabel 2'!$B$6:$CB$82,COLUMN(V9)-3,FALSE)),"",VLOOKUP($B9,'Tabel 2'!$B$6:$CB$82,COLUMN(V9)-3,FALSE))</f>
        <v>56.904000000000003</v>
      </c>
      <c r="W9" s="88">
        <f>IF(ISERROR(VLOOKUP($B9,'Tabel 2'!$B$6:$CB$82,COLUMN(W9)-3,FALSE)),"",VLOOKUP($B9,'Tabel 2'!$B$6:$CB$82,COLUMN(W9)-3,FALSE))</f>
        <v>1.1359999999999999</v>
      </c>
      <c r="X9" s="88">
        <f>IF(ISERROR(VLOOKUP($B9,'Tabel 2'!$B$6:$CB$82,COLUMN(X9)-3,FALSE)),"",VLOOKUP($B9,'Tabel 2'!$B$6:$CB$82,COLUMN(X9)-3,FALSE))</f>
        <v>1.2430000000000001</v>
      </c>
      <c r="Y9" s="88">
        <f>IF(ISERROR(VLOOKUP($B9,'Tabel 2'!$B$6:$CB$82,COLUMN(Y9)-3,FALSE)),"",VLOOKUP($B9,'Tabel 2'!$B$6:$CB$82,COLUMN(Y9)-3,FALSE))</f>
        <v>11.827999999999999</v>
      </c>
      <c r="Z9" s="88">
        <f>IF(ISERROR(VLOOKUP($B9,'Tabel 2'!$B$6:$CB$82,COLUMN(Z9)-3,FALSE)),"",VLOOKUP($B9,'Tabel 2'!$B$6:$CB$82,COLUMN(Z9)-3,FALSE))</f>
        <v>1.0509999999999999</v>
      </c>
      <c r="AA9" s="88">
        <f>IF(ISERROR(VLOOKUP($B9,'Tabel 2'!$B$6:$CB$82,COLUMN(AA9)-3,FALSE)),"",VLOOKUP($B9,'Tabel 2'!$B$6:$CB$82,COLUMN(AA9)-3,FALSE))</f>
        <v>2.4039999999999999</v>
      </c>
      <c r="AB9" s="88">
        <f>IF(ISERROR(VLOOKUP($B9,'Tabel 2'!$B$6:$CB$82,COLUMN(AB9)-3,FALSE)),"",VLOOKUP($B9,'Tabel 2'!$B$6:$CB$82,COLUMN(AB9)-3,FALSE))</f>
        <v>17.175999999999998</v>
      </c>
      <c r="AC9" s="88">
        <f>IF(ISERROR(VLOOKUP($B9,'Tabel 2'!$B$6:$CB$82,COLUMN(AC9)-3,FALSE)),"",VLOOKUP($B9,'Tabel 2'!$B$6:$CB$82,COLUMN(AC9)-3,FALSE))</f>
        <v>0.11600000000000001</v>
      </c>
      <c r="AD9" s="88">
        <f>IF(ISERROR(VLOOKUP($B9,'Tabel 2'!$B$6:$CB$82,COLUMN(AD9)-3,FALSE)),"",VLOOKUP($B9,'Tabel 2'!$B$6:$CB$82,COLUMN(AD9)-3,FALSE))</f>
        <v>0.127</v>
      </c>
      <c r="AE9" s="88">
        <f>IF(ISERROR(VLOOKUP($B9,'Tabel 2'!$B$6:$CB$82,COLUMN(AE9)-3,FALSE)),"",VLOOKUP($B9,'Tabel 2'!$B$6:$CB$82,COLUMN(AE9)-3,FALSE))</f>
        <v>0.66700000000000004</v>
      </c>
      <c r="AF9" s="88">
        <f>IF(ISERROR(VLOOKUP($B9,'Tabel 2'!$B$6:$CB$82,COLUMN(AF9)-3,FALSE)),"",VLOOKUP($B9,'Tabel 2'!$B$6:$CB$82,COLUMN(AF9)-3,FALSE))</f>
        <v>3.7730000000000001</v>
      </c>
      <c r="AG9" s="88">
        <f>IF(ISERROR(VLOOKUP($B9,'Tabel 2'!$B$6:$CB$82,COLUMN(AG9)-3,FALSE)),"",VLOOKUP($B9,'Tabel 2'!$B$6:$CB$82,COLUMN(AG9)-3,FALSE))</f>
        <v>30.494</v>
      </c>
      <c r="AH9" s="88">
        <f>IF(ISERROR(VLOOKUP($B9,'Tabel 2'!$B$6:$CB$82,COLUMN(AH9)-3,FALSE)),"",VLOOKUP($B9,'Tabel 2'!$B$6:$CB$82,COLUMN(AH9)-3,FALSE))</f>
        <v>41.945999999999998</v>
      </c>
      <c r="AI9" s="88">
        <f>IF(ISERROR(VLOOKUP($B9,'Tabel 2'!$B$6:$CB$82,COLUMN(AI9)-3,FALSE)),"",VLOOKUP($B9,'Tabel 2'!$B$6:$CB$82,COLUMN(AI9)-3,FALSE))</f>
        <v>2.1659999999999999</v>
      </c>
      <c r="AJ9" s="88">
        <f>IF(ISERROR(VLOOKUP($B9,'Tabel 2'!$B$6:$CB$82,COLUMN(AJ9)-3,FALSE)),"",VLOOKUP($B9,'Tabel 2'!$B$6:$CB$82,COLUMN(AJ9)-3,FALSE))</f>
        <v>12.943</v>
      </c>
      <c r="AK9" s="88">
        <f>IF(ISERROR(VLOOKUP($B9,'Tabel 2'!$B$6:$CB$82,COLUMN(AK9)-3,FALSE)),"",VLOOKUP($B9,'Tabel 2'!$B$6:$CB$82,COLUMN(AK9)-3,FALSE))</f>
        <v>1.5069999999999999</v>
      </c>
      <c r="AL9" s="88">
        <f>IF(ISERROR(VLOOKUP($B9,'Tabel 2'!$B$6:$CB$82,COLUMN(AL9)-3,FALSE)),"",VLOOKUP($B9,'Tabel 2'!$B$6:$CB$82,COLUMN(AL9)-3,FALSE))</f>
        <v>2.1779999999999999</v>
      </c>
      <c r="AM9" s="88">
        <f>IF(ISERROR(VLOOKUP($B9,'Tabel 2'!$B$6:$CB$82,COLUMN(AM9)-3,FALSE)),"",VLOOKUP($B9,'Tabel 2'!$B$6:$CB$82,COLUMN(AM9)-3,FALSE))</f>
        <v>13.877000000000001</v>
      </c>
      <c r="AN9" s="88">
        <f>IF(ISERROR(VLOOKUP($B9,'Tabel 2'!$B$6:$CB$82,COLUMN(AN9)-3,FALSE)),"",VLOOKUP($B9,'Tabel 2'!$B$6:$CB$82,COLUMN(AN9)-3,FALSE))</f>
        <v>7.883</v>
      </c>
      <c r="AO9" s="88">
        <f>IF(ISERROR(VLOOKUP($B9,'Tabel 2'!$B$6:$CB$82,COLUMN(AO9)-3,FALSE)),"",VLOOKUP($B9,'Tabel 2'!$B$6:$CB$82,COLUMN(AO9)-3,FALSE))</f>
        <v>106.08799999999999</v>
      </c>
      <c r="AP9" s="88">
        <f>IF(ISERROR(VLOOKUP($B9,'Tabel 2'!$B$6:$CB$82,COLUMN(AP9)-3,FALSE)),"",VLOOKUP($B9,'Tabel 2'!$B$6:$CB$82,COLUMN(AP9)-3,FALSE))</f>
        <v>4.5060000000000002</v>
      </c>
      <c r="AQ9" s="88">
        <f>IF(ISERROR(VLOOKUP($B9,'Tabel 2'!$B$6:$CB$82,COLUMN(AQ9)-3,FALSE)),"",VLOOKUP($B9,'Tabel 2'!$B$6:$CB$82,COLUMN(AQ9)-3,FALSE))</f>
        <v>11.1</v>
      </c>
      <c r="AR9" s="88">
        <f>IF(ISERROR(VLOOKUP($B9,'Tabel 2'!$B$6:$CB$82,COLUMN(AR9)-3,FALSE)),"",VLOOKUP($B9,'Tabel 2'!$B$6:$CB$82,COLUMN(AR9)-3,FALSE))</f>
        <v>0.16300000000000001</v>
      </c>
      <c r="AS9" s="88">
        <f>IF(ISERROR(VLOOKUP($B9,'Tabel 2'!$B$6:$CB$82,COLUMN(AS9)-3,FALSE)),"",VLOOKUP($B9,'Tabel 2'!$B$6:$CB$82,COLUMN(AS9)-3,FALSE))</f>
        <v>2.6139999999999999</v>
      </c>
      <c r="AT9" s="88">
        <f>IF(ISERROR(VLOOKUP($B9,'Tabel 2'!$B$6:$CB$82,COLUMN(AT9)-3,FALSE)),"",VLOOKUP($B9,'Tabel 2'!$B$6:$CB$82,COLUMN(AT9)-3,FALSE))</f>
        <v>3.5190000000000001</v>
      </c>
      <c r="AU9" s="88">
        <f>IF(ISERROR(VLOOKUP($B9,'Tabel 2'!$B$6:$CB$82,COLUMN(AU9)-3,FALSE)),"",VLOOKUP($B9,'Tabel 2'!$B$6:$CB$82,COLUMN(AU9)-3,FALSE))</f>
        <v>3.073</v>
      </c>
      <c r="AV9" s="88">
        <f>IF(ISERROR(VLOOKUP($B9,'Tabel 2'!$B$6:$CB$82,COLUMN(AV9)-3,FALSE)),"",VLOOKUP($B9,'Tabel 2'!$B$6:$CB$82,COLUMN(AV9)-3,FALSE))</f>
        <v>3.661</v>
      </c>
      <c r="AW9" s="88">
        <f>IF(ISERROR(VLOOKUP($B9,'Tabel 2'!$B$6:$CB$82,COLUMN(AW9)-3,FALSE)),"",VLOOKUP($B9,'Tabel 2'!$B$6:$CB$82,COLUMN(AW9)-3,FALSE))</f>
        <v>4.2610000000000001</v>
      </c>
      <c r="AX9" s="88">
        <f>IF(ISERROR(VLOOKUP($B9,'Tabel 2'!$B$6:$CB$82,COLUMN(AX9)-3,FALSE)),"",VLOOKUP($B9,'Tabel 2'!$B$6:$CB$82,COLUMN(AX9)-3,FALSE))</f>
        <v>6.1470000000000002</v>
      </c>
      <c r="AY9" s="88">
        <f>IF(ISERROR(VLOOKUP($B9,'Tabel 2'!$B$6:$CB$82,COLUMN(AY9)-3,FALSE)),"",VLOOKUP($B9,'Tabel 2'!$B$6:$CB$82,COLUMN(AY9)-3,FALSE))</f>
        <v>3.49</v>
      </c>
      <c r="AZ9" s="88">
        <f>IF(ISERROR(VLOOKUP($B9,'Tabel 2'!$B$6:$CB$82,COLUMN(AZ9)-3,FALSE)),"",VLOOKUP($B9,'Tabel 2'!$B$6:$CB$82,COLUMN(AZ9)-3,FALSE))</f>
        <v>10.709</v>
      </c>
      <c r="BA9" s="88">
        <f>IF(ISERROR(VLOOKUP($B9,'Tabel 2'!$B$6:$CB$82,COLUMN(BA9)-3,FALSE)),"",VLOOKUP($B9,'Tabel 2'!$B$6:$CB$82,COLUMN(BA9)-3,FALSE))</f>
        <v>33.884</v>
      </c>
      <c r="BB9" s="88">
        <f>IF(ISERROR(VLOOKUP($B9,'Tabel 2'!$B$6:$CB$82,COLUMN(BB9)-3,FALSE)),"",VLOOKUP($B9,'Tabel 2'!$B$6:$CB$82,COLUMN(BB9)-3,FALSE))</f>
        <v>7.3070000000000004</v>
      </c>
      <c r="BC9" s="88">
        <f>IF(ISERROR(VLOOKUP($B9,'Tabel 2'!$B$6:$CB$82,COLUMN(BC9)-3,FALSE)),"",VLOOKUP($B9,'Tabel 2'!$B$6:$CB$82,COLUMN(BC9)-3,FALSE))</f>
        <v>72.974000000000004</v>
      </c>
      <c r="BD9" s="88">
        <f>IF(ISERROR(VLOOKUP($B9,'Tabel 2'!$B$6:$CB$82,COLUMN(BD9)-3,FALSE)),"",VLOOKUP($B9,'Tabel 2'!$B$6:$CB$82,COLUMN(BD9)-3,FALSE))</f>
        <v>3.819</v>
      </c>
      <c r="BE9" s="88">
        <f>IF(ISERROR(VLOOKUP($B9,'Tabel 2'!$B$6:$CB$82,COLUMN(BE9)-3,FALSE)),"",VLOOKUP($B9,'Tabel 2'!$B$6:$CB$82,COLUMN(BE9)-3,FALSE))</f>
        <v>9.1189999999999998</v>
      </c>
      <c r="BF9" s="88">
        <f>IF(ISERROR(VLOOKUP($B9,'Tabel 2'!$B$6:$CB$82,COLUMN(BF9)-3,FALSE)),"",VLOOKUP($B9,'Tabel 2'!$B$6:$CB$82,COLUMN(BF9)-3,FALSE))</f>
        <v>58.256</v>
      </c>
      <c r="BG9" s="88">
        <f>IF(ISERROR(VLOOKUP($B9,'Tabel 2'!$B$6:$CB$82,COLUMN(BG9)-3,FALSE)),"",VLOOKUP($B9,'Tabel 2'!$B$6:$CB$82,COLUMN(BG9)-3,FALSE))</f>
        <v>46.106000000000002</v>
      </c>
      <c r="BH9" s="88">
        <f>IF(ISERROR(VLOOKUP($B9,'Tabel 2'!$B$6:$CB$82,COLUMN(BH9)-3,FALSE)),"",VLOOKUP($B9,'Tabel 2'!$B$6:$CB$82,COLUMN(BH9)-3,FALSE))</f>
        <v>133.68700000000001</v>
      </c>
      <c r="BI9" s="88">
        <f>IF(ISERROR(VLOOKUP($B9,'Tabel 2'!$B$6:$CB$82,COLUMN(BI9)-3,FALSE)),"",VLOOKUP($B9,'Tabel 2'!$B$6:$CB$82,COLUMN(BI9)-3,FALSE))</f>
        <v>19.123000000000001</v>
      </c>
      <c r="BJ9" s="88">
        <f>IF(ISERROR(VLOOKUP($B9,'Tabel 2'!$B$6:$CB$82,COLUMN(BJ9)-3,FALSE)),"",VLOOKUP($B9,'Tabel 2'!$B$6:$CB$82,COLUMN(BJ9)-3,FALSE))</f>
        <v>4.9800000000000004</v>
      </c>
      <c r="BK9" s="88">
        <f>IF(ISERROR(VLOOKUP($B9,'Tabel 2'!$B$6:$CB$82,COLUMN(BK9)-3,FALSE)),"",VLOOKUP($B9,'Tabel 2'!$B$6:$CB$82,COLUMN(BK9)-3,FALSE))</f>
        <v>10.022</v>
      </c>
      <c r="BL9" s="88">
        <f>IF(ISERROR(VLOOKUP($B9,'Tabel 2'!$B$6:$CB$82,COLUMN(BL9)-3,FALSE)),"",VLOOKUP($B9,'Tabel 2'!$B$6:$CB$82,COLUMN(BL9)-3,FALSE))</f>
        <v>12.736000000000001</v>
      </c>
      <c r="BM9" s="88">
        <f>IF(ISERROR(VLOOKUP($B9,'Tabel 2'!$B$6:$CB$82,COLUMN(BM9)-3,FALSE)),"",VLOOKUP($B9,'Tabel 2'!$B$6:$CB$82,COLUMN(BM9)-3,FALSE))</f>
        <v>4.9000000000000002E-2</v>
      </c>
      <c r="BN9" s="88">
        <f>IF(ISERROR(VLOOKUP($B9,'Tabel 2'!$B$6:$CB$82,COLUMN(BN9)-3,FALSE)),"",VLOOKUP($B9,'Tabel 2'!$B$6:$CB$82,COLUMN(BN9)-3,FALSE))</f>
        <v>23.292000000000002</v>
      </c>
      <c r="BO9" s="88">
        <f>IF(ISERROR(VLOOKUP($B9,'Tabel 2'!$B$6:$CB$82,COLUMN(BO9)-3,FALSE)),"",VLOOKUP($B9,'Tabel 2'!$B$6:$CB$82,COLUMN(BO9)-3,FALSE))</f>
        <v>109.31399999999999</v>
      </c>
      <c r="BP9" s="88">
        <f>IF(ISERROR(VLOOKUP($B9,'Tabel 2'!$B$6:$CB$82,COLUMN(BP9)-3,FALSE)),"",VLOOKUP($B9,'Tabel 2'!$B$6:$CB$82,COLUMN(BP9)-3,FALSE))</f>
        <v>0.504</v>
      </c>
      <c r="BQ9" s="88">
        <f>IF(ISERROR(VLOOKUP($B9,'Tabel 2'!$B$6:$CB$82,COLUMN(BQ9)-3,FALSE)),"",VLOOKUP($B9,'Tabel 2'!$B$6:$CB$82,COLUMN(BQ9)-3,FALSE))</f>
        <v>16.448</v>
      </c>
      <c r="BR9" s="88">
        <f>IF(ISERROR(VLOOKUP($B9,'Tabel 2'!$B$6:$CB$82,COLUMN(BR9)-3,FALSE)),"",VLOOKUP($B9,'Tabel 2'!$B$6:$CB$82,COLUMN(BR9)-3,FALSE))</f>
        <v>11.316000000000001</v>
      </c>
      <c r="BS9" s="88">
        <f>IF(ISERROR(VLOOKUP($B9,'Tabel 2'!$B$6:$CB$82,COLUMN(BS9)-3,FALSE)),"",VLOOKUP($B9,'Tabel 2'!$B$6:$CB$82,COLUMN(BS9)-3,FALSE))</f>
        <v>9.2889999999999997</v>
      </c>
      <c r="BT9" s="88">
        <f>IF(ISERROR(VLOOKUP($B9,'Tabel 2'!$B$6:$CB$82,COLUMN(BT9)-3,FALSE)),"",VLOOKUP($B9,'Tabel 2'!$B$6:$CB$82,COLUMN(BT9)-3,FALSE))</f>
        <v>26.111999999999998</v>
      </c>
      <c r="BU9" s="88">
        <f>IF(ISERROR(VLOOKUP($B9,'Tabel 2'!$B$6:$CB$82,COLUMN(BU9)-3,FALSE)),"",VLOOKUP($B9,'Tabel 2'!$B$6:$CB$82,COLUMN(BU9)-3,FALSE))</f>
        <v>10.218999999999999</v>
      </c>
      <c r="BV9" s="88">
        <f>IF(ISERROR(VLOOKUP($B9,'Tabel 2'!$B$6:$CB$82,COLUMN(BV9)-3,FALSE)),"",VLOOKUP($B9,'Tabel 2'!$B$6:$CB$82,COLUMN(BV9)-3,FALSE))</f>
        <v>5.1079999999999997</v>
      </c>
      <c r="BW9" s="88">
        <f>IF(ISERROR(VLOOKUP($B9,'Tabel 2'!$B$6:$CB$82,COLUMN(BW9)-3,FALSE)),"",VLOOKUP($B9,'Tabel 2'!$B$6:$CB$82,COLUMN(BW9)-3,FALSE))</f>
        <v>0.13400000000000001</v>
      </c>
      <c r="BX9" s="88">
        <f>IF(ISERROR(VLOOKUP($B9,'Tabel 2'!$B$6:$CB$82,COLUMN(BX9)-3,FALSE)),"",VLOOKUP($B9,'Tabel 2'!$B$6:$CB$82,COLUMN(BX9)-3,FALSE))</f>
        <v>2.8159999999999998</v>
      </c>
      <c r="BY9" s="88">
        <f>IF(ISERROR(VLOOKUP($B9,'Tabel 2'!$B$6:$CB$82,COLUMN(BY9)-3,FALSE)),"",VLOOKUP($B9,'Tabel 2'!$B$6:$CB$82,COLUMN(BY9)-3,FALSE))</f>
        <v>0.19400000000000001</v>
      </c>
      <c r="BZ9" s="88">
        <f>IF(ISERROR(VLOOKUP($B9,'Tabel 2'!$B$6:$CB$82,COLUMN(BZ9)-3,FALSE)),"",VLOOKUP($B9,'Tabel 2'!$B$6:$CB$82,COLUMN(BZ9)-3,FALSE))</f>
        <v>0</v>
      </c>
      <c r="CA9" s="88">
        <f>IF(ISERROR(VLOOKUP($B9,'Tabel 2'!$B$6:$CB$82,COLUMN(CA9)-3,FALSE)),"",VLOOKUP($B9,'Tabel 2'!$B$6:$CB$82,COLUMN(CA9)-3,FALSE))</f>
        <v>1.9179999999999999</v>
      </c>
      <c r="CB9" s="88">
        <f>IF(ISERROR(VLOOKUP($B9,'Tabel 2'!$B$6:$CB$82,COLUMN(CB9)-3,FALSE)),"",VLOOKUP($B9,'Tabel 2'!$B$6:$CB$82,COLUMN(CB9)-3,FALSE))</f>
        <v>6.056</v>
      </c>
      <c r="CC9" s="88">
        <f>IF(ISERROR(VLOOKUP($B9,'Tabel 2'!$B$6:$CB$82,COLUMN(CC9)-3,FALSE)),"",VLOOKUP($B9,'Tabel 2'!$B$6:$CB$82,COLUMN(CC9)-3,FALSE))</f>
        <v>0.41099999999999998</v>
      </c>
      <c r="CD9" s="88">
        <f>IF(ISERROR(VLOOKUP($B9,'Tabel 2'!$B$6:$CB$82,COLUMN(CD9)-3,FALSE)),"",VLOOKUP($B9,'Tabel 2'!$B$6:$CB$82,COLUMN(CD9)-3,FALSE))</f>
        <v>2.0819999999999999</v>
      </c>
      <c r="CE9" s="36"/>
      <c r="CF9" s="36"/>
      <c r="CG9" s="36"/>
      <c r="CH9" s="36"/>
      <c r="CI9" s="36"/>
      <c r="CJ9" s="36"/>
      <c r="CK9" s="36"/>
      <c r="CL9" s="36"/>
      <c r="CM9" s="36"/>
      <c r="CN9" s="36"/>
      <c r="CO9" s="36"/>
      <c r="CP9" s="36"/>
      <c r="CQ9" s="36"/>
      <c r="CR9" s="36"/>
      <c r="CS9" s="36"/>
      <c r="CT9" s="36"/>
    </row>
    <row r="10" spans="1:98" x14ac:dyDescent="0.2">
      <c r="A10" s="36"/>
      <c r="B10" s="92" t="s">
        <v>96</v>
      </c>
      <c r="C10" s="88">
        <f>IF(ISERROR(VLOOKUP($B10,'Tabel 1'!$B$6:$F$82,3,FALSE)),"",VLOOKUP($B10,'Tabel 1'!$B$6:$F$82,3,FALSE))</f>
        <v>10860</v>
      </c>
      <c r="D10" s="93">
        <f t="shared" si="0"/>
        <v>6861.5210000000015</v>
      </c>
      <c r="E10" s="88"/>
      <c r="F10" s="88">
        <f>IF(ISERROR(VLOOKUP($B10,'Tabel 2'!$B$6:$CB$82,COLUMN(F10)-3,FALSE)),"",VLOOKUP($B10,'Tabel 2'!$B$6:$CB$82,COLUMN(F10)-3,FALSE))</f>
        <v>25.797999999999998</v>
      </c>
      <c r="G10" s="88">
        <f>IF(ISERROR(VLOOKUP($B10,'Tabel 2'!$B$6:$CB$82,COLUMN(G10)-3,FALSE)),"",VLOOKUP($B10,'Tabel 2'!$B$6:$CB$82,COLUMN(G10)-3,FALSE))</f>
        <v>1.5720000000000001</v>
      </c>
      <c r="H10" s="88">
        <f>IF(ISERROR(VLOOKUP($B10,'Tabel 2'!$B$6:$CB$82,COLUMN(H10)-3,FALSE)),"",VLOOKUP($B10,'Tabel 2'!$B$6:$CB$82,COLUMN(H10)-3,FALSE))</f>
        <v>8.0000000000000002E-3</v>
      </c>
      <c r="I10" s="88">
        <f>IF(ISERROR(VLOOKUP($B10,'Tabel 2'!$B$6:$CB$82,COLUMN(I10)-3,FALSE)),"",VLOOKUP($B10,'Tabel 2'!$B$6:$CB$82,COLUMN(I10)-3,FALSE))</f>
        <v>321.93</v>
      </c>
      <c r="J10" s="88">
        <f>IF(ISERROR(VLOOKUP($B10,'Tabel 2'!$B$6:$CB$82,COLUMN(J10)-3,FALSE)),"",VLOOKUP($B10,'Tabel 2'!$B$6:$CB$82,COLUMN(J10)-3,FALSE))</f>
        <v>54.042000000000002</v>
      </c>
      <c r="K10" s="88">
        <f>IF(ISERROR(VLOOKUP($B10,'Tabel 2'!$B$6:$CB$82,COLUMN(K10)-3,FALSE)),"",VLOOKUP($B10,'Tabel 2'!$B$6:$CB$82,COLUMN(K10)-3,FALSE))</f>
        <v>0.68799999999999994</v>
      </c>
      <c r="L10" s="88">
        <f>IF(ISERROR(VLOOKUP($B10,'Tabel 2'!$B$6:$CB$82,COLUMN(L10)-3,FALSE)),"",VLOOKUP($B10,'Tabel 2'!$B$6:$CB$82,COLUMN(L10)-3,FALSE))</f>
        <v>49.933</v>
      </c>
      <c r="M10" s="88">
        <f>IF(ISERROR(VLOOKUP($B10,'Tabel 2'!$B$6:$CB$82,COLUMN(M10)-3,FALSE)),"",VLOOKUP($B10,'Tabel 2'!$B$6:$CB$82,COLUMN(M10)-3,FALSE))</f>
        <v>2.4289999999999998</v>
      </c>
      <c r="N10" s="88">
        <f>IF(ISERROR(VLOOKUP($B10,'Tabel 2'!$B$6:$CB$82,COLUMN(N10)-3,FALSE)),"",VLOOKUP($B10,'Tabel 2'!$B$6:$CB$82,COLUMN(N10)-3,FALSE))</f>
        <v>3.5999999999999997E-2</v>
      </c>
      <c r="O10" s="88">
        <f>IF(ISERROR(VLOOKUP($B10,'Tabel 2'!$B$6:$CB$82,COLUMN(O10)-3,FALSE)),"",VLOOKUP($B10,'Tabel 2'!$B$6:$CB$82,COLUMN(O10)-3,FALSE))</f>
        <v>5.2119999999999997</v>
      </c>
      <c r="P10" s="88">
        <f>IF(ISERROR(VLOOKUP($B10,'Tabel 2'!$B$6:$CB$82,COLUMN(P10)-3,FALSE)),"",VLOOKUP($B10,'Tabel 2'!$B$6:$CB$82,COLUMN(P10)-3,FALSE))</f>
        <v>23.457000000000001</v>
      </c>
      <c r="Q10" s="88">
        <f>IF(ISERROR(VLOOKUP($B10,'Tabel 2'!$B$6:$CB$82,COLUMN(Q10)-3,FALSE)),"",VLOOKUP($B10,'Tabel 2'!$B$6:$CB$82,COLUMN(Q10)-3,FALSE))</f>
        <v>24.933</v>
      </c>
      <c r="R10" s="88">
        <f>IF(ISERROR(VLOOKUP($B10,'Tabel 2'!$B$6:$CB$82,COLUMN(R10)-3,FALSE)),"",VLOOKUP($B10,'Tabel 2'!$B$6:$CB$82,COLUMN(R10)-3,FALSE))</f>
        <v>27.992000000000001</v>
      </c>
      <c r="S10" s="88">
        <f>IF(ISERROR(VLOOKUP($B10,'Tabel 2'!$B$6:$CB$82,COLUMN(S10)-3,FALSE)),"",VLOOKUP($B10,'Tabel 2'!$B$6:$CB$82,COLUMN(S10)-3,FALSE))</f>
        <v>88.626999999999995</v>
      </c>
      <c r="T10" s="88">
        <f>IF(ISERROR(VLOOKUP($B10,'Tabel 2'!$B$6:$CB$82,COLUMN(T10)-3,FALSE)),"",VLOOKUP($B10,'Tabel 2'!$B$6:$CB$82,COLUMN(T10)-3,FALSE))</f>
        <v>0</v>
      </c>
      <c r="U10" s="88">
        <f>IF(ISERROR(VLOOKUP($B10,'Tabel 2'!$B$6:$CB$82,COLUMN(U10)-3,FALSE)),"",VLOOKUP($B10,'Tabel 2'!$B$6:$CB$82,COLUMN(U10)-3,FALSE))</f>
        <v>40.262999999999998</v>
      </c>
      <c r="V10" s="88">
        <f>IF(ISERROR(VLOOKUP($B10,'Tabel 2'!$B$6:$CB$82,COLUMN(V10)-3,FALSE)),"",VLOOKUP($B10,'Tabel 2'!$B$6:$CB$82,COLUMN(V10)-3,FALSE))</f>
        <v>70.671999999999997</v>
      </c>
      <c r="W10" s="88">
        <f>IF(ISERROR(VLOOKUP($B10,'Tabel 2'!$B$6:$CB$82,COLUMN(W10)-3,FALSE)),"",VLOOKUP($B10,'Tabel 2'!$B$6:$CB$82,COLUMN(W10)-3,FALSE))</f>
        <v>8.6620000000000008</v>
      </c>
      <c r="X10" s="88">
        <f>IF(ISERROR(VLOOKUP($B10,'Tabel 2'!$B$6:$CB$82,COLUMN(X10)-3,FALSE)),"",VLOOKUP($B10,'Tabel 2'!$B$6:$CB$82,COLUMN(X10)-3,FALSE))</f>
        <v>18.79</v>
      </c>
      <c r="Y10" s="88">
        <f>IF(ISERROR(VLOOKUP($B10,'Tabel 2'!$B$6:$CB$82,COLUMN(Y10)-3,FALSE)),"",VLOOKUP($B10,'Tabel 2'!$B$6:$CB$82,COLUMN(Y10)-3,FALSE))</f>
        <v>123.43</v>
      </c>
      <c r="Z10" s="88">
        <f>IF(ISERROR(VLOOKUP($B10,'Tabel 2'!$B$6:$CB$82,COLUMN(Z10)-3,FALSE)),"",VLOOKUP($B10,'Tabel 2'!$B$6:$CB$82,COLUMN(Z10)-3,FALSE))</f>
        <v>5.8630000000000004</v>
      </c>
      <c r="AA10" s="88">
        <f>IF(ISERROR(VLOOKUP($B10,'Tabel 2'!$B$6:$CB$82,COLUMN(AA10)-3,FALSE)),"",VLOOKUP($B10,'Tabel 2'!$B$6:$CB$82,COLUMN(AA10)-3,FALSE))</f>
        <v>14.170999999999999</v>
      </c>
      <c r="AB10" s="88">
        <f>IF(ISERROR(VLOOKUP($B10,'Tabel 2'!$B$6:$CB$82,COLUMN(AB10)-3,FALSE)),"",VLOOKUP($B10,'Tabel 2'!$B$6:$CB$82,COLUMN(AB10)-3,FALSE))</f>
        <v>98.281999999999996</v>
      </c>
      <c r="AC10" s="88">
        <f>IF(ISERROR(VLOOKUP($B10,'Tabel 2'!$B$6:$CB$82,COLUMN(AC10)-3,FALSE)),"",VLOOKUP($B10,'Tabel 2'!$B$6:$CB$82,COLUMN(AC10)-3,FALSE))</f>
        <v>0.72099999999999997</v>
      </c>
      <c r="AD10" s="88">
        <f>IF(ISERROR(VLOOKUP($B10,'Tabel 2'!$B$6:$CB$82,COLUMN(AD10)-3,FALSE)),"",VLOOKUP($B10,'Tabel 2'!$B$6:$CB$82,COLUMN(AD10)-3,FALSE))</f>
        <v>0.76300000000000001</v>
      </c>
      <c r="AE10" s="88">
        <f>IF(ISERROR(VLOOKUP($B10,'Tabel 2'!$B$6:$CB$82,COLUMN(AE10)-3,FALSE)),"",VLOOKUP($B10,'Tabel 2'!$B$6:$CB$82,COLUMN(AE10)-3,FALSE))</f>
        <v>2.6840000000000002</v>
      </c>
      <c r="AF10" s="88">
        <f>IF(ISERROR(VLOOKUP($B10,'Tabel 2'!$B$6:$CB$82,COLUMN(AF10)-3,FALSE)),"",VLOOKUP($B10,'Tabel 2'!$B$6:$CB$82,COLUMN(AF10)-3,FALSE))</f>
        <v>6.6950000000000003</v>
      </c>
      <c r="AG10" s="88">
        <f>IF(ISERROR(VLOOKUP($B10,'Tabel 2'!$B$6:$CB$82,COLUMN(AG10)-3,FALSE)),"",VLOOKUP($B10,'Tabel 2'!$B$6:$CB$82,COLUMN(AG10)-3,FALSE))</f>
        <v>174.56</v>
      </c>
      <c r="AH10" s="88">
        <f>IF(ISERROR(VLOOKUP($B10,'Tabel 2'!$B$6:$CB$82,COLUMN(AH10)-3,FALSE)),"",VLOOKUP($B10,'Tabel 2'!$B$6:$CB$82,COLUMN(AH10)-3,FALSE))</f>
        <v>541.49</v>
      </c>
      <c r="AI10" s="88">
        <f>IF(ISERROR(VLOOKUP($B10,'Tabel 2'!$B$6:$CB$82,COLUMN(AI10)-3,FALSE)),"",VLOOKUP($B10,'Tabel 2'!$B$6:$CB$82,COLUMN(AI10)-3,FALSE))</f>
        <v>25.789000000000001</v>
      </c>
      <c r="AJ10" s="88">
        <f>IF(ISERROR(VLOOKUP($B10,'Tabel 2'!$B$6:$CB$82,COLUMN(AJ10)-3,FALSE)),"",VLOOKUP($B10,'Tabel 2'!$B$6:$CB$82,COLUMN(AJ10)-3,FALSE))</f>
        <v>127.83</v>
      </c>
      <c r="AK10" s="88">
        <f>IF(ISERROR(VLOOKUP($B10,'Tabel 2'!$B$6:$CB$82,COLUMN(AK10)-3,FALSE)),"",VLOOKUP($B10,'Tabel 2'!$B$6:$CB$82,COLUMN(AK10)-3,FALSE))</f>
        <v>11.331</v>
      </c>
      <c r="AL10" s="88">
        <f>IF(ISERROR(VLOOKUP($B10,'Tabel 2'!$B$6:$CB$82,COLUMN(AL10)-3,FALSE)),"",VLOOKUP($B10,'Tabel 2'!$B$6:$CB$82,COLUMN(AL10)-3,FALSE))</f>
        <v>27.64</v>
      </c>
      <c r="AM10" s="88">
        <f>IF(ISERROR(VLOOKUP($B10,'Tabel 2'!$B$6:$CB$82,COLUMN(AM10)-3,FALSE)),"",VLOOKUP($B10,'Tabel 2'!$B$6:$CB$82,COLUMN(AM10)-3,FALSE))</f>
        <v>103.20699999999999</v>
      </c>
      <c r="AN10" s="88">
        <f>IF(ISERROR(VLOOKUP($B10,'Tabel 2'!$B$6:$CB$82,COLUMN(AN10)-3,FALSE)),"",VLOOKUP($B10,'Tabel 2'!$B$6:$CB$82,COLUMN(AN10)-3,FALSE))</f>
        <v>45.182000000000002</v>
      </c>
      <c r="AO10" s="88">
        <f>IF(ISERROR(VLOOKUP($B10,'Tabel 2'!$B$6:$CB$82,COLUMN(AO10)-3,FALSE)),"",VLOOKUP($B10,'Tabel 2'!$B$6:$CB$82,COLUMN(AO10)-3,FALSE))</f>
        <v>493.99</v>
      </c>
      <c r="AP10" s="88">
        <f>IF(ISERROR(VLOOKUP($B10,'Tabel 2'!$B$6:$CB$82,COLUMN(AP10)-3,FALSE)),"",VLOOKUP($B10,'Tabel 2'!$B$6:$CB$82,COLUMN(AP10)-3,FALSE))</f>
        <v>15.711</v>
      </c>
      <c r="AQ10" s="88">
        <f>IF(ISERROR(VLOOKUP($B10,'Tabel 2'!$B$6:$CB$82,COLUMN(AQ10)-3,FALSE)),"",VLOOKUP($B10,'Tabel 2'!$B$6:$CB$82,COLUMN(AQ10)-3,FALSE))</f>
        <v>90.78</v>
      </c>
      <c r="AR10" s="88">
        <f>IF(ISERROR(VLOOKUP($B10,'Tabel 2'!$B$6:$CB$82,COLUMN(AR10)-3,FALSE)),"",VLOOKUP($B10,'Tabel 2'!$B$6:$CB$82,COLUMN(AR10)-3,FALSE))</f>
        <v>3.1709999999999998</v>
      </c>
      <c r="AS10" s="88">
        <f>IF(ISERROR(VLOOKUP($B10,'Tabel 2'!$B$6:$CB$82,COLUMN(AS10)-3,FALSE)),"",VLOOKUP($B10,'Tabel 2'!$B$6:$CB$82,COLUMN(AS10)-3,FALSE))</f>
        <v>16.488</v>
      </c>
      <c r="AT10" s="88">
        <f>IF(ISERROR(VLOOKUP($B10,'Tabel 2'!$B$6:$CB$82,COLUMN(AT10)-3,FALSE)),"",VLOOKUP($B10,'Tabel 2'!$B$6:$CB$82,COLUMN(AT10)-3,FALSE))</f>
        <v>246.34700000000001</v>
      </c>
      <c r="AU10" s="88">
        <f>IF(ISERROR(VLOOKUP($B10,'Tabel 2'!$B$6:$CB$82,COLUMN(AU10)-3,FALSE)),"",VLOOKUP($B10,'Tabel 2'!$B$6:$CB$82,COLUMN(AU10)-3,FALSE))</f>
        <v>12.522</v>
      </c>
      <c r="AV10" s="88">
        <f>IF(ISERROR(VLOOKUP($B10,'Tabel 2'!$B$6:$CB$82,COLUMN(AV10)-3,FALSE)),"",VLOOKUP($B10,'Tabel 2'!$B$6:$CB$82,COLUMN(AV10)-3,FALSE))</f>
        <v>14.833</v>
      </c>
      <c r="AW10" s="88">
        <f>IF(ISERROR(VLOOKUP($B10,'Tabel 2'!$B$6:$CB$82,COLUMN(AW10)-3,FALSE)),"",VLOOKUP($B10,'Tabel 2'!$B$6:$CB$82,COLUMN(AW10)-3,FALSE))</f>
        <v>31.907</v>
      </c>
      <c r="AX10" s="88">
        <f>IF(ISERROR(VLOOKUP($B10,'Tabel 2'!$B$6:$CB$82,COLUMN(AX10)-3,FALSE)),"",VLOOKUP($B10,'Tabel 2'!$B$6:$CB$82,COLUMN(AX10)-3,FALSE))</f>
        <v>22.683</v>
      </c>
      <c r="AY10" s="88">
        <f>IF(ISERROR(VLOOKUP($B10,'Tabel 2'!$B$6:$CB$82,COLUMN(AY10)-3,FALSE)),"",VLOOKUP($B10,'Tabel 2'!$B$6:$CB$82,COLUMN(AY10)-3,FALSE))</f>
        <v>11.696</v>
      </c>
      <c r="AZ10" s="88">
        <f>IF(ISERROR(VLOOKUP($B10,'Tabel 2'!$B$6:$CB$82,COLUMN(AZ10)-3,FALSE)),"",VLOOKUP($B10,'Tabel 2'!$B$6:$CB$82,COLUMN(AZ10)-3,FALSE))</f>
        <v>44.341999999999999</v>
      </c>
      <c r="BA10" s="88">
        <f>IF(ISERROR(VLOOKUP($B10,'Tabel 2'!$B$6:$CB$82,COLUMN(BA10)-3,FALSE)),"",VLOOKUP($B10,'Tabel 2'!$B$6:$CB$82,COLUMN(BA10)-3,FALSE))</f>
        <v>282.06099999999998</v>
      </c>
      <c r="BB10" s="88">
        <f>IF(ISERROR(VLOOKUP($B10,'Tabel 2'!$B$6:$CB$82,COLUMN(BB10)-3,FALSE)),"",VLOOKUP($B10,'Tabel 2'!$B$6:$CB$82,COLUMN(BB10)-3,FALSE))</f>
        <v>53.45</v>
      </c>
      <c r="BC10" s="88">
        <f>IF(ISERROR(VLOOKUP($B10,'Tabel 2'!$B$6:$CB$82,COLUMN(BC10)-3,FALSE)),"",VLOOKUP($B10,'Tabel 2'!$B$6:$CB$82,COLUMN(BC10)-3,FALSE))</f>
        <v>454.88600000000002</v>
      </c>
      <c r="BD10" s="88">
        <f>IF(ISERROR(VLOOKUP($B10,'Tabel 2'!$B$6:$CB$82,COLUMN(BD10)-3,FALSE)),"",VLOOKUP($B10,'Tabel 2'!$B$6:$CB$82,COLUMN(BD10)-3,FALSE))</f>
        <v>18.824999999999999</v>
      </c>
      <c r="BE10" s="88">
        <f>IF(ISERROR(VLOOKUP($B10,'Tabel 2'!$B$6:$CB$82,COLUMN(BE10)-3,FALSE)),"",VLOOKUP($B10,'Tabel 2'!$B$6:$CB$82,COLUMN(BE10)-3,FALSE))</f>
        <v>46.273000000000003</v>
      </c>
      <c r="BF10" s="88">
        <f>IF(ISERROR(VLOOKUP($B10,'Tabel 2'!$B$6:$CB$82,COLUMN(BF10)-3,FALSE)),"",VLOOKUP($B10,'Tabel 2'!$B$6:$CB$82,COLUMN(BF10)-3,FALSE))</f>
        <v>237.99</v>
      </c>
      <c r="BG10" s="88">
        <f>IF(ISERROR(VLOOKUP($B10,'Tabel 2'!$B$6:$CB$82,COLUMN(BG10)-3,FALSE)),"",VLOOKUP($B10,'Tabel 2'!$B$6:$CB$82,COLUMN(BG10)-3,FALSE))</f>
        <v>282.91800000000001</v>
      </c>
      <c r="BH10" s="88">
        <f>IF(ISERROR(VLOOKUP($B10,'Tabel 2'!$B$6:$CB$82,COLUMN(BH10)-3,FALSE)),"",VLOOKUP($B10,'Tabel 2'!$B$6:$CB$82,COLUMN(BH10)-3,FALSE))</f>
        <v>828.22500000000002</v>
      </c>
      <c r="BI10" s="88">
        <f>IF(ISERROR(VLOOKUP($B10,'Tabel 2'!$B$6:$CB$82,COLUMN(BI10)-3,FALSE)),"",VLOOKUP($B10,'Tabel 2'!$B$6:$CB$82,COLUMN(BI10)-3,FALSE))</f>
        <v>130.876</v>
      </c>
      <c r="BJ10" s="88">
        <f>IF(ISERROR(VLOOKUP($B10,'Tabel 2'!$B$6:$CB$82,COLUMN(BJ10)-3,FALSE)),"",VLOOKUP($B10,'Tabel 2'!$B$6:$CB$82,COLUMN(BJ10)-3,FALSE))</f>
        <v>98.603999999999999</v>
      </c>
      <c r="BK10" s="88">
        <f>IF(ISERROR(VLOOKUP($B10,'Tabel 2'!$B$6:$CB$82,COLUMN(BK10)-3,FALSE)),"",VLOOKUP($B10,'Tabel 2'!$B$6:$CB$82,COLUMN(BK10)-3,FALSE))</f>
        <v>78.076999999999998</v>
      </c>
      <c r="BL10" s="88">
        <f>IF(ISERROR(VLOOKUP($B10,'Tabel 2'!$B$6:$CB$82,COLUMN(BL10)-3,FALSE)),"",VLOOKUP($B10,'Tabel 2'!$B$6:$CB$82,COLUMN(BL10)-3,FALSE))</f>
        <v>69.034999999999997</v>
      </c>
      <c r="BM10" s="88">
        <f>IF(ISERROR(VLOOKUP($B10,'Tabel 2'!$B$6:$CB$82,COLUMN(BM10)-3,FALSE)),"",VLOOKUP($B10,'Tabel 2'!$B$6:$CB$82,COLUMN(BM10)-3,FALSE))</f>
        <v>0.27800000000000002</v>
      </c>
      <c r="BN10" s="88">
        <f>IF(ISERROR(VLOOKUP($B10,'Tabel 2'!$B$6:$CB$82,COLUMN(BN10)-3,FALSE)),"",VLOOKUP($B10,'Tabel 2'!$B$6:$CB$82,COLUMN(BN10)-3,FALSE))</f>
        <v>78.05</v>
      </c>
      <c r="BO10" s="88">
        <f>IF(ISERROR(VLOOKUP($B10,'Tabel 2'!$B$6:$CB$82,COLUMN(BO10)-3,FALSE)),"",VLOOKUP($B10,'Tabel 2'!$B$6:$CB$82,COLUMN(BO10)-3,FALSE))</f>
        <v>678.87400000000002</v>
      </c>
      <c r="BP10" s="88">
        <f>IF(ISERROR(VLOOKUP($B10,'Tabel 2'!$B$6:$CB$82,COLUMN(BP10)-3,FALSE)),"",VLOOKUP($B10,'Tabel 2'!$B$6:$CB$82,COLUMN(BP10)-3,FALSE))</f>
        <v>4.1630000000000003</v>
      </c>
      <c r="BQ10" s="88">
        <f>IF(ISERROR(VLOOKUP($B10,'Tabel 2'!$B$6:$CB$82,COLUMN(BQ10)-3,FALSE)),"",VLOOKUP($B10,'Tabel 2'!$B$6:$CB$82,COLUMN(BQ10)-3,FALSE))</f>
        <v>36.933999999999997</v>
      </c>
      <c r="BR10" s="88">
        <f>IF(ISERROR(VLOOKUP($B10,'Tabel 2'!$B$6:$CB$82,COLUMN(BR10)-3,FALSE)),"",VLOOKUP($B10,'Tabel 2'!$B$6:$CB$82,COLUMN(BR10)-3,FALSE))</f>
        <v>83.075000000000003</v>
      </c>
      <c r="BS10" s="88">
        <f>IF(ISERROR(VLOOKUP($B10,'Tabel 2'!$B$6:$CB$82,COLUMN(BS10)-3,FALSE)),"",VLOOKUP($B10,'Tabel 2'!$B$6:$CB$82,COLUMN(BS10)-3,FALSE))</f>
        <v>49.710999999999999</v>
      </c>
      <c r="BT10" s="88">
        <f>IF(ISERROR(VLOOKUP($B10,'Tabel 2'!$B$6:$CB$82,COLUMN(BT10)-3,FALSE)),"",VLOOKUP($B10,'Tabel 2'!$B$6:$CB$82,COLUMN(BT10)-3,FALSE))</f>
        <v>119.66200000000001</v>
      </c>
      <c r="BU10" s="88">
        <f>IF(ISERROR(VLOOKUP($B10,'Tabel 2'!$B$6:$CB$82,COLUMN(BU10)-3,FALSE)),"",VLOOKUP($B10,'Tabel 2'!$B$6:$CB$82,COLUMN(BU10)-3,FALSE))</f>
        <v>61.753999999999998</v>
      </c>
      <c r="BV10" s="88">
        <f>IF(ISERROR(VLOOKUP($B10,'Tabel 2'!$B$6:$CB$82,COLUMN(BV10)-3,FALSE)),"",VLOOKUP($B10,'Tabel 2'!$B$6:$CB$82,COLUMN(BV10)-3,FALSE))</f>
        <v>11.464</v>
      </c>
      <c r="BW10" s="88">
        <f>IF(ISERROR(VLOOKUP($B10,'Tabel 2'!$B$6:$CB$82,COLUMN(BW10)-3,FALSE)),"",VLOOKUP($B10,'Tabel 2'!$B$6:$CB$82,COLUMN(BW10)-3,FALSE))</f>
        <v>0.67300000000000004</v>
      </c>
      <c r="BX10" s="88">
        <f>IF(ISERROR(VLOOKUP($B10,'Tabel 2'!$B$6:$CB$82,COLUMN(BX10)-3,FALSE)),"",VLOOKUP($B10,'Tabel 2'!$B$6:$CB$82,COLUMN(BX10)-3,FALSE))</f>
        <v>11.862</v>
      </c>
      <c r="BY10" s="88">
        <f>IF(ISERROR(VLOOKUP($B10,'Tabel 2'!$B$6:$CB$82,COLUMN(BY10)-3,FALSE)),"",VLOOKUP($B10,'Tabel 2'!$B$6:$CB$82,COLUMN(BY10)-3,FALSE))</f>
        <v>0.97</v>
      </c>
      <c r="BZ10" s="88">
        <f>IF(ISERROR(VLOOKUP($B10,'Tabel 2'!$B$6:$CB$82,COLUMN(BZ10)-3,FALSE)),"",VLOOKUP($B10,'Tabel 2'!$B$6:$CB$82,COLUMN(BZ10)-3,FALSE))</f>
        <v>0</v>
      </c>
      <c r="CA10" s="88">
        <f>IF(ISERROR(VLOOKUP($B10,'Tabel 2'!$B$6:$CB$82,COLUMN(CA10)-3,FALSE)),"",VLOOKUP($B10,'Tabel 2'!$B$6:$CB$82,COLUMN(CA10)-3,FALSE))</f>
        <v>11.363</v>
      </c>
      <c r="CB10" s="88">
        <f>IF(ISERROR(VLOOKUP($B10,'Tabel 2'!$B$6:$CB$82,COLUMN(CB10)-3,FALSE)),"",VLOOKUP($B10,'Tabel 2'!$B$6:$CB$82,COLUMN(CB10)-3,FALSE))</f>
        <v>33.290999999999997</v>
      </c>
      <c r="CC10" s="88">
        <f>IF(ISERROR(VLOOKUP($B10,'Tabel 2'!$B$6:$CB$82,COLUMN(CC10)-3,FALSE)),"",VLOOKUP($B10,'Tabel 2'!$B$6:$CB$82,COLUMN(CC10)-3,FALSE))</f>
        <v>7.899</v>
      </c>
      <c r="CD10" s="88">
        <f>IF(ISERROR(VLOOKUP($B10,'Tabel 2'!$B$6:$CB$82,COLUMN(CD10)-3,FALSE)),"",VLOOKUP($B10,'Tabel 2'!$B$6:$CB$82,COLUMN(CD10)-3,FALSE))</f>
        <v>11.125999999999999</v>
      </c>
      <c r="CE10" s="36"/>
      <c r="CF10" s="36"/>
      <c r="CG10" s="36"/>
      <c r="CH10" s="36"/>
      <c r="CI10" s="36"/>
      <c r="CJ10" s="36"/>
      <c r="CK10" s="36"/>
      <c r="CL10" s="36"/>
      <c r="CM10" s="36"/>
      <c r="CN10" s="36"/>
      <c r="CO10" s="36"/>
      <c r="CP10" s="36"/>
      <c r="CQ10" s="36"/>
      <c r="CR10" s="36"/>
      <c r="CS10" s="36"/>
      <c r="CT10" s="36"/>
    </row>
    <row r="11" spans="1:98" x14ac:dyDescent="0.2">
      <c r="A11" s="36"/>
      <c r="B11" s="92" t="s">
        <v>82</v>
      </c>
      <c r="C11" s="88">
        <f>IF(ISERROR(VLOOKUP($B11,'Tabel 1'!$B$6:$F$82,3,FALSE)),"",VLOOKUP($B11,'Tabel 1'!$B$6:$F$82,3,FALSE))</f>
        <v>12823</v>
      </c>
      <c r="D11" s="93">
        <f t="shared" si="0"/>
        <v>5360.4929999999995</v>
      </c>
      <c r="E11" s="88"/>
      <c r="F11" s="88">
        <f>IF(ISERROR(VLOOKUP($B11,'Tabel 2'!$B$6:$CB$82,COLUMN(F11)-3,FALSE)),"",VLOOKUP($B11,'Tabel 2'!$B$6:$CB$82,COLUMN(F11)-3,FALSE))</f>
        <v>0</v>
      </c>
      <c r="G11" s="88">
        <f>IF(ISERROR(VLOOKUP($B11,'Tabel 2'!$B$6:$CB$82,COLUMN(G11)-3,FALSE)),"",VLOOKUP($B11,'Tabel 2'!$B$6:$CB$82,COLUMN(G11)-3,FALSE))</f>
        <v>0.36399999999999999</v>
      </c>
      <c r="H11" s="88">
        <f>IF(ISERROR(VLOOKUP($B11,'Tabel 2'!$B$6:$CB$82,COLUMN(H11)-3,FALSE)),"",VLOOKUP($B11,'Tabel 2'!$B$6:$CB$82,COLUMN(H11)-3,FALSE))</f>
        <v>8.2000000000000003E-2</v>
      </c>
      <c r="I11" s="88">
        <f>IF(ISERROR(VLOOKUP($B11,'Tabel 2'!$B$6:$CB$82,COLUMN(I11)-3,FALSE)),"",VLOOKUP($B11,'Tabel 2'!$B$6:$CB$82,COLUMN(I11)-3,FALSE))</f>
        <v>89.706000000000003</v>
      </c>
      <c r="J11" s="88">
        <f>IF(ISERROR(VLOOKUP($B11,'Tabel 2'!$B$6:$CB$82,COLUMN(J11)-3,FALSE)),"",VLOOKUP($B11,'Tabel 2'!$B$6:$CB$82,COLUMN(J11)-3,FALSE))</f>
        <v>11.632999999999999</v>
      </c>
      <c r="K11" s="88">
        <f>IF(ISERROR(VLOOKUP($B11,'Tabel 2'!$B$6:$CB$82,COLUMN(K11)-3,FALSE)),"",VLOOKUP($B11,'Tabel 2'!$B$6:$CB$82,COLUMN(K11)-3,FALSE))</f>
        <v>0.20100000000000001</v>
      </c>
      <c r="L11" s="88">
        <f>IF(ISERROR(VLOOKUP($B11,'Tabel 2'!$B$6:$CB$82,COLUMN(L11)-3,FALSE)),"",VLOOKUP($B11,'Tabel 2'!$B$6:$CB$82,COLUMN(L11)-3,FALSE))</f>
        <v>921.70600000000002</v>
      </c>
      <c r="M11" s="88">
        <f>IF(ISERROR(VLOOKUP($B11,'Tabel 2'!$B$6:$CB$82,COLUMN(M11)-3,FALSE)),"",VLOOKUP($B11,'Tabel 2'!$B$6:$CB$82,COLUMN(M11)-3,FALSE))</f>
        <v>0.66600000000000004</v>
      </c>
      <c r="N11" s="88">
        <f>IF(ISERROR(VLOOKUP($B11,'Tabel 2'!$B$6:$CB$82,COLUMN(N11)-3,FALSE)),"",VLOOKUP($B11,'Tabel 2'!$B$6:$CB$82,COLUMN(N11)-3,FALSE))</f>
        <v>16.574999999999999</v>
      </c>
      <c r="O11" s="88">
        <f>IF(ISERROR(VLOOKUP($B11,'Tabel 2'!$B$6:$CB$82,COLUMN(O11)-3,FALSE)),"",VLOOKUP($B11,'Tabel 2'!$B$6:$CB$82,COLUMN(O11)-3,FALSE))</f>
        <v>1.7709999999999999</v>
      </c>
      <c r="P11" s="88">
        <f>IF(ISERROR(VLOOKUP($B11,'Tabel 2'!$B$6:$CB$82,COLUMN(P11)-3,FALSE)),"",VLOOKUP($B11,'Tabel 2'!$B$6:$CB$82,COLUMN(P11)-3,FALSE))</f>
        <v>16.741</v>
      </c>
      <c r="Q11" s="88">
        <f>IF(ISERROR(VLOOKUP($B11,'Tabel 2'!$B$6:$CB$82,COLUMN(Q11)-3,FALSE)),"",VLOOKUP($B11,'Tabel 2'!$B$6:$CB$82,COLUMN(Q11)-3,FALSE))</f>
        <v>14.903</v>
      </c>
      <c r="R11" s="88">
        <f>IF(ISERROR(VLOOKUP($B11,'Tabel 2'!$B$6:$CB$82,COLUMN(R11)-3,FALSE)),"",VLOOKUP($B11,'Tabel 2'!$B$6:$CB$82,COLUMN(R11)-3,FALSE))</f>
        <v>15.872999999999999</v>
      </c>
      <c r="S11" s="88">
        <f>IF(ISERROR(VLOOKUP($B11,'Tabel 2'!$B$6:$CB$82,COLUMN(S11)-3,FALSE)),"",VLOOKUP($B11,'Tabel 2'!$B$6:$CB$82,COLUMN(S11)-3,FALSE))</f>
        <v>12.744</v>
      </c>
      <c r="T11" s="88">
        <f>IF(ISERROR(VLOOKUP($B11,'Tabel 2'!$B$6:$CB$82,COLUMN(T11)-3,FALSE)),"",VLOOKUP($B11,'Tabel 2'!$B$6:$CB$82,COLUMN(T11)-3,FALSE))</f>
        <v>96.233999999999995</v>
      </c>
      <c r="U11" s="88">
        <f>IF(ISERROR(VLOOKUP($B11,'Tabel 2'!$B$6:$CB$82,COLUMN(U11)-3,FALSE)),"",VLOOKUP($B11,'Tabel 2'!$B$6:$CB$82,COLUMN(U11)-3,FALSE))</f>
        <v>13.087999999999999</v>
      </c>
      <c r="V11" s="88">
        <f>IF(ISERROR(VLOOKUP($B11,'Tabel 2'!$B$6:$CB$82,COLUMN(V11)-3,FALSE)),"",VLOOKUP($B11,'Tabel 2'!$B$6:$CB$82,COLUMN(V11)-3,FALSE))</f>
        <v>21.603000000000002</v>
      </c>
      <c r="W11" s="88">
        <f>IF(ISERROR(VLOOKUP($B11,'Tabel 2'!$B$6:$CB$82,COLUMN(W11)-3,FALSE)),"",VLOOKUP($B11,'Tabel 2'!$B$6:$CB$82,COLUMN(W11)-3,FALSE))</f>
        <v>14.69</v>
      </c>
      <c r="X11" s="88">
        <f>IF(ISERROR(VLOOKUP($B11,'Tabel 2'!$B$6:$CB$82,COLUMN(X11)-3,FALSE)),"",VLOOKUP($B11,'Tabel 2'!$B$6:$CB$82,COLUMN(X11)-3,FALSE))</f>
        <v>7.4119999999999999</v>
      </c>
      <c r="Y11" s="88">
        <f>IF(ISERROR(VLOOKUP($B11,'Tabel 2'!$B$6:$CB$82,COLUMN(Y11)-3,FALSE)),"",VLOOKUP($B11,'Tabel 2'!$B$6:$CB$82,COLUMN(Y11)-3,FALSE))</f>
        <v>88.856999999999999</v>
      </c>
      <c r="Z11" s="88">
        <f>IF(ISERROR(VLOOKUP($B11,'Tabel 2'!$B$6:$CB$82,COLUMN(Z11)-3,FALSE)),"",VLOOKUP($B11,'Tabel 2'!$B$6:$CB$82,COLUMN(Z11)-3,FALSE))</f>
        <v>3.3180000000000001</v>
      </c>
      <c r="AA11" s="88">
        <f>IF(ISERROR(VLOOKUP($B11,'Tabel 2'!$B$6:$CB$82,COLUMN(AA11)-3,FALSE)),"",VLOOKUP($B11,'Tabel 2'!$B$6:$CB$82,COLUMN(AA11)-3,FALSE))</f>
        <v>8.2669999999999995</v>
      </c>
      <c r="AB11" s="88">
        <f>IF(ISERROR(VLOOKUP($B11,'Tabel 2'!$B$6:$CB$82,COLUMN(AB11)-3,FALSE)),"",VLOOKUP($B11,'Tabel 2'!$B$6:$CB$82,COLUMN(AB11)-3,FALSE))</f>
        <v>165.52099999999999</v>
      </c>
      <c r="AC11" s="88">
        <f>IF(ISERROR(VLOOKUP($B11,'Tabel 2'!$B$6:$CB$82,COLUMN(AC11)-3,FALSE)),"",VLOOKUP($B11,'Tabel 2'!$B$6:$CB$82,COLUMN(AC11)-3,FALSE))</f>
        <v>2.4870000000000001</v>
      </c>
      <c r="AD11" s="88">
        <f>IF(ISERROR(VLOOKUP($B11,'Tabel 2'!$B$6:$CB$82,COLUMN(AD11)-3,FALSE)),"",VLOOKUP($B11,'Tabel 2'!$B$6:$CB$82,COLUMN(AD11)-3,FALSE))</f>
        <v>0.81499999999999995</v>
      </c>
      <c r="AE11" s="88">
        <f>IF(ISERROR(VLOOKUP($B11,'Tabel 2'!$B$6:$CB$82,COLUMN(AE11)-3,FALSE)),"",VLOOKUP($B11,'Tabel 2'!$B$6:$CB$82,COLUMN(AE11)-3,FALSE))</f>
        <v>3.5009999999999999</v>
      </c>
      <c r="AF11" s="88">
        <f>IF(ISERROR(VLOOKUP($B11,'Tabel 2'!$B$6:$CB$82,COLUMN(AF11)-3,FALSE)),"",VLOOKUP($B11,'Tabel 2'!$B$6:$CB$82,COLUMN(AF11)-3,FALSE))</f>
        <v>68.921999999999997</v>
      </c>
      <c r="AG11" s="88">
        <f>IF(ISERROR(VLOOKUP($B11,'Tabel 2'!$B$6:$CB$82,COLUMN(AG11)-3,FALSE)),"",VLOOKUP($B11,'Tabel 2'!$B$6:$CB$82,COLUMN(AG11)-3,FALSE))</f>
        <v>200.114</v>
      </c>
      <c r="AH11" s="88">
        <f>IF(ISERROR(VLOOKUP($B11,'Tabel 2'!$B$6:$CB$82,COLUMN(AH11)-3,FALSE)),"",VLOOKUP($B11,'Tabel 2'!$B$6:$CB$82,COLUMN(AH11)-3,FALSE))</f>
        <v>220.89500000000001</v>
      </c>
      <c r="AI11" s="88">
        <f>IF(ISERROR(VLOOKUP($B11,'Tabel 2'!$B$6:$CB$82,COLUMN(AI11)-3,FALSE)),"",VLOOKUP($B11,'Tabel 2'!$B$6:$CB$82,COLUMN(AI11)-3,FALSE))</f>
        <v>36.469000000000001</v>
      </c>
      <c r="AJ11" s="88">
        <f>IF(ISERROR(VLOOKUP($B11,'Tabel 2'!$B$6:$CB$82,COLUMN(AJ11)-3,FALSE)),"",VLOOKUP($B11,'Tabel 2'!$B$6:$CB$82,COLUMN(AJ11)-3,FALSE))</f>
        <v>237.38800000000001</v>
      </c>
      <c r="AK11" s="88">
        <f>IF(ISERROR(VLOOKUP($B11,'Tabel 2'!$B$6:$CB$82,COLUMN(AK11)-3,FALSE)),"",VLOOKUP($B11,'Tabel 2'!$B$6:$CB$82,COLUMN(AK11)-3,FALSE))</f>
        <v>41.738</v>
      </c>
      <c r="AL11" s="88">
        <f>IF(ISERROR(VLOOKUP($B11,'Tabel 2'!$B$6:$CB$82,COLUMN(AL11)-3,FALSE)),"",VLOOKUP($B11,'Tabel 2'!$B$6:$CB$82,COLUMN(AL11)-3,FALSE))</f>
        <v>15.648999999999999</v>
      </c>
      <c r="AM11" s="88">
        <f>IF(ISERROR(VLOOKUP($B11,'Tabel 2'!$B$6:$CB$82,COLUMN(AM11)-3,FALSE)),"",VLOOKUP($B11,'Tabel 2'!$B$6:$CB$82,COLUMN(AM11)-3,FALSE))</f>
        <v>174.97200000000001</v>
      </c>
      <c r="AN11" s="88">
        <f>IF(ISERROR(VLOOKUP($B11,'Tabel 2'!$B$6:$CB$82,COLUMN(AN11)-3,FALSE)),"",VLOOKUP($B11,'Tabel 2'!$B$6:$CB$82,COLUMN(AN11)-3,FALSE))</f>
        <v>78.683999999999997</v>
      </c>
      <c r="AO11" s="88">
        <f>IF(ISERROR(VLOOKUP($B11,'Tabel 2'!$B$6:$CB$82,COLUMN(AO11)-3,FALSE)),"",VLOOKUP($B11,'Tabel 2'!$B$6:$CB$82,COLUMN(AO11)-3,FALSE))</f>
        <v>271.89699999999999</v>
      </c>
      <c r="AP11" s="88">
        <f>IF(ISERROR(VLOOKUP($B11,'Tabel 2'!$B$6:$CB$82,COLUMN(AP11)-3,FALSE)),"",VLOOKUP($B11,'Tabel 2'!$B$6:$CB$82,COLUMN(AP11)-3,FALSE))</f>
        <v>8.9760000000000009</v>
      </c>
      <c r="AQ11" s="88">
        <f>IF(ISERROR(VLOOKUP($B11,'Tabel 2'!$B$6:$CB$82,COLUMN(AQ11)-3,FALSE)),"",VLOOKUP($B11,'Tabel 2'!$B$6:$CB$82,COLUMN(AQ11)-3,FALSE))</f>
        <v>79.201999999999998</v>
      </c>
      <c r="AR11" s="88">
        <f>IF(ISERROR(VLOOKUP($B11,'Tabel 2'!$B$6:$CB$82,COLUMN(AR11)-3,FALSE)),"",VLOOKUP($B11,'Tabel 2'!$B$6:$CB$82,COLUMN(AR11)-3,FALSE))</f>
        <v>1.03</v>
      </c>
      <c r="AS11" s="88">
        <f>IF(ISERROR(VLOOKUP($B11,'Tabel 2'!$B$6:$CB$82,COLUMN(AS11)-3,FALSE)),"",VLOOKUP($B11,'Tabel 2'!$B$6:$CB$82,COLUMN(AS11)-3,FALSE))</f>
        <v>19.808</v>
      </c>
      <c r="AT11" s="88">
        <f>IF(ISERROR(VLOOKUP($B11,'Tabel 2'!$B$6:$CB$82,COLUMN(AT11)-3,FALSE)),"",VLOOKUP($B11,'Tabel 2'!$B$6:$CB$82,COLUMN(AT11)-3,FALSE))</f>
        <v>65.17</v>
      </c>
      <c r="AU11" s="88">
        <f>IF(ISERROR(VLOOKUP($B11,'Tabel 2'!$B$6:$CB$82,COLUMN(AU11)-3,FALSE)),"",VLOOKUP($B11,'Tabel 2'!$B$6:$CB$82,COLUMN(AU11)-3,FALSE))</f>
        <v>20.23</v>
      </c>
      <c r="AV11" s="88">
        <f>IF(ISERROR(VLOOKUP($B11,'Tabel 2'!$B$6:$CB$82,COLUMN(AV11)-3,FALSE)),"",VLOOKUP($B11,'Tabel 2'!$B$6:$CB$82,COLUMN(AV11)-3,FALSE))</f>
        <v>11.654999999999999</v>
      </c>
      <c r="AW11" s="88">
        <f>IF(ISERROR(VLOOKUP($B11,'Tabel 2'!$B$6:$CB$82,COLUMN(AW11)-3,FALSE)),"",VLOOKUP($B11,'Tabel 2'!$B$6:$CB$82,COLUMN(AW11)-3,FALSE))</f>
        <v>18.195</v>
      </c>
      <c r="AX11" s="88">
        <f>IF(ISERROR(VLOOKUP($B11,'Tabel 2'!$B$6:$CB$82,COLUMN(AX11)-3,FALSE)),"",VLOOKUP($B11,'Tabel 2'!$B$6:$CB$82,COLUMN(AX11)-3,FALSE))</f>
        <v>10.467000000000001</v>
      </c>
      <c r="AY11" s="88">
        <f>IF(ISERROR(VLOOKUP($B11,'Tabel 2'!$B$6:$CB$82,COLUMN(AY11)-3,FALSE)),"",VLOOKUP($B11,'Tabel 2'!$B$6:$CB$82,COLUMN(AY11)-3,FALSE))</f>
        <v>8.4700000000000006</v>
      </c>
      <c r="AZ11" s="88">
        <f>IF(ISERROR(VLOOKUP($B11,'Tabel 2'!$B$6:$CB$82,COLUMN(AZ11)-3,FALSE)),"",VLOOKUP($B11,'Tabel 2'!$B$6:$CB$82,COLUMN(AZ11)-3,FALSE))</f>
        <v>65.028999999999996</v>
      </c>
      <c r="BA11" s="88">
        <f>IF(ISERROR(VLOOKUP($B11,'Tabel 2'!$B$6:$CB$82,COLUMN(BA11)-3,FALSE)),"",VLOOKUP($B11,'Tabel 2'!$B$6:$CB$82,COLUMN(BA11)-3,FALSE))</f>
        <v>87.483999999999995</v>
      </c>
      <c r="BB11" s="88">
        <f>IF(ISERROR(VLOOKUP($B11,'Tabel 2'!$B$6:$CB$82,COLUMN(BB11)-3,FALSE)),"",VLOOKUP($B11,'Tabel 2'!$B$6:$CB$82,COLUMN(BB11)-3,FALSE))</f>
        <v>19.483000000000001</v>
      </c>
      <c r="BC11" s="88">
        <f>IF(ISERROR(VLOOKUP($B11,'Tabel 2'!$B$6:$CB$82,COLUMN(BC11)-3,FALSE)),"",VLOOKUP($B11,'Tabel 2'!$B$6:$CB$82,COLUMN(BC11)-3,FALSE))</f>
        <v>235.09100000000001</v>
      </c>
      <c r="BD11" s="88">
        <f>IF(ISERROR(VLOOKUP($B11,'Tabel 2'!$B$6:$CB$82,COLUMN(BD11)-3,FALSE)),"",VLOOKUP($B11,'Tabel 2'!$B$6:$CB$82,COLUMN(BD11)-3,FALSE))</f>
        <v>61.777000000000001</v>
      </c>
      <c r="BE11" s="88">
        <f>IF(ISERROR(VLOOKUP($B11,'Tabel 2'!$B$6:$CB$82,COLUMN(BE11)-3,FALSE)),"",VLOOKUP($B11,'Tabel 2'!$B$6:$CB$82,COLUMN(BE11)-3,FALSE))</f>
        <v>42.091999999999999</v>
      </c>
      <c r="BF11" s="88">
        <f>IF(ISERROR(VLOOKUP($B11,'Tabel 2'!$B$6:$CB$82,COLUMN(BF11)-3,FALSE)),"",VLOOKUP($B11,'Tabel 2'!$B$6:$CB$82,COLUMN(BF11)-3,FALSE))</f>
        <v>82.191999999999993</v>
      </c>
      <c r="BG11" s="88">
        <f>IF(ISERROR(VLOOKUP($B11,'Tabel 2'!$B$6:$CB$82,COLUMN(BG11)-3,FALSE)),"",VLOOKUP($B11,'Tabel 2'!$B$6:$CB$82,COLUMN(BG11)-3,FALSE))</f>
        <v>276.79899999999998</v>
      </c>
      <c r="BH11" s="88">
        <f>IF(ISERROR(VLOOKUP($B11,'Tabel 2'!$B$6:$CB$82,COLUMN(BH11)-3,FALSE)),"",VLOOKUP($B11,'Tabel 2'!$B$6:$CB$82,COLUMN(BH11)-3,FALSE))</f>
        <v>229.69300000000001</v>
      </c>
      <c r="BI11" s="88">
        <f>IF(ISERROR(VLOOKUP($B11,'Tabel 2'!$B$6:$CB$82,COLUMN(BI11)-3,FALSE)),"",VLOOKUP($B11,'Tabel 2'!$B$6:$CB$82,COLUMN(BI11)-3,FALSE))</f>
        <v>57.822000000000003</v>
      </c>
      <c r="BJ11" s="88">
        <f>IF(ISERROR(VLOOKUP($B11,'Tabel 2'!$B$6:$CB$82,COLUMN(BJ11)-3,FALSE)),"",VLOOKUP($B11,'Tabel 2'!$B$6:$CB$82,COLUMN(BJ11)-3,FALSE))</f>
        <v>5.141</v>
      </c>
      <c r="BK11" s="88">
        <f>IF(ISERROR(VLOOKUP($B11,'Tabel 2'!$B$6:$CB$82,COLUMN(BK11)-3,FALSE)),"",VLOOKUP($B11,'Tabel 2'!$B$6:$CB$82,COLUMN(BK11)-3,FALSE))</f>
        <v>36.247</v>
      </c>
      <c r="BL11" s="88">
        <f>IF(ISERROR(VLOOKUP($B11,'Tabel 2'!$B$6:$CB$82,COLUMN(BL11)-3,FALSE)),"",VLOOKUP($B11,'Tabel 2'!$B$6:$CB$82,COLUMN(BL11)-3,FALSE))</f>
        <v>31.25</v>
      </c>
      <c r="BM11" s="88">
        <f>IF(ISERROR(VLOOKUP($B11,'Tabel 2'!$B$6:$CB$82,COLUMN(BM11)-3,FALSE)),"",VLOOKUP($B11,'Tabel 2'!$B$6:$CB$82,COLUMN(BM11)-3,FALSE))</f>
        <v>229.345</v>
      </c>
      <c r="BN11" s="88">
        <f>IF(ISERROR(VLOOKUP($B11,'Tabel 2'!$B$6:$CB$82,COLUMN(BN11)-3,FALSE)),"",VLOOKUP($B11,'Tabel 2'!$B$6:$CB$82,COLUMN(BN11)-3,FALSE))</f>
        <v>62.618000000000002</v>
      </c>
      <c r="BO11" s="88">
        <f>IF(ISERROR(VLOOKUP($B11,'Tabel 2'!$B$6:$CB$82,COLUMN(BO11)-3,FALSE)),"",VLOOKUP($B11,'Tabel 2'!$B$6:$CB$82,COLUMN(BO11)-3,FALSE))</f>
        <v>340.00299999999999</v>
      </c>
      <c r="BP11" s="88">
        <f>IF(ISERROR(VLOOKUP($B11,'Tabel 2'!$B$6:$CB$82,COLUMN(BP11)-3,FALSE)),"",VLOOKUP($B11,'Tabel 2'!$B$6:$CB$82,COLUMN(BP11)-3,FALSE))</f>
        <v>2.4780000000000002</v>
      </c>
      <c r="BQ11" s="88">
        <f>IF(ISERROR(VLOOKUP($B11,'Tabel 2'!$B$6:$CB$82,COLUMN(BQ11)-3,FALSE)),"",VLOOKUP($B11,'Tabel 2'!$B$6:$CB$82,COLUMN(BQ11)-3,FALSE))</f>
        <v>9.5020000000000007</v>
      </c>
      <c r="BR11" s="88">
        <f>IF(ISERROR(VLOOKUP($B11,'Tabel 2'!$B$6:$CB$82,COLUMN(BR11)-3,FALSE)),"",VLOOKUP($B11,'Tabel 2'!$B$6:$CB$82,COLUMN(BR11)-3,FALSE))</f>
        <v>67.906999999999996</v>
      </c>
      <c r="BS11" s="88">
        <f>IF(ISERROR(VLOOKUP($B11,'Tabel 2'!$B$6:$CB$82,COLUMN(BS11)-3,FALSE)),"",VLOOKUP($B11,'Tabel 2'!$B$6:$CB$82,COLUMN(BS11)-3,FALSE))</f>
        <v>83.091999999999999</v>
      </c>
      <c r="BT11" s="88">
        <f>IF(ISERROR(VLOOKUP($B11,'Tabel 2'!$B$6:$CB$82,COLUMN(BT11)-3,FALSE)),"",VLOOKUP($B11,'Tabel 2'!$B$6:$CB$82,COLUMN(BT11)-3,FALSE))</f>
        <v>93.087999999999994</v>
      </c>
      <c r="BU11" s="88">
        <f>IF(ISERROR(VLOOKUP($B11,'Tabel 2'!$B$6:$CB$82,COLUMN(BU11)-3,FALSE)),"",VLOOKUP($B11,'Tabel 2'!$B$6:$CB$82,COLUMN(BU11)-3,FALSE))</f>
        <v>32.578000000000003</v>
      </c>
      <c r="BV11" s="88">
        <f>IF(ISERROR(VLOOKUP($B11,'Tabel 2'!$B$6:$CB$82,COLUMN(BV11)-3,FALSE)),"",VLOOKUP($B11,'Tabel 2'!$B$6:$CB$82,COLUMN(BV11)-3,FALSE))</f>
        <v>11.784000000000001</v>
      </c>
      <c r="BW11" s="88">
        <f>IF(ISERROR(VLOOKUP($B11,'Tabel 2'!$B$6:$CB$82,COLUMN(BW11)-3,FALSE)),"",VLOOKUP($B11,'Tabel 2'!$B$6:$CB$82,COLUMN(BW11)-3,FALSE))</f>
        <v>0.436</v>
      </c>
      <c r="BX11" s="88">
        <f>IF(ISERROR(VLOOKUP($B11,'Tabel 2'!$B$6:$CB$82,COLUMN(BX11)-3,FALSE)),"",VLOOKUP($B11,'Tabel 2'!$B$6:$CB$82,COLUMN(BX11)-3,FALSE))</f>
        <v>8.6059999999999999</v>
      </c>
      <c r="BY11" s="88">
        <f>IF(ISERROR(VLOOKUP($B11,'Tabel 2'!$B$6:$CB$82,COLUMN(BY11)-3,FALSE)),"",VLOOKUP($B11,'Tabel 2'!$B$6:$CB$82,COLUMN(BY11)-3,FALSE))</f>
        <v>0.56599999999999995</v>
      </c>
      <c r="BZ11" s="88">
        <f>IF(ISERROR(VLOOKUP($B11,'Tabel 2'!$B$6:$CB$82,COLUMN(BZ11)-3,FALSE)),"",VLOOKUP($B11,'Tabel 2'!$B$6:$CB$82,COLUMN(BZ11)-3,FALSE))</f>
        <v>0</v>
      </c>
      <c r="CA11" s="88">
        <f>IF(ISERROR(VLOOKUP($B11,'Tabel 2'!$B$6:$CB$82,COLUMN(CA11)-3,FALSE)),"",VLOOKUP($B11,'Tabel 2'!$B$6:$CB$82,COLUMN(CA11)-3,FALSE))</f>
        <v>4.32</v>
      </c>
      <c r="CB11" s="88">
        <f>IF(ISERROR(VLOOKUP($B11,'Tabel 2'!$B$6:$CB$82,COLUMN(CB11)-3,FALSE)),"",VLOOKUP($B11,'Tabel 2'!$B$6:$CB$82,COLUMN(CB11)-3,FALSE))</f>
        <v>46.104999999999997</v>
      </c>
      <c r="CC11" s="88">
        <f>IF(ISERROR(VLOOKUP($B11,'Tabel 2'!$B$6:$CB$82,COLUMN(CC11)-3,FALSE)),"",VLOOKUP($B11,'Tabel 2'!$B$6:$CB$82,COLUMN(CC11)-3,FALSE))</f>
        <v>2.427</v>
      </c>
      <c r="CD11" s="88">
        <f>IF(ISERROR(VLOOKUP($B11,'Tabel 2'!$B$6:$CB$82,COLUMN(CD11)-3,FALSE)),"",VLOOKUP($B11,'Tabel 2'!$B$6:$CB$82,COLUMN(CD11)-3,FALSE))</f>
        <v>16.849</v>
      </c>
      <c r="CE11" s="36"/>
      <c r="CF11" s="36"/>
      <c r="CG11" s="36"/>
      <c r="CH11" s="36"/>
      <c r="CI11" s="36"/>
      <c r="CJ11" s="36"/>
      <c r="CK11" s="36"/>
      <c r="CL11" s="36"/>
      <c r="CM11" s="36"/>
      <c r="CN11" s="36"/>
      <c r="CO11" s="36"/>
      <c r="CP11" s="36"/>
      <c r="CQ11" s="36"/>
      <c r="CR11" s="36"/>
      <c r="CS11" s="36"/>
      <c r="CT11" s="36"/>
    </row>
    <row r="12" spans="1:98" x14ac:dyDescent="0.2">
      <c r="A12" s="36"/>
      <c r="B12" s="92"/>
      <c r="C12" s="88" t="str">
        <f>IF(ISERROR(VLOOKUP($B12,'Tabel 1'!$B$6:$F$82,3,FALSE)),"",VLOOKUP($B12,'Tabel 1'!$B$6:$F$82,3,FALSE))</f>
        <v/>
      </c>
      <c r="D12" s="93" t="str">
        <f t="shared" si="0"/>
        <v/>
      </c>
      <c r="E12" s="88"/>
      <c r="F12" s="88" t="str">
        <f>IF(ISERROR(VLOOKUP($B12,'Tabel 2'!$B$6:$CB$82,COLUMN(F12)-3,FALSE)),"",VLOOKUP($B12,'Tabel 2'!$B$6:$CB$82,COLUMN(F12)-3,FALSE))</f>
        <v/>
      </c>
      <c r="G12" s="88" t="str">
        <f>IF(ISERROR(VLOOKUP($B12,'Tabel 2'!$B$6:$CB$82,COLUMN(G12)-3,FALSE)),"",VLOOKUP($B12,'Tabel 2'!$B$6:$CB$82,COLUMN(G12)-3,FALSE))</f>
        <v/>
      </c>
      <c r="H12" s="88" t="str">
        <f>IF(ISERROR(VLOOKUP($B12,'Tabel 2'!$B$6:$CB$82,COLUMN(H12)-3,FALSE)),"",VLOOKUP($B12,'Tabel 2'!$B$6:$CB$82,COLUMN(H12)-3,FALSE))</f>
        <v/>
      </c>
      <c r="I12" s="88" t="str">
        <f>IF(ISERROR(VLOOKUP($B12,'Tabel 2'!$B$6:$CB$82,COLUMN(I12)-3,FALSE)),"",VLOOKUP($B12,'Tabel 2'!$B$6:$CB$82,COLUMN(I12)-3,FALSE))</f>
        <v/>
      </c>
      <c r="J12" s="88" t="str">
        <f>IF(ISERROR(VLOOKUP($B12,'Tabel 2'!$B$6:$CB$82,COLUMN(J12)-3,FALSE)),"",VLOOKUP($B12,'Tabel 2'!$B$6:$CB$82,COLUMN(J12)-3,FALSE))</f>
        <v/>
      </c>
      <c r="K12" s="88" t="str">
        <f>IF(ISERROR(VLOOKUP($B12,'Tabel 2'!$B$6:$CB$82,COLUMN(K12)-3,FALSE)),"",VLOOKUP($B12,'Tabel 2'!$B$6:$CB$82,COLUMN(K12)-3,FALSE))</f>
        <v/>
      </c>
      <c r="L12" s="88" t="str">
        <f>IF(ISERROR(VLOOKUP($B12,'Tabel 2'!$B$6:$CB$82,COLUMN(L12)-3,FALSE)),"",VLOOKUP($B12,'Tabel 2'!$B$6:$CB$82,COLUMN(L12)-3,FALSE))</f>
        <v/>
      </c>
      <c r="M12" s="88" t="str">
        <f>IF(ISERROR(VLOOKUP($B12,'Tabel 2'!$B$6:$CB$82,COLUMN(M12)-3,FALSE)),"",VLOOKUP($B12,'Tabel 2'!$B$6:$CB$82,COLUMN(M12)-3,FALSE))</f>
        <v/>
      </c>
      <c r="N12" s="88" t="str">
        <f>IF(ISERROR(VLOOKUP($B12,'Tabel 2'!$B$6:$CB$82,COLUMN(N12)-3,FALSE)),"",VLOOKUP($B12,'Tabel 2'!$B$6:$CB$82,COLUMN(N12)-3,FALSE))</f>
        <v/>
      </c>
      <c r="O12" s="88" t="str">
        <f>IF(ISERROR(VLOOKUP($B12,'Tabel 2'!$B$6:$CB$82,COLUMN(O12)-3,FALSE)),"",VLOOKUP($B12,'Tabel 2'!$B$6:$CB$82,COLUMN(O12)-3,FALSE))</f>
        <v/>
      </c>
      <c r="P12" s="88" t="str">
        <f>IF(ISERROR(VLOOKUP($B12,'Tabel 2'!$B$6:$CB$82,COLUMN(P12)-3,FALSE)),"",VLOOKUP($B12,'Tabel 2'!$B$6:$CB$82,COLUMN(P12)-3,FALSE))</f>
        <v/>
      </c>
      <c r="Q12" s="88" t="str">
        <f>IF(ISERROR(VLOOKUP($B12,'Tabel 2'!$B$6:$CB$82,COLUMN(Q12)-3,FALSE)),"",VLOOKUP($B12,'Tabel 2'!$B$6:$CB$82,COLUMN(Q12)-3,FALSE))</f>
        <v/>
      </c>
      <c r="R12" s="88" t="str">
        <f>IF(ISERROR(VLOOKUP($B12,'Tabel 2'!$B$6:$CB$82,COLUMN(R12)-3,FALSE)),"",VLOOKUP($B12,'Tabel 2'!$B$6:$CB$82,COLUMN(R12)-3,FALSE))</f>
        <v/>
      </c>
      <c r="S12" s="88" t="str">
        <f>IF(ISERROR(VLOOKUP($B12,'Tabel 2'!$B$6:$CB$82,COLUMN(S12)-3,FALSE)),"",VLOOKUP($B12,'Tabel 2'!$B$6:$CB$82,COLUMN(S12)-3,FALSE))</f>
        <v/>
      </c>
      <c r="T12" s="88" t="str">
        <f>IF(ISERROR(VLOOKUP($B12,'Tabel 2'!$B$6:$CB$82,COLUMN(T12)-3,FALSE)),"",VLOOKUP($B12,'Tabel 2'!$B$6:$CB$82,COLUMN(T12)-3,FALSE))</f>
        <v/>
      </c>
      <c r="U12" s="88" t="str">
        <f>IF(ISERROR(VLOOKUP($B12,'Tabel 2'!$B$6:$CB$82,COLUMN(U12)-3,FALSE)),"",VLOOKUP($B12,'Tabel 2'!$B$6:$CB$82,COLUMN(U12)-3,FALSE))</f>
        <v/>
      </c>
      <c r="V12" s="88" t="str">
        <f>IF(ISERROR(VLOOKUP($B12,'Tabel 2'!$B$6:$CB$82,COLUMN(V12)-3,FALSE)),"",VLOOKUP($B12,'Tabel 2'!$B$6:$CB$82,COLUMN(V12)-3,FALSE))</f>
        <v/>
      </c>
      <c r="W12" s="88" t="str">
        <f>IF(ISERROR(VLOOKUP($B12,'Tabel 2'!$B$6:$CB$82,COLUMN(W12)-3,FALSE)),"",VLOOKUP($B12,'Tabel 2'!$B$6:$CB$82,COLUMN(W12)-3,FALSE))</f>
        <v/>
      </c>
      <c r="X12" s="88" t="str">
        <f>IF(ISERROR(VLOOKUP($B12,'Tabel 2'!$B$6:$CB$82,COLUMN(X12)-3,FALSE)),"",VLOOKUP($B12,'Tabel 2'!$B$6:$CB$82,COLUMN(X12)-3,FALSE))</f>
        <v/>
      </c>
      <c r="Y12" s="88" t="str">
        <f>IF(ISERROR(VLOOKUP($B12,'Tabel 2'!$B$6:$CB$82,COLUMN(Y12)-3,FALSE)),"",VLOOKUP($B12,'Tabel 2'!$B$6:$CB$82,COLUMN(Y12)-3,FALSE))</f>
        <v/>
      </c>
      <c r="Z12" s="88" t="str">
        <f>IF(ISERROR(VLOOKUP($B12,'Tabel 2'!$B$6:$CB$82,COLUMN(Z12)-3,FALSE)),"",VLOOKUP($B12,'Tabel 2'!$B$6:$CB$82,COLUMN(Z12)-3,FALSE))</f>
        <v/>
      </c>
      <c r="AA12" s="88" t="str">
        <f>IF(ISERROR(VLOOKUP($B12,'Tabel 2'!$B$6:$CB$82,COLUMN(AA12)-3,FALSE)),"",VLOOKUP($B12,'Tabel 2'!$B$6:$CB$82,COLUMN(AA12)-3,FALSE))</f>
        <v/>
      </c>
      <c r="AB12" s="88" t="str">
        <f>IF(ISERROR(VLOOKUP($B12,'Tabel 2'!$B$6:$CB$82,COLUMN(AB12)-3,FALSE)),"",VLOOKUP($B12,'Tabel 2'!$B$6:$CB$82,COLUMN(AB12)-3,FALSE))</f>
        <v/>
      </c>
      <c r="AC12" s="88" t="str">
        <f>IF(ISERROR(VLOOKUP($B12,'Tabel 2'!$B$6:$CB$82,COLUMN(AC12)-3,FALSE)),"",VLOOKUP($B12,'Tabel 2'!$B$6:$CB$82,COLUMN(AC12)-3,FALSE))</f>
        <v/>
      </c>
      <c r="AD12" s="88" t="str">
        <f>IF(ISERROR(VLOOKUP($B12,'Tabel 2'!$B$6:$CB$82,COLUMN(AD12)-3,FALSE)),"",VLOOKUP($B12,'Tabel 2'!$B$6:$CB$82,COLUMN(AD12)-3,FALSE))</f>
        <v/>
      </c>
      <c r="AE12" s="88" t="str">
        <f>IF(ISERROR(VLOOKUP($B12,'Tabel 2'!$B$6:$CB$82,COLUMN(AE12)-3,FALSE)),"",VLOOKUP($B12,'Tabel 2'!$B$6:$CB$82,COLUMN(AE12)-3,FALSE))</f>
        <v/>
      </c>
      <c r="AF12" s="88" t="str">
        <f>IF(ISERROR(VLOOKUP($B12,'Tabel 2'!$B$6:$CB$82,COLUMN(AF12)-3,FALSE)),"",VLOOKUP($B12,'Tabel 2'!$B$6:$CB$82,COLUMN(AF12)-3,FALSE))</f>
        <v/>
      </c>
      <c r="AG12" s="88" t="str">
        <f>IF(ISERROR(VLOOKUP($B12,'Tabel 2'!$B$6:$CB$82,COLUMN(AG12)-3,FALSE)),"",VLOOKUP($B12,'Tabel 2'!$B$6:$CB$82,COLUMN(AG12)-3,FALSE))</f>
        <v/>
      </c>
      <c r="AH12" s="88" t="str">
        <f>IF(ISERROR(VLOOKUP($B12,'Tabel 2'!$B$6:$CB$82,COLUMN(AH12)-3,FALSE)),"",VLOOKUP($B12,'Tabel 2'!$B$6:$CB$82,COLUMN(AH12)-3,FALSE))</f>
        <v/>
      </c>
      <c r="AI12" s="88" t="str">
        <f>IF(ISERROR(VLOOKUP($B12,'Tabel 2'!$B$6:$CB$82,COLUMN(AI12)-3,FALSE)),"",VLOOKUP($B12,'Tabel 2'!$B$6:$CB$82,COLUMN(AI12)-3,FALSE))</f>
        <v/>
      </c>
      <c r="AJ12" s="88" t="str">
        <f>IF(ISERROR(VLOOKUP($B12,'Tabel 2'!$B$6:$CB$82,COLUMN(AJ12)-3,FALSE)),"",VLOOKUP($B12,'Tabel 2'!$B$6:$CB$82,COLUMN(AJ12)-3,FALSE))</f>
        <v/>
      </c>
      <c r="AK12" s="88" t="str">
        <f>IF(ISERROR(VLOOKUP($B12,'Tabel 2'!$B$6:$CB$82,COLUMN(AK12)-3,FALSE)),"",VLOOKUP($B12,'Tabel 2'!$B$6:$CB$82,COLUMN(AK12)-3,FALSE))</f>
        <v/>
      </c>
      <c r="AL12" s="88" t="str">
        <f>IF(ISERROR(VLOOKUP($B12,'Tabel 2'!$B$6:$CB$82,COLUMN(AL12)-3,FALSE)),"",VLOOKUP($B12,'Tabel 2'!$B$6:$CB$82,COLUMN(AL12)-3,FALSE))</f>
        <v/>
      </c>
      <c r="AM12" s="88" t="str">
        <f>IF(ISERROR(VLOOKUP($B12,'Tabel 2'!$B$6:$CB$82,COLUMN(AM12)-3,FALSE)),"",VLOOKUP($B12,'Tabel 2'!$B$6:$CB$82,COLUMN(AM12)-3,FALSE))</f>
        <v/>
      </c>
      <c r="AN12" s="88" t="str">
        <f>IF(ISERROR(VLOOKUP($B12,'Tabel 2'!$B$6:$CB$82,COLUMN(AN12)-3,FALSE)),"",VLOOKUP($B12,'Tabel 2'!$B$6:$CB$82,COLUMN(AN12)-3,FALSE))</f>
        <v/>
      </c>
      <c r="AO12" s="88" t="str">
        <f>IF(ISERROR(VLOOKUP($B12,'Tabel 2'!$B$6:$CB$82,COLUMN(AO12)-3,FALSE)),"",VLOOKUP($B12,'Tabel 2'!$B$6:$CB$82,COLUMN(AO12)-3,FALSE))</f>
        <v/>
      </c>
      <c r="AP12" s="88" t="str">
        <f>IF(ISERROR(VLOOKUP($B12,'Tabel 2'!$B$6:$CB$82,COLUMN(AP12)-3,FALSE)),"",VLOOKUP($B12,'Tabel 2'!$B$6:$CB$82,COLUMN(AP12)-3,FALSE))</f>
        <v/>
      </c>
      <c r="AQ12" s="88" t="str">
        <f>IF(ISERROR(VLOOKUP($B12,'Tabel 2'!$B$6:$CB$82,COLUMN(AQ12)-3,FALSE)),"",VLOOKUP($B12,'Tabel 2'!$B$6:$CB$82,COLUMN(AQ12)-3,FALSE))</f>
        <v/>
      </c>
      <c r="AR12" s="88" t="str">
        <f>IF(ISERROR(VLOOKUP($B12,'Tabel 2'!$B$6:$CB$82,COLUMN(AR12)-3,FALSE)),"",VLOOKUP($B12,'Tabel 2'!$B$6:$CB$82,COLUMN(AR12)-3,FALSE))</f>
        <v/>
      </c>
      <c r="AS12" s="88" t="str">
        <f>IF(ISERROR(VLOOKUP($B12,'Tabel 2'!$B$6:$CB$82,COLUMN(AS12)-3,FALSE)),"",VLOOKUP($B12,'Tabel 2'!$B$6:$CB$82,COLUMN(AS12)-3,FALSE))</f>
        <v/>
      </c>
      <c r="AT12" s="88" t="str">
        <f>IF(ISERROR(VLOOKUP($B12,'Tabel 2'!$B$6:$CB$82,COLUMN(AT12)-3,FALSE)),"",VLOOKUP($B12,'Tabel 2'!$B$6:$CB$82,COLUMN(AT12)-3,FALSE))</f>
        <v/>
      </c>
      <c r="AU12" s="88" t="str">
        <f>IF(ISERROR(VLOOKUP($B12,'Tabel 2'!$B$6:$CB$82,COLUMN(AU12)-3,FALSE)),"",VLOOKUP($B12,'Tabel 2'!$B$6:$CB$82,COLUMN(AU12)-3,FALSE))</f>
        <v/>
      </c>
      <c r="AV12" s="88" t="str">
        <f>IF(ISERROR(VLOOKUP($B12,'Tabel 2'!$B$6:$CB$82,COLUMN(AV12)-3,FALSE)),"",VLOOKUP($B12,'Tabel 2'!$B$6:$CB$82,COLUMN(AV12)-3,FALSE))</f>
        <v/>
      </c>
      <c r="AW12" s="88" t="str">
        <f>IF(ISERROR(VLOOKUP($B12,'Tabel 2'!$B$6:$CB$82,COLUMN(AW12)-3,FALSE)),"",VLOOKUP($B12,'Tabel 2'!$B$6:$CB$82,COLUMN(AW12)-3,FALSE))</f>
        <v/>
      </c>
      <c r="AX12" s="88" t="str">
        <f>IF(ISERROR(VLOOKUP($B12,'Tabel 2'!$B$6:$CB$82,COLUMN(AX12)-3,FALSE)),"",VLOOKUP($B12,'Tabel 2'!$B$6:$CB$82,COLUMN(AX12)-3,FALSE))</f>
        <v/>
      </c>
      <c r="AY12" s="88" t="str">
        <f>IF(ISERROR(VLOOKUP($B12,'Tabel 2'!$B$6:$CB$82,COLUMN(AY12)-3,FALSE)),"",VLOOKUP($B12,'Tabel 2'!$B$6:$CB$82,COLUMN(AY12)-3,FALSE))</f>
        <v/>
      </c>
      <c r="AZ12" s="88" t="str">
        <f>IF(ISERROR(VLOOKUP($B12,'Tabel 2'!$B$6:$CB$82,COLUMN(AZ12)-3,FALSE)),"",VLOOKUP($B12,'Tabel 2'!$B$6:$CB$82,COLUMN(AZ12)-3,FALSE))</f>
        <v/>
      </c>
      <c r="BA12" s="88" t="str">
        <f>IF(ISERROR(VLOOKUP($B12,'Tabel 2'!$B$6:$CB$82,COLUMN(BA12)-3,FALSE)),"",VLOOKUP($B12,'Tabel 2'!$B$6:$CB$82,COLUMN(BA12)-3,FALSE))</f>
        <v/>
      </c>
      <c r="BB12" s="88" t="str">
        <f>IF(ISERROR(VLOOKUP($B12,'Tabel 2'!$B$6:$CB$82,COLUMN(BB12)-3,FALSE)),"",VLOOKUP($B12,'Tabel 2'!$B$6:$CB$82,COLUMN(BB12)-3,FALSE))</f>
        <v/>
      </c>
      <c r="BC12" s="88" t="str">
        <f>IF(ISERROR(VLOOKUP($B12,'Tabel 2'!$B$6:$CB$82,COLUMN(BC12)-3,FALSE)),"",VLOOKUP($B12,'Tabel 2'!$B$6:$CB$82,COLUMN(BC12)-3,FALSE))</f>
        <v/>
      </c>
      <c r="BD12" s="88" t="str">
        <f>IF(ISERROR(VLOOKUP($B12,'Tabel 2'!$B$6:$CB$82,COLUMN(BD12)-3,FALSE)),"",VLOOKUP($B12,'Tabel 2'!$B$6:$CB$82,COLUMN(BD12)-3,FALSE))</f>
        <v/>
      </c>
      <c r="BE12" s="88" t="str">
        <f>IF(ISERROR(VLOOKUP($B12,'Tabel 2'!$B$6:$CB$82,COLUMN(BE12)-3,FALSE)),"",VLOOKUP($B12,'Tabel 2'!$B$6:$CB$82,COLUMN(BE12)-3,FALSE))</f>
        <v/>
      </c>
      <c r="BF12" s="88" t="str">
        <f>IF(ISERROR(VLOOKUP($B12,'Tabel 2'!$B$6:$CB$82,COLUMN(BF12)-3,FALSE)),"",VLOOKUP($B12,'Tabel 2'!$B$6:$CB$82,COLUMN(BF12)-3,FALSE))</f>
        <v/>
      </c>
      <c r="BG12" s="88" t="str">
        <f>IF(ISERROR(VLOOKUP($B12,'Tabel 2'!$B$6:$CB$82,COLUMN(BG12)-3,FALSE)),"",VLOOKUP($B12,'Tabel 2'!$B$6:$CB$82,COLUMN(BG12)-3,FALSE))</f>
        <v/>
      </c>
      <c r="BH12" s="88" t="str">
        <f>IF(ISERROR(VLOOKUP($B12,'Tabel 2'!$B$6:$CB$82,COLUMN(BH12)-3,FALSE)),"",VLOOKUP($B12,'Tabel 2'!$B$6:$CB$82,COLUMN(BH12)-3,FALSE))</f>
        <v/>
      </c>
      <c r="BI12" s="88" t="str">
        <f>IF(ISERROR(VLOOKUP($B12,'Tabel 2'!$B$6:$CB$82,COLUMN(BI12)-3,FALSE)),"",VLOOKUP($B12,'Tabel 2'!$B$6:$CB$82,COLUMN(BI12)-3,FALSE))</f>
        <v/>
      </c>
      <c r="BJ12" s="88" t="str">
        <f>IF(ISERROR(VLOOKUP($B12,'Tabel 2'!$B$6:$CB$82,COLUMN(BJ12)-3,FALSE)),"",VLOOKUP($B12,'Tabel 2'!$B$6:$CB$82,COLUMN(BJ12)-3,FALSE))</f>
        <v/>
      </c>
      <c r="BK12" s="88" t="str">
        <f>IF(ISERROR(VLOOKUP($B12,'Tabel 2'!$B$6:$CB$82,COLUMN(BK12)-3,FALSE)),"",VLOOKUP($B12,'Tabel 2'!$B$6:$CB$82,COLUMN(BK12)-3,FALSE))</f>
        <v/>
      </c>
      <c r="BL12" s="88" t="str">
        <f>IF(ISERROR(VLOOKUP($B12,'Tabel 2'!$B$6:$CB$82,COLUMN(BL12)-3,FALSE)),"",VLOOKUP($B12,'Tabel 2'!$B$6:$CB$82,COLUMN(BL12)-3,FALSE))</f>
        <v/>
      </c>
      <c r="BM12" s="88" t="str">
        <f>IF(ISERROR(VLOOKUP($B12,'Tabel 2'!$B$6:$CB$82,COLUMN(BM12)-3,FALSE)),"",VLOOKUP($B12,'Tabel 2'!$B$6:$CB$82,COLUMN(BM12)-3,FALSE))</f>
        <v/>
      </c>
      <c r="BN12" s="88" t="str">
        <f>IF(ISERROR(VLOOKUP($B12,'Tabel 2'!$B$6:$CB$82,COLUMN(BN12)-3,FALSE)),"",VLOOKUP($B12,'Tabel 2'!$B$6:$CB$82,COLUMN(BN12)-3,FALSE))</f>
        <v/>
      </c>
      <c r="BO12" s="88" t="str">
        <f>IF(ISERROR(VLOOKUP($B12,'Tabel 2'!$B$6:$CB$82,COLUMN(BO12)-3,FALSE)),"",VLOOKUP($B12,'Tabel 2'!$B$6:$CB$82,COLUMN(BO12)-3,FALSE))</f>
        <v/>
      </c>
      <c r="BP12" s="88" t="str">
        <f>IF(ISERROR(VLOOKUP($B12,'Tabel 2'!$B$6:$CB$82,COLUMN(BP12)-3,FALSE)),"",VLOOKUP($B12,'Tabel 2'!$B$6:$CB$82,COLUMN(BP12)-3,FALSE))</f>
        <v/>
      </c>
      <c r="BQ12" s="88" t="str">
        <f>IF(ISERROR(VLOOKUP($B12,'Tabel 2'!$B$6:$CB$82,COLUMN(BQ12)-3,FALSE)),"",VLOOKUP($B12,'Tabel 2'!$B$6:$CB$82,COLUMN(BQ12)-3,FALSE))</f>
        <v/>
      </c>
      <c r="BR12" s="88" t="str">
        <f>IF(ISERROR(VLOOKUP($B12,'Tabel 2'!$B$6:$CB$82,COLUMN(BR12)-3,FALSE)),"",VLOOKUP($B12,'Tabel 2'!$B$6:$CB$82,COLUMN(BR12)-3,FALSE))</f>
        <v/>
      </c>
      <c r="BS12" s="88" t="str">
        <f>IF(ISERROR(VLOOKUP($B12,'Tabel 2'!$B$6:$CB$82,COLUMN(BS12)-3,FALSE)),"",VLOOKUP($B12,'Tabel 2'!$B$6:$CB$82,COLUMN(BS12)-3,FALSE))</f>
        <v/>
      </c>
      <c r="BT12" s="88" t="str">
        <f>IF(ISERROR(VLOOKUP($B12,'Tabel 2'!$B$6:$CB$82,COLUMN(BT12)-3,FALSE)),"",VLOOKUP($B12,'Tabel 2'!$B$6:$CB$82,COLUMN(BT12)-3,FALSE))</f>
        <v/>
      </c>
      <c r="BU12" s="88" t="str">
        <f>IF(ISERROR(VLOOKUP($B12,'Tabel 2'!$B$6:$CB$82,COLUMN(BU12)-3,FALSE)),"",VLOOKUP($B12,'Tabel 2'!$B$6:$CB$82,COLUMN(BU12)-3,FALSE))</f>
        <v/>
      </c>
      <c r="BV12" s="88" t="str">
        <f>IF(ISERROR(VLOOKUP($B12,'Tabel 2'!$B$6:$CB$82,COLUMN(BV12)-3,FALSE)),"",VLOOKUP($B12,'Tabel 2'!$B$6:$CB$82,COLUMN(BV12)-3,FALSE))</f>
        <v/>
      </c>
      <c r="BW12" s="88" t="str">
        <f>IF(ISERROR(VLOOKUP($B12,'Tabel 2'!$B$6:$CB$82,COLUMN(BW12)-3,FALSE)),"",VLOOKUP($B12,'Tabel 2'!$B$6:$CB$82,COLUMN(BW12)-3,FALSE))</f>
        <v/>
      </c>
      <c r="BX12" s="88" t="str">
        <f>IF(ISERROR(VLOOKUP($B12,'Tabel 2'!$B$6:$CB$82,COLUMN(BX12)-3,FALSE)),"",VLOOKUP($B12,'Tabel 2'!$B$6:$CB$82,COLUMN(BX12)-3,FALSE))</f>
        <v/>
      </c>
      <c r="BY12" s="88" t="str">
        <f>IF(ISERROR(VLOOKUP($B12,'Tabel 2'!$B$6:$CB$82,COLUMN(BY12)-3,FALSE)),"",VLOOKUP($B12,'Tabel 2'!$B$6:$CB$82,COLUMN(BY12)-3,FALSE))</f>
        <v/>
      </c>
      <c r="BZ12" s="88" t="str">
        <f>IF(ISERROR(VLOOKUP($B12,'Tabel 2'!$B$6:$CB$82,COLUMN(BZ12)-3,FALSE)),"",VLOOKUP($B12,'Tabel 2'!$B$6:$CB$82,COLUMN(BZ12)-3,FALSE))</f>
        <v/>
      </c>
      <c r="CA12" s="88" t="str">
        <f>IF(ISERROR(VLOOKUP($B12,'Tabel 2'!$B$6:$CB$82,COLUMN(CA12)-3,FALSE)),"",VLOOKUP($B12,'Tabel 2'!$B$6:$CB$82,COLUMN(CA12)-3,FALSE))</f>
        <v/>
      </c>
      <c r="CB12" s="88" t="str">
        <f>IF(ISERROR(VLOOKUP($B12,'Tabel 2'!$B$6:$CB$82,COLUMN(CB12)-3,FALSE)),"",VLOOKUP($B12,'Tabel 2'!$B$6:$CB$82,COLUMN(CB12)-3,FALSE))</f>
        <v/>
      </c>
      <c r="CC12" s="88" t="str">
        <f>IF(ISERROR(VLOOKUP($B12,'Tabel 2'!$B$6:$CB$82,COLUMN(CC12)-3,FALSE)),"",VLOOKUP($B12,'Tabel 2'!$B$6:$CB$82,COLUMN(CC12)-3,FALSE))</f>
        <v/>
      </c>
      <c r="CD12" s="88" t="str">
        <f>IF(ISERROR(VLOOKUP($B12,'Tabel 2'!$B$6:$CB$82,COLUMN(CD12)-3,FALSE)),"",VLOOKUP($B12,'Tabel 2'!$B$6:$CB$82,COLUMN(CD12)-3,FALSE))</f>
        <v/>
      </c>
      <c r="CE12" s="36"/>
      <c r="CF12" s="36"/>
      <c r="CG12" s="36"/>
      <c r="CH12" s="36"/>
      <c r="CI12" s="36"/>
      <c r="CJ12" s="36"/>
      <c r="CK12" s="36"/>
      <c r="CL12" s="36"/>
      <c r="CM12" s="36"/>
      <c r="CN12" s="36"/>
      <c r="CO12" s="36"/>
      <c r="CP12" s="36"/>
      <c r="CQ12" s="36"/>
      <c r="CR12" s="36"/>
      <c r="CS12" s="36"/>
      <c r="CT12" s="36"/>
    </row>
    <row r="13" spans="1:98" x14ac:dyDescent="0.2">
      <c r="A13" s="36"/>
      <c r="B13" s="92"/>
      <c r="C13" s="88" t="str">
        <f>IF(ISERROR(VLOOKUP($B13,'Tabel 1'!$B$6:$F$82,3,FALSE)),"",VLOOKUP($B13,'Tabel 1'!$B$6:$F$82,3,FALSE))</f>
        <v/>
      </c>
      <c r="D13" s="93" t="str">
        <f t="shared" si="0"/>
        <v/>
      </c>
      <c r="E13" s="88"/>
      <c r="F13" s="88" t="str">
        <f>IF(ISERROR(VLOOKUP($B13,'Tabel 2'!$B$6:$CB$82,COLUMN(F13)-3,FALSE)),"",VLOOKUP($B13,'Tabel 2'!$B$6:$CB$82,COLUMN(F13)-3,FALSE))</f>
        <v/>
      </c>
      <c r="G13" s="88" t="str">
        <f>IF(ISERROR(VLOOKUP($B13,'Tabel 2'!$B$6:$CB$82,COLUMN(G13)-3,FALSE)),"",VLOOKUP($B13,'Tabel 2'!$B$6:$CB$82,COLUMN(G13)-3,FALSE))</f>
        <v/>
      </c>
      <c r="H13" s="88" t="str">
        <f>IF(ISERROR(VLOOKUP($B13,'Tabel 2'!$B$6:$CB$82,COLUMN(H13)-3,FALSE)),"",VLOOKUP($B13,'Tabel 2'!$B$6:$CB$82,COLUMN(H13)-3,FALSE))</f>
        <v/>
      </c>
      <c r="I13" s="88" t="str">
        <f>IF(ISERROR(VLOOKUP($B13,'Tabel 2'!$B$6:$CB$82,COLUMN(I13)-3,FALSE)),"",VLOOKUP($B13,'Tabel 2'!$B$6:$CB$82,COLUMN(I13)-3,FALSE))</f>
        <v/>
      </c>
      <c r="J13" s="88" t="str">
        <f>IF(ISERROR(VLOOKUP($B13,'Tabel 2'!$B$6:$CB$82,COLUMN(J13)-3,FALSE)),"",VLOOKUP($B13,'Tabel 2'!$B$6:$CB$82,COLUMN(J13)-3,FALSE))</f>
        <v/>
      </c>
      <c r="K13" s="88" t="str">
        <f>IF(ISERROR(VLOOKUP($B13,'Tabel 2'!$B$6:$CB$82,COLUMN(K13)-3,FALSE)),"",VLOOKUP($B13,'Tabel 2'!$B$6:$CB$82,COLUMN(K13)-3,FALSE))</f>
        <v/>
      </c>
      <c r="L13" s="88" t="str">
        <f>IF(ISERROR(VLOOKUP($B13,'Tabel 2'!$B$6:$CB$82,COLUMN(L13)-3,FALSE)),"",VLOOKUP($B13,'Tabel 2'!$B$6:$CB$82,COLUMN(L13)-3,FALSE))</f>
        <v/>
      </c>
      <c r="M13" s="88" t="str">
        <f>IF(ISERROR(VLOOKUP($B13,'Tabel 2'!$B$6:$CB$82,COLUMN(M13)-3,FALSE)),"",VLOOKUP($B13,'Tabel 2'!$B$6:$CB$82,COLUMN(M13)-3,FALSE))</f>
        <v/>
      </c>
      <c r="N13" s="88" t="str">
        <f>IF(ISERROR(VLOOKUP($B13,'Tabel 2'!$B$6:$CB$82,COLUMN(N13)-3,FALSE)),"",VLOOKUP($B13,'Tabel 2'!$B$6:$CB$82,COLUMN(N13)-3,FALSE))</f>
        <v/>
      </c>
      <c r="O13" s="88" t="str">
        <f>IF(ISERROR(VLOOKUP($B13,'Tabel 2'!$B$6:$CB$82,COLUMN(O13)-3,FALSE)),"",VLOOKUP($B13,'Tabel 2'!$B$6:$CB$82,COLUMN(O13)-3,FALSE))</f>
        <v/>
      </c>
      <c r="P13" s="88" t="str">
        <f>IF(ISERROR(VLOOKUP($B13,'Tabel 2'!$B$6:$CB$82,COLUMN(P13)-3,FALSE)),"",VLOOKUP($B13,'Tabel 2'!$B$6:$CB$82,COLUMN(P13)-3,FALSE))</f>
        <v/>
      </c>
      <c r="Q13" s="88" t="str">
        <f>IF(ISERROR(VLOOKUP($B13,'Tabel 2'!$B$6:$CB$82,COLUMN(Q13)-3,FALSE)),"",VLOOKUP($B13,'Tabel 2'!$B$6:$CB$82,COLUMN(Q13)-3,FALSE))</f>
        <v/>
      </c>
      <c r="R13" s="88" t="str">
        <f>IF(ISERROR(VLOOKUP($B13,'Tabel 2'!$B$6:$CB$82,COLUMN(R13)-3,FALSE)),"",VLOOKUP($B13,'Tabel 2'!$B$6:$CB$82,COLUMN(R13)-3,FALSE))</f>
        <v/>
      </c>
      <c r="S13" s="88" t="str">
        <f>IF(ISERROR(VLOOKUP($B13,'Tabel 2'!$B$6:$CB$82,COLUMN(S13)-3,FALSE)),"",VLOOKUP($B13,'Tabel 2'!$B$6:$CB$82,COLUMN(S13)-3,FALSE))</f>
        <v/>
      </c>
      <c r="T13" s="88" t="str">
        <f>IF(ISERROR(VLOOKUP($B13,'Tabel 2'!$B$6:$CB$82,COLUMN(T13)-3,FALSE)),"",VLOOKUP($B13,'Tabel 2'!$B$6:$CB$82,COLUMN(T13)-3,FALSE))</f>
        <v/>
      </c>
      <c r="U13" s="88" t="str">
        <f>IF(ISERROR(VLOOKUP($B13,'Tabel 2'!$B$6:$CB$82,COLUMN(U13)-3,FALSE)),"",VLOOKUP($B13,'Tabel 2'!$B$6:$CB$82,COLUMN(U13)-3,FALSE))</f>
        <v/>
      </c>
      <c r="V13" s="88" t="str">
        <f>IF(ISERROR(VLOOKUP($B13,'Tabel 2'!$B$6:$CB$82,COLUMN(V13)-3,FALSE)),"",VLOOKUP($B13,'Tabel 2'!$B$6:$CB$82,COLUMN(V13)-3,FALSE))</f>
        <v/>
      </c>
      <c r="W13" s="88" t="str">
        <f>IF(ISERROR(VLOOKUP($B13,'Tabel 2'!$B$6:$CB$82,COLUMN(W13)-3,FALSE)),"",VLOOKUP($B13,'Tabel 2'!$B$6:$CB$82,COLUMN(W13)-3,FALSE))</f>
        <v/>
      </c>
      <c r="X13" s="88" t="str">
        <f>IF(ISERROR(VLOOKUP($B13,'Tabel 2'!$B$6:$CB$82,COLUMN(X13)-3,FALSE)),"",VLOOKUP($B13,'Tabel 2'!$B$6:$CB$82,COLUMN(X13)-3,FALSE))</f>
        <v/>
      </c>
      <c r="Y13" s="88" t="str">
        <f>IF(ISERROR(VLOOKUP($B13,'Tabel 2'!$B$6:$CB$82,COLUMN(Y13)-3,FALSE)),"",VLOOKUP($B13,'Tabel 2'!$B$6:$CB$82,COLUMN(Y13)-3,FALSE))</f>
        <v/>
      </c>
      <c r="Z13" s="88" t="str">
        <f>IF(ISERROR(VLOOKUP($B13,'Tabel 2'!$B$6:$CB$82,COLUMN(Z13)-3,FALSE)),"",VLOOKUP($B13,'Tabel 2'!$B$6:$CB$82,COLUMN(Z13)-3,FALSE))</f>
        <v/>
      </c>
      <c r="AA13" s="88" t="str">
        <f>IF(ISERROR(VLOOKUP($B13,'Tabel 2'!$B$6:$CB$82,COLUMN(AA13)-3,FALSE)),"",VLOOKUP($B13,'Tabel 2'!$B$6:$CB$82,COLUMN(AA13)-3,FALSE))</f>
        <v/>
      </c>
      <c r="AB13" s="88" t="str">
        <f>IF(ISERROR(VLOOKUP($B13,'Tabel 2'!$B$6:$CB$82,COLUMN(AB13)-3,FALSE)),"",VLOOKUP($B13,'Tabel 2'!$B$6:$CB$82,COLUMN(AB13)-3,FALSE))</f>
        <v/>
      </c>
      <c r="AC13" s="88" t="str">
        <f>IF(ISERROR(VLOOKUP($B13,'Tabel 2'!$B$6:$CB$82,COLUMN(AC13)-3,FALSE)),"",VLOOKUP($B13,'Tabel 2'!$B$6:$CB$82,COLUMN(AC13)-3,FALSE))</f>
        <v/>
      </c>
      <c r="AD13" s="88" t="str">
        <f>IF(ISERROR(VLOOKUP($B13,'Tabel 2'!$B$6:$CB$82,COLUMN(AD13)-3,FALSE)),"",VLOOKUP($B13,'Tabel 2'!$B$6:$CB$82,COLUMN(AD13)-3,FALSE))</f>
        <v/>
      </c>
      <c r="AE13" s="88" t="str">
        <f>IF(ISERROR(VLOOKUP($B13,'Tabel 2'!$B$6:$CB$82,COLUMN(AE13)-3,FALSE)),"",VLOOKUP($B13,'Tabel 2'!$B$6:$CB$82,COLUMN(AE13)-3,FALSE))</f>
        <v/>
      </c>
      <c r="AF13" s="88" t="str">
        <f>IF(ISERROR(VLOOKUP($B13,'Tabel 2'!$B$6:$CB$82,COLUMN(AF13)-3,FALSE)),"",VLOOKUP($B13,'Tabel 2'!$B$6:$CB$82,COLUMN(AF13)-3,FALSE))</f>
        <v/>
      </c>
      <c r="AG13" s="88" t="str">
        <f>IF(ISERROR(VLOOKUP($B13,'Tabel 2'!$B$6:$CB$82,COLUMN(AG13)-3,FALSE)),"",VLOOKUP($B13,'Tabel 2'!$B$6:$CB$82,COLUMN(AG13)-3,FALSE))</f>
        <v/>
      </c>
      <c r="AH13" s="88" t="str">
        <f>IF(ISERROR(VLOOKUP($B13,'Tabel 2'!$B$6:$CB$82,COLUMN(AH13)-3,FALSE)),"",VLOOKUP($B13,'Tabel 2'!$B$6:$CB$82,COLUMN(AH13)-3,FALSE))</f>
        <v/>
      </c>
      <c r="AI13" s="88" t="str">
        <f>IF(ISERROR(VLOOKUP($B13,'Tabel 2'!$B$6:$CB$82,COLUMN(AI13)-3,FALSE)),"",VLOOKUP($B13,'Tabel 2'!$B$6:$CB$82,COLUMN(AI13)-3,FALSE))</f>
        <v/>
      </c>
      <c r="AJ13" s="88" t="str">
        <f>IF(ISERROR(VLOOKUP($B13,'Tabel 2'!$B$6:$CB$82,COLUMN(AJ13)-3,FALSE)),"",VLOOKUP($B13,'Tabel 2'!$B$6:$CB$82,COLUMN(AJ13)-3,FALSE))</f>
        <v/>
      </c>
      <c r="AK13" s="88" t="str">
        <f>IF(ISERROR(VLOOKUP($B13,'Tabel 2'!$B$6:$CB$82,COLUMN(AK13)-3,FALSE)),"",VLOOKUP($B13,'Tabel 2'!$B$6:$CB$82,COLUMN(AK13)-3,FALSE))</f>
        <v/>
      </c>
      <c r="AL13" s="88" t="str">
        <f>IF(ISERROR(VLOOKUP($B13,'Tabel 2'!$B$6:$CB$82,COLUMN(AL13)-3,FALSE)),"",VLOOKUP($B13,'Tabel 2'!$B$6:$CB$82,COLUMN(AL13)-3,FALSE))</f>
        <v/>
      </c>
      <c r="AM13" s="88" t="str">
        <f>IF(ISERROR(VLOOKUP($B13,'Tabel 2'!$B$6:$CB$82,COLUMN(AM13)-3,FALSE)),"",VLOOKUP($B13,'Tabel 2'!$B$6:$CB$82,COLUMN(AM13)-3,FALSE))</f>
        <v/>
      </c>
      <c r="AN13" s="88" t="str">
        <f>IF(ISERROR(VLOOKUP($B13,'Tabel 2'!$B$6:$CB$82,COLUMN(AN13)-3,FALSE)),"",VLOOKUP($B13,'Tabel 2'!$B$6:$CB$82,COLUMN(AN13)-3,FALSE))</f>
        <v/>
      </c>
      <c r="AO13" s="88" t="str">
        <f>IF(ISERROR(VLOOKUP($B13,'Tabel 2'!$B$6:$CB$82,COLUMN(AO13)-3,FALSE)),"",VLOOKUP($B13,'Tabel 2'!$B$6:$CB$82,COLUMN(AO13)-3,FALSE))</f>
        <v/>
      </c>
      <c r="AP13" s="88" t="str">
        <f>IF(ISERROR(VLOOKUP($B13,'Tabel 2'!$B$6:$CB$82,COLUMN(AP13)-3,FALSE)),"",VLOOKUP($B13,'Tabel 2'!$B$6:$CB$82,COLUMN(AP13)-3,FALSE))</f>
        <v/>
      </c>
      <c r="AQ13" s="88" t="str">
        <f>IF(ISERROR(VLOOKUP($B13,'Tabel 2'!$B$6:$CB$82,COLUMN(AQ13)-3,FALSE)),"",VLOOKUP($B13,'Tabel 2'!$B$6:$CB$82,COLUMN(AQ13)-3,FALSE))</f>
        <v/>
      </c>
      <c r="AR13" s="88" t="str">
        <f>IF(ISERROR(VLOOKUP($B13,'Tabel 2'!$B$6:$CB$82,COLUMN(AR13)-3,FALSE)),"",VLOOKUP($B13,'Tabel 2'!$B$6:$CB$82,COLUMN(AR13)-3,FALSE))</f>
        <v/>
      </c>
      <c r="AS13" s="88" t="str">
        <f>IF(ISERROR(VLOOKUP($B13,'Tabel 2'!$B$6:$CB$82,COLUMN(AS13)-3,FALSE)),"",VLOOKUP($B13,'Tabel 2'!$B$6:$CB$82,COLUMN(AS13)-3,FALSE))</f>
        <v/>
      </c>
      <c r="AT13" s="88" t="str">
        <f>IF(ISERROR(VLOOKUP($B13,'Tabel 2'!$B$6:$CB$82,COLUMN(AT13)-3,FALSE)),"",VLOOKUP($B13,'Tabel 2'!$B$6:$CB$82,COLUMN(AT13)-3,FALSE))</f>
        <v/>
      </c>
      <c r="AU13" s="88" t="str">
        <f>IF(ISERROR(VLOOKUP($B13,'Tabel 2'!$B$6:$CB$82,COLUMN(AU13)-3,FALSE)),"",VLOOKUP($B13,'Tabel 2'!$B$6:$CB$82,COLUMN(AU13)-3,FALSE))</f>
        <v/>
      </c>
      <c r="AV13" s="88" t="str">
        <f>IF(ISERROR(VLOOKUP($B13,'Tabel 2'!$B$6:$CB$82,COLUMN(AV13)-3,FALSE)),"",VLOOKUP($B13,'Tabel 2'!$B$6:$CB$82,COLUMN(AV13)-3,FALSE))</f>
        <v/>
      </c>
      <c r="AW13" s="88" t="str">
        <f>IF(ISERROR(VLOOKUP($B13,'Tabel 2'!$B$6:$CB$82,COLUMN(AW13)-3,FALSE)),"",VLOOKUP($B13,'Tabel 2'!$B$6:$CB$82,COLUMN(AW13)-3,FALSE))</f>
        <v/>
      </c>
      <c r="AX13" s="88" t="str">
        <f>IF(ISERROR(VLOOKUP($B13,'Tabel 2'!$B$6:$CB$82,COLUMN(AX13)-3,FALSE)),"",VLOOKUP($B13,'Tabel 2'!$B$6:$CB$82,COLUMN(AX13)-3,FALSE))</f>
        <v/>
      </c>
      <c r="AY13" s="88" t="str">
        <f>IF(ISERROR(VLOOKUP($B13,'Tabel 2'!$B$6:$CB$82,COLUMN(AY13)-3,FALSE)),"",VLOOKUP($B13,'Tabel 2'!$B$6:$CB$82,COLUMN(AY13)-3,FALSE))</f>
        <v/>
      </c>
      <c r="AZ13" s="88" t="str">
        <f>IF(ISERROR(VLOOKUP($B13,'Tabel 2'!$B$6:$CB$82,COLUMN(AZ13)-3,FALSE)),"",VLOOKUP($B13,'Tabel 2'!$B$6:$CB$82,COLUMN(AZ13)-3,FALSE))</f>
        <v/>
      </c>
      <c r="BA13" s="88" t="str">
        <f>IF(ISERROR(VLOOKUP($B13,'Tabel 2'!$B$6:$CB$82,COLUMN(BA13)-3,FALSE)),"",VLOOKUP($B13,'Tabel 2'!$B$6:$CB$82,COLUMN(BA13)-3,FALSE))</f>
        <v/>
      </c>
      <c r="BB13" s="88" t="str">
        <f>IF(ISERROR(VLOOKUP($B13,'Tabel 2'!$B$6:$CB$82,COLUMN(BB13)-3,FALSE)),"",VLOOKUP($B13,'Tabel 2'!$B$6:$CB$82,COLUMN(BB13)-3,FALSE))</f>
        <v/>
      </c>
      <c r="BC13" s="88" t="str">
        <f>IF(ISERROR(VLOOKUP($B13,'Tabel 2'!$B$6:$CB$82,COLUMN(BC13)-3,FALSE)),"",VLOOKUP($B13,'Tabel 2'!$B$6:$CB$82,COLUMN(BC13)-3,FALSE))</f>
        <v/>
      </c>
      <c r="BD13" s="88" t="str">
        <f>IF(ISERROR(VLOOKUP($B13,'Tabel 2'!$B$6:$CB$82,COLUMN(BD13)-3,FALSE)),"",VLOOKUP($B13,'Tabel 2'!$B$6:$CB$82,COLUMN(BD13)-3,FALSE))</f>
        <v/>
      </c>
      <c r="BE13" s="88" t="str">
        <f>IF(ISERROR(VLOOKUP($B13,'Tabel 2'!$B$6:$CB$82,COLUMN(BE13)-3,FALSE)),"",VLOOKUP($B13,'Tabel 2'!$B$6:$CB$82,COLUMN(BE13)-3,FALSE))</f>
        <v/>
      </c>
      <c r="BF13" s="88" t="str">
        <f>IF(ISERROR(VLOOKUP($B13,'Tabel 2'!$B$6:$CB$82,COLUMN(BF13)-3,FALSE)),"",VLOOKUP($B13,'Tabel 2'!$B$6:$CB$82,COLUMN(BF13)-3,FALSE))</f>
        <v/>
      </c>
      <c r="BG13" s="88" t="str">
        <f>IF(ISERROR(VLOOKUP($B13,'Tabel 2'!$B$6:$CB$82,COLUMN(BG13)-3,FALSE)),"",VLOOKUP($B13,'Tabel 2'!$B$6:$CB$82,COLUMN(BG13)-3,FALSE))</f>
        <v/>
      </c>
      <c r="BH13" s="88" t="str">
        <f>IF(ISERROR(VLOOKUP($B13,'Tabel 2'!$B$6:$CB$82,COLUMN(BH13)-3,FALSE)),"",VLOOKUP($B13,'Tabel 2'!$B$6:$CB$82,COLUMN(BH13)-3,FALSE))</f>
        <v/>
      </c>
      <c r="BI13" s="88" t="str">
        <f>IF(ISERROR(VLOOKUP($B13,'Tabel 2'!$B$6:$CB$82,COLUMN(BI13)-3,FALSE)),"",VLOOKUP($B13,'Tabel 2'!$B$6:$CB$82,COLUMN(BI13)-3,FALSE))</f>
        <v/>
      </c>
      <c r="BJ13" s="88" t="str">
        <f>IF(ISERROR(VLOOKUP($B13,'Tabel 2'!$B$6:$CB$82,COLUMN(BJ13)-3,FALSE)),"",VLOOKUP($B13,'Tabel 2'!$B$6:$CB$82,COLUMN(BJ13)-3,FALSE))</f>
        <v/>
      </c>
      <c r="BK13" s="88" t="str">
        <f>IF(ISERROR(VLOOKUP($B13,'Tabel 2'!$B$6:$CB$82,COLUMN(BK13)-3,FALSE)),"",VLOOKUP($B13,'Tabel 2'!$B$6:$CB$82,COLUMN(BK13)-3,FALSE))</f>
        <v/>
      </c>
      <c r="BL13" s="88" t="str">
        <f>IF(ISERROR(VLOOKUP($B13,'Tabel 2'!$B$6:$CB$82,COLUMN(BL13)-3,FALSE)),"",VLOOKUP($B13,'Tabel 2'!$B$6:$CB$82,COLUMN(BL13)-3,FALSE))</f>
        <v/>
      </c>
      <c r="BM13" s="88" t="str">
        <f>IF(ISERROR(VLOOKUP($B13,'Tabel 2'!$B$6:$CB$82,COLUMN(BM13)-3,FALSE)),"",VLOOKUP($B13,'Tabel 2'!$B$6:$CB$82,COLUMN(BM13)-3,FALSE))</f>
        <v/>
      </c>
      <c r="BN13" s="88" t="str">
        <f>IF(ISERROR(VLOOKUP($B13,'Tabel 2'!$B$6:$CB$82,COLUMN(BN13)-3,FALSE)),"",VLOOKUP($B13,'Tabel 2'!$B$6:$CB$82,COLUMN(BN13)-3,FALSE))</f>
        <v/>
      </c>
      <c r="BO13" s="88" t="str">
        <f>IF(ISERROR(VLOOKUP($B13,'Tabel 2'!$B$6:$CB$82,COLUMN(BO13)-3,FALSE)),"",VLOOKUP($B13,'Tabel 2'!$B$6:$CB$82,COLUMN(BO13)-3,FALSE))</f>
        <v/>
      </c>
      <c r="BP13" s="88" t="str">
        <f>IF(ISERROR(VLOOKUP($B13,'Tabel 2'!$B$6:$CB$82,COLUMN(BP13)-3,FALSE)),"",VLOOKUP($B13,'Tabel 2'!$B$6:$CB$82,COLUMN(BP13)-3,FALSE))</f>
        <v/>
      </c>
      <c r="BQ13" s="88" t="str">
        <f>IF(ISERROR(VLOOKUP($B13,'Tabel 2'!$B$6:$CB$82,COLUMN(BQ13)-3,FALSE)),"",VLOOKUP($B13,'Tabel 2'!$B$6:$CB$82,COLUMN(BQ13)-3,FALSE))</f>
        <v/>
      </c>
      <c r="BR13" s="88" t="str">
        <f>IF(ISERROR(VLOOKUP($B13,'Tabel 2'!$B$6:$CB$82,COLUMN(BR13)-3,FALSE)),"",VLOOKUP($B13,'Tabel 2'!$B$6:$CB$82,COLUMN(BR13)-3,FALSE))</f>
        <v/>
      </c>
      <c r="BS13" s="88" t="str">
        <f>IF(ISERROR(VLOOKUP($B13,'Tabel 2'!$B$6:$CB$82,COLUMN(BS13)-3,FALSE)),"",VLOOKUP($B13,'Tabel 2'!$B$6:$CB$82,COLUMN(BS13)-3,FALSE))</f>
        <v/>
      </c>
      <c r="BT13" s="88" t="str">
        <f>IF(ISERROR(VLOOKUP($B13,'Tabel 2'!$B$6:$CB$82,COLUMN(BT13)-3,FALSE)),"",VLOOKUP($B13,'Tabel 2'!$B$6:$CB$82,COLUMN(BT13)-3,FALSE))</f>
        <v/>
      </c>
      <c r="BU13" s="88" t="str">
        <f>IF(ISERROR(VLOOKUP($B13,'Tabel 2'!$B$6:$CB$82,COLUMN(BU13)-3,FALSE)),"",VLOOKUP($B13,'Tabel 2'!$B$6:$CB$82,COLUMN(BU13)-3,FALSE))</f>
        <v/>
      </c>
      <c r="BV13" s="88" t="str">
        <f>IF(ISERROR(VLOOKUP($B13,'Tabel 2'!$B$6:$CB$82,COLUMN(BV13)-3,FALSE)),"",VLOOKUP($B13,'Tabel 2'!$B$6:$CB$82,COLUMN(BV13)-3,FALSE))</f>
        <v/>
      </c>
      <c r="BW13" s="88" t="str">
        <f>IF(ISERROR(VLOOKUP($B13,'Tabel 2'!$B$6:$CB$82,COLUMN(BW13)-3,FALSE)),"",VLOOKUP($B13,'Tabel 2'!$B$6:$CB$82,COLUMN(BW13)-3,FALSE))</f>
        <v/>
      </c>
      <c r="BX13" s="88" t="str">
        <f>IF(ISERROR(VLOOKUP($B13,'Tabel 2'!$B$6:$CB$82,COLUMN(BX13)-3,FALSE)),"",VLOOKUP($B13,'Tabel 2'!$B$6:$CB$82,COLUMN(BX13)-3,FALSE))</f>
        <v/>
      </c>
      <c r="BY13" s="88" t="str">
        <f>IF(ISERROR(VLOOKUP($B13,'Tabel 2'!$B$6:$CB$82,COLUMN(BY13)-3,FALSE)),"",VLOOKUP($B13,'Tabel 2'!$B$6:$CB$82,COLUMN(BY13)-3,FALSE))</f>
        <v/>
      </c>
      <c r="BZ13" s="88" t="str">
        <f>IF(ISERROR(VLOOKUP($B13,'Tabel 2'!$B$6:$CB$82,COLUMN(BZ13)-3,FALSE)),"",VLOOKUP($B13,'Tabel 2'!$B$6:$CB$82,COLUMN(BZ13)-3,FALSE))</f>
        <v/>
      </c>
      <c r="CA13" s="88" t="str">
        <f>IF(ISERROR(VLOOKUP($B13,'Tabel 2'!$B$6:$CB$82,COLUMN(CA13)-3,FALSE)),"",VLOOKUP($B13,'Tabel 2'!$B$6:$CB$82,COLUMN(CA13)-3,FALSE))</f>
        <v/>
      </c>
      <c r="CB13" s="88" t="str">
        <f>IF(ISERROR(VLOOKUP($B13,'Tabel 2'!$B$6:$CB$82,COLUMN(CB13)-3,FALSE)),"",VLOOKUP($B13,'Tabel 2'!$B$6:$CB$82,COLUMN(CB13)-3,FALSE))</f>
        <v/>
      </c>
      <c r="CC13" s="88" t="str">
        <f>IF(ISERROR(VLOOKUP($B13,'Tabel 2'!$B$6:$CB$82,COLUMN(CC13)-3,FALSE)),"",VLOOKUP($B13,'Tabel 2'!$B$6:$CB$82,COLUMN(CC13)-3,FALSE))</f>
        <v/>
      </c>
      <c r="CD13" s="88" t="str">
        <f>IF(ISERROR(VLOOKUP($B13,'Tabel 2'!$B$6:$CB$82,COLUMN(CD13)-3,FALSE)),"",VLOOKUP($B13,'Tabel 2'!$B$6:$CB$82,COLUMN(CD13)-3,FALSE))</f>
        <v/>
      </c>
      <c r="CE13" s="36"/>
      <c r="CF13" s="36"/>
      <c r="CG13" s="36"/>
      <c r="CH13" s="36"/>
      <c r="CI13" s="36"/>
      <c r="CJ13" s="36"/>
      <c r="CK13" s="36"/>
      <c r="CL13" s="36"/>
      <c r="CM13" s="36"/>
      <c r="CN13" s="36"/>
      <c r="CO13" s="36"/>
      <c r="CP13" s="36"/>
      <c r="CQ13" s="36"/>
      <c r="CR13" s="36"/>
      <c r="CS13" s="36"/>
      <c r="CT13" s="36"/>
    </row>
    <row r="14" spans="1:98" x14ac:dyDescent="0.2">
      <c r="A14" s="36"/>
      <c r="B14" s="92"/>
      <c r="C14" s="88" t="str">
        <f>IF(ISERROR(VLOOKUP($B14,'Tabel 1'!$B$6:$F$82,3,FALSE)),"",VLOOKUP($B14,'Tabel 1'!$B$6:$F$82,3,FALSE))</f>
        <v/>
      </c>
      <c r="D14" s="93" t="str">
        <f t="shared" si="0"/>
        <v/>
      </c>
      <c r="E14" s="88"/>
      <c r="F14" s="88" t="str">
        <f>IF(ISERROR(VLOOKUP($B14,'Tabel 2'!$B$6:$CB$82,COLUMN(F14)-3,FALSE)),"",VLOOKUP($B14,'Tabel 2'!$B$6:$CB$82,COLUMN(F14)-3,FALSE))</f>
        <v/>
      </c>
      <c r="G14" s="88" t="str">
        <f>IF(ISERROR(VLOOKUP($B14,'Tabel 2'!$B$6:$CB$82,COLUMN(G14)-3,FALSE)),"",VLOOKUP($B14,'Tabel 2'!$B$6:$CB$82,COLUMN(G14)-3,FALSE))</f>
        <v/>
      </c>
      <c r="H14" s="88" t="str">
        <f>IF(ISERROR(VLOOKUP($B14,'Tabel 2'!$B$6:$CB$82,COLUMN(H14)-3,FALSE)),"",VLOOKUP($B14,'Tabel 2'!$B$6:$CB$82,COLUMN(H14)-3,FALSE))</f>
        <v/>
      </c>
      <c r="I14" s="88" t="str">
        <f>IF(ISERROR(VLOOKUP($B14,'Tabel 2'!$B$6:$CB$82,COLUMN(I14)-3,FALSE)),"",VLOOKUP($B14,'Tabel 2'!$B$6:$CB$82,COLUMN(I14)-3,FALSE))</f>
        <v/>
      </c>
      <c r="J14" s="88" t="str">
        <f>IF(ISERROR(VLOOKUP($B14,'Tabel 2'!$B$6:$CB$82,COLUMN(J14)-3,FALSE)),"",VLOOKUP($B14,'Tabel 2'!$B$6:$CB$82,COLUMN(J14)-3,FALSE))</f>
        <v/>
      </c>
      <c r="K14" s="88" t="str">
        <f>IF(ISERROR(VLOOKUP($B14,'Tabel 2'!$B$6:$CB$82,COLUMN(K14)-3,FALSE)),"",VLOOKUP($B14,'Tabel 2'!$B$6:$CB$82,COLUMN(K14)-3,FALSE))</f>
        <v/>
      </c>
      <c r="L14" s="88" t="str">
        <f>IF(ISERROR(VLOOKUP($B14,'Tabel 2'!$B$6:$CB$82,COLUMN(L14)-3,FALSE)),"",VLOOKUP($B14,'Tabel 2'!$B$6:$CB$82,COLUMN(L14)-3,FALSE))</f>
        <v/>
      </c>
      <c r="M14" s="88" t="str">
        <f>IF(ISERROR(VLOOKUP($B14,'Tabel 2'!$B$6:$CB$82,COLUMN(M14)-3,FALSE)),"",VLOOKUP($B14,'Tabel 2'!$B$6:$CB$82,COLUMN(M14)-3,FALSE))</f>
        <v/>
      </c>
      <c r="N14" s="88" t="str">
        <f>IF(ISERROR(VLOOKUP($B14,'Tabel 2'!$B$6:$CB$82,COLUMN(N14)-3,FALSE)),"",VLOOKUP($B14,'Tabel 2'!$B$6:$CB$82,COLUMN(N14)-3,FALSE))</f>
        <v/>
      </c>
      <c r="O14" s="88" t="str">
        <f>IF(ISERROR(VLOOKUP($B14,'Tabel 2'!$B$6:$CB$82,COLUMN(O14)-3,FALSE)),"",VLOOKUP($B14,'Tabel 2'!$B$6:$CB$82,COLUMN(O14)-3,FALSE))</f>
        <v/>
      </c>
      <c r="P14" s="88" t="str">
        <f>IF(ISERROR(VLOOKUP($B14,'Tabel 2'!$B$6:$CB$82,COLUMN(P14)-3,FALSE)),"",VLOOKUP($B14,'Tabel 2'!$B$6:$CB$82,COLUMN(P14)-3,FALSE))</f>
        <v/>
      </c>
      <c r="Q14" s="88" t="str">
        <f>IF(ISERROR(VLOOKUP($B14,'Tabel 2'!$B$6:$CB$82,COLUMN(Q14)-3,FALSE)),"",VLOOKUP($B14,'Tabel 2'!$B$6:$CB$82,COLUMN(Q14)-3,FALSE))</f>
        <v/>
      </c>
      <c r="R14" s="88" t="str">
        <f>IF(ISERROR(VLOOKUP($B14,'Tabel 2'!$B$6:$CB$82,COLUMN(R14)-3,FALSE)),"",VLOOKUP($B14,'Tabel 2'!$B$6:$CB$82,COLUMN(R14)-3,FALSE))</f>
        <v/>
      </c>
      <c r="S14" s="88" t="str">
        <f>IF(ISERROR(VLOOKUP($B14,'Tabel 2'!$B$6:$CB$82,COLUMN(S14)-3,FALSE)),"",VLOOKUP($B14,'Tabel 2'!$B$6:$CB$82,COLUMN(S14)-3,FALSE))</f>
        <v/>
      </c>
      <c r="T14" s="88" t="str">
        <f>IF(ISERROR(VLOOKUP($B14,'Tabel 2'!$B$6:$CB$82,COLUMN(T14)-3,FALSE)),"",VLOOKUP($B14,'Tabel 2'!$B$6:$CB$82,COLUMN(T14)-3,FALSE))</f>
        <v/>
      </c>
      <c r="U14" s="88" t="str">
        <f>IF(ISERROR(VLOOKUP($B14,'Tabel 2'!$B$6:$CB$82,COLUMN(U14)-3,FALSE)),"",VLOOKUP($B14,'Tabel 2'!$B$6:$CB$82,COLUMN(U14)-3,FALSE))</f>
        <v/>
      </c>
      <c r="V14" s="88" t="str">
        <f>IF(ISERROR(VLOOKUP($B14,'Tabel 2'!$B$6:$CB$82,COLUMN(V14)-3,FALSE)),"",VLOOKUP($B14,'Tabel 2'!$B$6:$CB$82,COLUMN(V14)-3,FALSE))</f>
        <v/>
      </c>
      <c r="W14" s="88" t="str">
        <f>IF(ISERROR(VLOOKUP($B14,'Tabel 2'!$B$6:$CB$82,COLUMN(W14)-3,FALSE)),"",VLOOKUP($B14,'Tabel 2'!$B$6:$CB$82,COLUMN(W14)-3,FALSE))</f>
        <v/>
      </c>
      <c r="X14" s="88" t="str">
        <f>IF(ISERROR(VLOOKUP($B14,'Tabel 2'!$B$6:$CB$82,COLUMN(X14)-3,FALSE)),"",VLOOKUP($B14,'Tabel 2'!$B$6:$CB$82,COLUMN(X14)-3,FALSE))</f>
        <v/>
      </c>
      <c r="Y14" s="88" t="str">
        <f>IF(ISERROR(VLOOKUP($B14,'Tabel 2'!$B$6:$CB$82,COLUMN(Y14)-3,FALSE)),"",VLOOKUP($B14,'Tabel 2'!$B$6:$CB$82,COLUMN(Y14)-3,FALSE))</f>
        <v/>
      </c>
      <c r="Z14" s="88" t="str">
        <f>IF(ISERROR(VLOOKUP($B14,'Tabel 2'!$B$6:$CB$82,COLUMN(Z14)-3,FALSE)),"",VLOOKUP($B14,'Tabel 2'!$B$6:$CB$82,COLUMN(Z14)-3,FALSE))</f>
        <v/>
      </c>
      <c r="AA14" s="88" t="str">
        <f>IF(ISERROR(VLOOKUP($B14,'Tabel 2'!$B$6:$CB$82,COLUMN(AA14)-3,FALSE)),"",VLOOKUP($B14,'Tabel 2'!$B$6:$CB$82,COLUMN(AA14)-3,FALSE))</f>
        <v/>
      </c>
      <c r="AB14" s="88" t="str">
        <f>IF(ISERROR(VLOOKUP($B14,'Tabel 2'!$B$6:$CB$82,COLUMN(AB14)-3,FALSE)),"",VLOOKUP($B14,'Tabel 2'!$B$6:$CB$82,COLUMN(AB14)-3,FALSE))</f>
        <v/>
      </c>
      <c r="AC14" s="88" t="str">
        <f>IF(ISERROR(VLOOKUP($B14,'Tabel 2'!$B$6:$CB$82,COLUMN(AC14)-3,FALSE)),"",VLOOKUP($B14,'Tabel 2'!$B$6:$CB$82,COLUMN(AC14)-3,FALSE))</f>
        <v/>
      </c>
      <c r="AD14" s="88" t="str">
        <f>IF(ISERROR(VLOOKUP($B14,'Tabel 2'!$B$6:$CB$82,COLUMN(AD14)-3,FALSE)),"",VLOOKUP($B14,'Tabel 2'!$B$6:$CB$82,COLUMN(AD14)-3,FALSE))</f>
        <v/>
      </c>
      <c r="AE14" s="88" t="str">
        <f>IF(ISERROR(VLOOKUP($B14,'Tabel 2'!$B$6:$CB$82,COLUMN(AE14)-3,FALSE)),"",VLOOKUP($B14,'Tabel 2'!$B$6:$CB$82,COLUMN(AE14)-3,FALSE))</f>
        <v/>
      </c>
      <c r="AF14" s="88" t="str">
        <f>IF(ISERROR(VLOOKUP($B14,'Tabel 2'!$B$6:$CB$82,COLUMN(AF14)-3,FALSE)),"",VLOOKUP($B14,'Tabel 2'!$B$6:$CB$82,COLUMN(AF14)-3,FALSE))</f>
        <v/>
      </c>
      <c r="AG14" s="88" t="str">
        <f>IF(ISERROR(VLOOKUP($B14,'Tabel 2'!$B$6:$CB$82,COLUMN(AG14)-3,FALSE)),"",VLOOKUP($B14,'Tabel 2'!$B$6:$CB$82,COLUMN(AG14)-3,FALSE))</f>
        <v/>
      </c>
      <c r="AH14" s="88" t="str">
        <f>IF(ISERROR(VLOOKUP($B14,'Tabel 2'!$B$6:$CB$82,COLUMN(AH14)-3,FALSE)),"",VLOOKUP($B14,'Tabel 2'!$B$6:$CB$82,COLUMN(AH14)-3,FALSE))</f>
        <v/>
      </c>
      <c r="AI14" s="88" t="str">
        <f>IF(ISERROR(VLOOKUP($B14,'Tabel 2'!$B$6:$CB$82,COLUMN(AI14)-3,FALSE)),"",VLOOKUP($B14,'Tabel 2'!$B$6:$CB$82,COLUMN(AI14)-3,FALSE))</f>
        <v/>
      </c>
      <c r="AJ14" s="88" t="str">
        <f>IF(ISERROR(VLOOKUP($B14,'Tabel 2'!$B$6:$CB$82,COLUMN(AJ14)-3,FALSE)),"",VLOOKUP($B14,'Tabel 2'!$B$6:$CB$82,COLUMN(AJ14)-3,FALSE))</f>
        <v/>
      </c>
      <c r="AK14" s="88" t="str">
        <f>IF(ISERROR(VLOOKUP($B14,'Tabel 2'!$B$6:$CB$82,COLUMN(AK14)-3,FALSE)),"",VLOOKUP($B14,'Tabel 2'!$B$6:$CB$82,COLUMN(AK14)-3,FALSE))</f>
        <v/>
      </c>
      <c r="AL14" s="88" t="str">
        <f>IF(ISERROR(VLOOKUP($B14,'Tabel 2'!$B$6:$CB$82,COLUMN(AL14)-3,FALSE)),"",VLOOKUP($B14,'Tabel 2'!$B$6:$CB$82,COLUMN(AL14)-3,FALSE))</f>
        <v/>
      </c>
      <c r="AM14" s="88" t="str">
        <f>IF(ISERROR(VLOOKUP($B14,'Tabel 2'!$B$6:$CB$82,COLUMN(AM14)-3,FALSE)),"",VLOOKUP($B14,'Tabel 2'!$B$6:$CB$82,COLUMN(AM14)-3,FALSE))</f>
        <v/>
      </c>
      <c r="AN14" s="88" t="str">
        <f>IF(ISERROR(VLOOKUP($B14,'Tabel 2'!$B$6:$CB$82,COLUMN(AN14)-3,FALSE)),"",VLOOKUP($B14,'Tabel 2'!$B$6:$CB$82,COLUMN(AN14)-3,FALSE))</f>
        <v/>
      </c>
      <c r="AO14" s="88" t="str">
        <f>IF(ISERROR(VLOOKUP($B14,'Tabel 2'!$B$6:$CB$82,COLUMN(AO14)-3,FALSE)),"",VLOOKUP($B14,'Tabel 2'!$B$6:$CB$82,COLUMN(AO14)-3,FALSE))</f>
        <v/>
      </c>
      <c r="AP14" s="88" t="str">
        <f>IF(ISERROR(VLOOKUP($B14,'Tabel 2'!$B$6:$CB$82,COLUMN(AP14)-3,FALSE)),"",VLOOKUP($B14,'Tabel 2'!$B$6:$CB$82,COLUMN(AP14)-3,FALSE))</f>
        <v/>
      </c>
      <c r="AQ14" s="88" t="str">
        <f>IF(ISERROR(VLOOKUP($B14,'Tabel 2'!$B$6:$CB$82,COLUMN(AQ14)-3,FALSE)),"",VLOOKUP($B14,'Tabel 2'!$B$6:$CB$82,COLUMN(AQ14)-3,FALSE))</f>
        <v/>
      </c>
      <c r="AR14" s="88" t="str">
        <f>IF(ISERROR(VLOOKUP($B14,'Tabel 2'!$B$6:$CB$82,COLUMN(AR14)-3,FALSE)),"",VLOOKUP($B14,'Tabel 2'!$B$6:$CB$82,COLUMN(AR14)-3,FALSE))</f>
        <v/>
      </c>
      <c r="AS14" s="88" t="str">
        <f>IF(ISERROR(VLOOKUP($B14,'Tabel 2'!$B$6:$CB$82,COLUMN(AS14)-3,FALSE)),"",VLOOKUP($B14,'Tabel 2'!$B$6:$CB$82,COLUMN(AS14)-3,FALSE))</f>
        <v/>
      </c>
      <c r="AT14" s="88" t="str">
        <f>IF(ISERROR(VLOOKUP($B14,'Tabel 2'!$B$6:$CB$82,COLUMN(AT14)-3,FALSE)),"",VLOOKUP($B14,'Tabel 2'!$B$6:$CB$82,COLUMN(AT14)-3,FALSE))</f>
        <v/>
      </c>
      <c r="AU14" s="88" t="str">
        <f>IF(ISERROR(VLOOKUP($B14,'Tabel 2'!$B$6:$CB$82,COLUMN(AU14)-3,FALSE)),"",VLOOKUP($B14,'Tabel 2'!$B$6:$CB$82,COLUMN(AU14)-3,FALSE))</f>
        <v/>
      </c>
      <c r="AV14" s="88" t="str">
        <f>IF(ISERROR(VLOOKUP($B14,'Tabel 2'!$B$6:$CB$82,COLUMN(AV14)-3,FALSE)),"",VLOOKUP($B14,'Tabel 2'!$B$6:$CB$82,COLUMN(AV14)-3,FALSE))</f>
        <v/>
      </c>
      <c r="AW14" s="88" t="str">
        <f>IF(ISERROR(VLOOKUP($B14,'Tabel 2'!$B$6:$CB$82,COLUMN(AW14)-3,FALSE)),"",VLOOKUP($B14,'Tabel 2'!$B$6:$CB$82,COLUMN(AW14)-3,FALSE))</f>
        <v/>
      </c>
      <c r="AX14" s="88" t="str">
        <f>IF(ISERROR(VLOOKUP($B14,'Tabel 2'!$B$6:$CB$82,COLUMN(AX14)-3,FALSE)),"",VLOOKUP($B14,'Tabel 2'!$B$6:$CB$82,COLUMN(AX14)-3,FALSE))</f>
        <v/>
      </c>
      <c r="AY14" s="88" t="str">
        <f>IF(ISERROR(VLOOKUP($B14,'Tabel 2'!$B$6:$CB$82,COLUMN(AY14)-3,FALSE)),"",VLOOKUP($B14,'Tabel 2'!$B$6:$CB$82,COLUMN(AY14)-3,FALSE))</f>
        <v/>
      </c>
      <c r="AZ14" s="88" t="str">
        <f>IF(ISERROR(VLOOKUP($B14,'Tabel 2'!$B$6:$CB$82,COLUMN(AZ14)-3,FALSE)),"",VLOOKUP($B14,'Tabel 2'!$B$6:$CB$82,COLUMN(AZ14)-3,FALSE))</f>
        <v/>
      </c>
      <c r="BA14" s="88" t="str">
        <f>IF(ISERROR(VLOOKUP($B14,'Tabel 2'!$B$6:$CB$82,COLUMN(BA14)-3,FALSE)),"",VLOOKUP($B14,'Tabel 2'!$B$6:$CB$82,COLUMN(BA14)-3,FALSE))</f>
        <v/>
      </c>
      <c r="BB14" s="88" t="str">
        <f>IF(ISERROR(VLOOKUP($B14,'Tabel 2'!$B$6:$CB$82,COLUMN(BB14)-3,FALSE)),"",VLOOKUP($B14,'Tabel 2'!$B$6:$CB$82,COLUMN(BB14)-3,FALSE))</f>
        <v/>
      </c>
      <c r="BC14" s="88" t="str">
        <f>IF(ISERROR(VLOOKUP($B14,'Tabel 2'!$B$6:$CB$82,COLUMN(BC14)-3,FALSE)),"",VLOOKUP($B14,'Tabel 2'!$B$6:$CB$82,COLUMN(BC14)-3,FALSE))</f>
        <v/>
      </c>
      <c r="BD14" s="88" t="str">
        <f>IF(ISERROR(VLOOKUP($B14,'Tabel 2'!$B$6:$CB$82,COLUMN(BD14)-3,FALSE)),"",VLOOKUP($B14,'Tabel 2'!$B$6:$CB$82,COLUMN(BD14)-3,FALSE))</f>
        <v/>
      </c>
      <c r="BE14" s="88" t="str">
        <f>IF(ISERROR(VLOOKUP($B14,'Tabel 2'!$B$6:$CB$82,COLUMN(BE14)-3,FALSE)),"",VLOOKUP($B14,'Tabel 2'!$B$6:$CB$82,COLUMN(BE14)-3,FALSE))</f>
        <v/>
      </c>
      <c r="BF14" s="88" t="str">
        <f>IF(ISERROR(VLOOKUP($B14,'Tabel 2'!$B$6:$CB$82,COLUMN(BF14)-3,FALSE)),"",VLOOKUP($B14,'Tabel 2'!$B$6:$CB$82,COLUMN(BF14)-3,FALSE))</f>
        <v/>
      </c>
      <c r="BG14" s="88" t="str">
        <f>IF(ISERROR(VLOOKUP($B14,'Tabel 2'!$B$6:$CB$82,COLUMN(BG14)-3,FALSE)),"",VLOOKUP($B14,'Tabel 2'!$B$6:$CB$82,COLUMN(BG14)-3,FALSE))</f>
        <v/>
      </c>
      <c r="BH14" s="88" t="str">
        <f>IF(ISERROR(VLOOKUP($B14,'Tabel 2'!$B$6:$CB$82,COLUMN(BH14)-3,FALSE)),"",VLOOKUP($B14,'Tabel 2'!$B$6:$CB$82,COLUMN(BH14)-3,FALSE))</f>
        <v/>
      </c>
      <c r="BI14" s="88" t="str">
        <f>IF(ISERROR(VLOOKUP($B14,'Tabel 2'!$B$6:$CB$82,COLUMN(BI14)-3,FALSE)),"",VLOOKUP($B14,'Tabel 2'!$B$6:$CB$82,COLUMN(BI14)-3,FALSE))</f>
        <v/>
      </c>
      <c r="BJ14" s="88" t="str">
        <f>IF(ISERROR(VLOOKUP($B14,'Tabel 2'!$B$6:$CB$82,COLUMN(BJ14)-3,FALSE)),"",VLOOKUP($B14,'Tabel 2'!$B$6:$CB$82,COLUMN(BJ14)-3,FALSE))</f>
        <v/>
      </c>
      <c r="BK14" s="88" t="str">
        <f>IF(ISERROR(VLOOKUP($B14,'Tabel 2'!$B$6:$CB$82,COLUMN(BK14)-3,FALSE)),"",VLOOKUP($B14,'Tabel 2'!$B$6:$CB$82,COLUMN(BK14)-3,FALSE))</f>
        <v/>
      </c>
      <c r="BL14" s="88" t="str">
        <f>IF(ISERROR(VLOOKUP($B14,'Tabel 2'!$B$6:$CB$82,COLUMN(BL14)-3,FALSE)),"",VLOOKUP($B14,'Tabel 2'!$B$6:$CB$82,COLUMN(BL14)-3,FALSE))</f>
        <v/>
      </c>
      <c r="BM14" s="88" t="str">
        <f>IF(ISERROR(VLOOKUP($B14,'Tabel 2'!$B$6:$CB$82,COLUMN(BM14)-3,FALSE)),"",VLOOKUP($B14,'Tabel 2'!$B$6:$CB$82,COLUMN(BM14)-3,FALSE))</f>
        <v/>
      </c>
      <c r="BN14" s="88" t="str">
        <f>IF(ISERROR(VLOOKUP($B14,'Tabel 2'!$B$6:$CB$82,COLUMN(BN14)-3,FALSE)),"",VLOOKUP($B14,'Tabel 2'!$B$6:$CB$82,COLUMN(BN14)-3,FALSE))</f>
        <v/>
      </c>
      <c r="BO14" s="88" t="str">
        <f>IF(ISERROR(VLOOKUP($B14,'Tabel 2'!$B$6:$CB$82,COLUMN(BO14)-3,FALSE)),"",VLOOKUP($B14,'Tabel 2'!$B$6:$CB$82,COLUMN(BO14)-3,FALSE))</f>
        <v/>
      </c>
      <c r="BP14" s="88" t="str">
        <f>IF(ISERROR(VLOOKUP($B14,'Tabel 2'!$B$6:$CB$82,COLUMN(BP14)-3,FALSE)),"",VLOOKUP($B14,'Tabel 2'!$B$6:$CB$82,COLUMN(BP14)-3,FALSE))</f>
        <v/>
      </c>
      <c r="BQ14" s="88" t="str">
        <f>IF(ISERROR(VLOOKUP($B14,'Tabel 2'!$B$6:$CB$82,COLUMN(BQ14)-3,FALSE)),"",VLOOKUP($B14,'Tabel 2'!$B$6:$CB$82,COLUMN(BQ14)-3,FALSE))</f>
        <v/>
      </c>
      <c r="BR14" s="88" t="str">
        <f>IF(ISERROR(VLOOKUP($B14,'Tabel 2'!$B$6:$CB$82,COLUMN(BR14)-3,FALSE)),"",VLOOKUP($B14,'Tabel 2'!$B$6:$CB$82,COLUMN(BR14)-3,FALSE))</f>
        <v/>
      </c>
      <c r="BS14" s="88" t="str">
        <f>IF(ISERROR(VLOOKUP($B14,'Tabel 2'!$B$6:$CB$82,COLUMN(BS14)-3,FALSE)),"",VLOOKUP($B14,'Tabel 2'!$B$6:$CB$82,COLUMN(BS14)-3,FALSE))</f>
        <v/>
      </c>
      <c r="BT14" s="88" t="str">
        <f>IF(ISERROR(VLOOKUP($B14,'Tabel 2'!$B$6:$CB$82,COLUMN(BT14)-3,FALSE)),"",VLOOKUP($B14,'Tabel 2'!$B$6:$CB$82,COLUMN(BT14)-3,FALSE))</f>
        <v/>
      </c>
      <c r="BU14" s="88" t="str">
        <f>IF(ISERROR(VLOOKUP($B14,'Tabel 2'!$B$6:$CB$82,COLUMN(BU14)-3,FALSE)),"",VLOOKUP($B14,'Tabel 2'!$B$6:$CB$82,COLUMN(BU14)-3,FALSE))</f>
        <v/>
      </c>
      <c r="BV14" s="88" t="str">
        <f>IF(ISERROR(VLOOKUP($B14,'Tabel 2'!$B$6:$CB$82,COLUMN(BV14)-3,FALSE)),"",VLOOKUP($B14,'Tabel 2'!$B$6:$CB$82,COLUMN(BV14)-3,FALSE))</f>
        <v/>
      </c>
      <c r="BW14" s="88" t="str">
        <f>IF(ISERROR(VLOOKUP($B14,'Tabel 2'!$B$6:$CB$82,COLUMN(BW14)-3,FALSE)),"",VLOOKUP($B14,'Tabel 2'!$B$6:$CB$82,COLUMN(BW14)-3,FALSE))</f>
        <v/>
      </c>
      <c r="BX14" s="88" t="str">
        <f>IF(ISERROR(VLOOKUP($B14,'Tabel 2'!$B$6:$CB$82,COLUMN(BX14)-3,FALSE)),"",VLOOKUP($B14,'Tabel 2'!$B$6:$CB$82,COLUMN(BX14)-3,FALSE))</f>
        <v/>
      </c>
      <c r="BY14" s="88" t="str">
        <f>IF(ISERROR(VLOOKUP($B14,'Tabel 2'!$B$6:$CB$82,COLUMN(BY14)-3,FALSE)),"",VLOOKUP($B14,'Tabel 2'!$B$6:$CB$82,COLUMN(BY14)-3,FALSE))</f>
        <v/>
      </c>
      <c r="BZ14" s="88" t="str">
        <f>IF(ISERROR(VLOOKUP($B14,'Tabel 2'!$B$6:$CB$82,COLUMN(BZ14)-3,FALSE)),"",VLOOKUP($B14,'Tabel 2'!$B$6:$CB$82,COLUMN(BZ14)-3,FALSE))</f>
        <v/>
      </c>
      <c r="CA14" s="88" t="str">
        <f>IF(ISERROR(VLOOKUP($B14,'Tabel 2'!$B$6:$CB$82,COLUMN(CA14)-3,FALSE)),"",VLOOKUP($B14,'Tabel 2'!$B$6:$CB$82,COLUMN(CA14)-3,FALSE))</f>
        <v/>
      </c>
      <c r="CB14" s="88" t="str">
        <f>IF(ISERROR(VLOOKUP($B14,'Tabel 2'!$B$6:$CB$82,COLUMN(CB14)-3,FALSE)),"",VLOOKUP($B14,'Tabel 2'!$B$6:$CB$82,COLUMN(CB14)-3,FALSE))</f>
        <v/>
      </c>
      <c r="CC14" s="88" t="str">
        <f>IF(ISERROR(VLOOKUP($B14,'Tabel 2'!$B$6:$CB$82,COLUMN(CC14)-3,FALSE)),"",VLOOKUP($B14,'Tabel 2'!$B$6:$CB$82,COLUMN(CC14)-3,FALSE))</f>
        <v/>
      </c>
      <c r="CD14" s="88" t="str">
        <f>IF(ISERROR(VLOOKUP($B14,'Tabel 2'!$B$6:$CB$82,COLUMN(CD14)-3,FALSE)),"",VLOOKUP($B14,'Tabel 2'!$B$6:$CB$82,COLUMN(CD14)-3,FALSE))</f>
        <v/>
      </c>
      <c r="CE14" s="36"/>
      <c r="CF14" s="36"/>
      <c r="CG14" s="36"/>
      <c r="CH14" s="36"/>
      <c r="CI14" s="36"/>
      <c r="CJ14" s="36"/>
      <c r="CK14" s="36"/>
      <c r="CL14" s="36"/>
      <c r="CM14" s="36"/>
      <c r="CN14" s="36"/>
      <c r="CO14" s="36"/>
      <c r="CP14" s="36"/>
      <c r="CQ14" s="36"/>
      <c r="CR14" s="36"/>
      <c r="CS14" s="36"/>
      <c r="CT14" s="36"/>
    </row>
    <row r="15" spans="1:98" x14ac:dyDescent="0.2">
      <c r="A15" s="36"/>
      <c r="B15" s="94"/>
      <c r="C15" s="89" t="str">
        <f>IF(ISERROR(VLOOKUP($B15,'Tabel 1'!$B$6:$F$82,3,FALSE)),"",VLOOKUP($B15,'Tabel 1'!$B$6:$F$82,3,FALSE))</f>
        <v/>
      </c>
      <c r="D15" s="89" t="str">
        <f t="shared" si="0"/>
        <v/>
      </c>
      <c r="E15" s="89"/>
      <c r="F15" s="89" t="str">
        <f>IF(ISERROR(VLOOKUP($B15,'Tabel 2'!$B$6:$CB$82,COLUMN(F15)-3,FALSE)),"",VLOOKUP($B15,'Tabel 2'!$B$6:$CB$82,COLUMN(F15)-3,FALSE))</f>
        <v/>
      </c>
      <c r="G15" s="89" t="str">
        <f>IF(ISERROR(VLOOKUP($B15,'Tabel 2'!$B$6:$CB$82,COLUMN(G15)-3,FALSE)),"",VLOOKUP($B15,'Tabel 2'!$B$6:$CB$82,COLUMN(G15)-3,FALSE))</f>
        <v/>
      </c>
      <c r="H15" s="89" t="str">
        <f>IF(ISERROR(VLOOKUP($B15,'Tabel 2'!$B$6:$CB$82,COLUMN(H15)-3,FALSE)),"",VLOOKUP($B15,'Tabel 2'!$B$6:$CB$82,COLUMN(H15)-3,FALSE))</f>
        <v/>
      </c>
      <c r="I15" s="89" t="str">
        <f>IF(ISERROR(VLOOKUP($B15,'Tabel 2'!$B$6:$CB$82,COLUMN(I15)-3,FALSE)),"",VLOOKUP($B15,'Tabel 2'!$B$6:$CB$82,COLUMN(I15)-3,FALSE))</f>
        <v/>
      </c>
      <c r="J15" s="89" t="str">
        <f>IF(ISERROR(VLOOKUP($B15,'Tabel 2'!$B$6:$CB$82,COLUMN(J15)-3,FALSE)),"",VLOOKUP($B15,'Tabel 2'!$B$6:$CB$82,COLUMN(J15)-3,FALSE))</f>
        <v/>
      </c>
      <c r="K15" s="89" t="str">
        <f>IF(ISERROR(VLOOKUP($B15,'Tabel 2'!$B$6:$CB$82,COLUMN(K15)-3,FALSE)),"",VLOOKUP($B15,'Tabel 2'!$B$6:$CB$82,COLUMN(K15)-3,FALSE))</f>
        <v/>
      </c>
      <c r="L15" s="89" t="str">
        <f>IF(ISERROR(VLOOKUP($B15,'Tabel 2'!$B$6:$CB$82,COLUMN(L15)-3,FALSE)),"",VLOOKUP($B15,'Tabel 2'!$B$6:$CB$82,COLUMN(L15)-3,FALSE))</f>
        <v/>
      </c>
      <c r="M15" s="89" t="str">
        <f>IF(ISERROR(VLOOKUP($B15,'Tabel 2'!$B$6:$CB$82,COLUMN(M15)-3,FALSE)),"",VLOOKUP($B15,'Tabel 2'!$B$6:$CB$82,COLUMN(M15)-3,FALSE))</f>
        <v/>
      </c>
      <c r="N15" s="89" t="str">
        <f>IF(ISERROR(VLOOKUP($B15,'Tabel 2'!$B$6:$CB$82,COLUMN(N15)-3,FALSE)),"",VLOOKUP($B15,'Tabel 2'!$B$6:$CB$82,COLUMN(N15)-3,FALSE))</f>
        <v/>
      </c>
      <c r="O15" s="89" t="str">
        <f>IF(ISERROR(VLOOKUP($B15,'Tabel 2'!$B$6:$CB$82,COLUMN(O15)-3,FALSE)),"",VLOOKUP($B15,'Tabel 2'!$B$6:$CB$82,COLUMN(O15)-3,FALSE))</f>
        <v/>
      </c>
      <c r="P15" s="89" t="str">
        <f>IF(ISERROR(VLOOKUP($B15,'Tabel 2'!$B$6:$CB$82,COLUMN(P15)-3,FALSE)),"",VLOOKUP($B15,'Tabel 2'!$B$6:$CB$82,COLUMN(P15)-3,FALSE))</f>
        <v/>
      </c>
      <c r="Q15" s="89" t="str">
        <f>IF(ISERROR(VLOOKUP($B15,'Tabel 2'!$B$6:$CB$82,COLUMN(Q15)-3,FALSE)),"",VLOOKUP($B15,'Tabel 2'!$B$6:$CB$82,COLUMN(Q15)-3,FALSE))</f>
        <v/>
      </c>
      <c r="R15" s="89" t="str">
        <f>IF(ISERROR(VLOOKUP($B15,'Tabel 2'!$B$6:$CB$82,COLUMN(R15)-3,FALSE)),"",VLOOKUP($B15,'Tabel 2'!$B$6:$CB$82,COLUMN(R15)-3,FALSE))</f>
        <v/>
      </c>
      <c r="S15" s="89" t="str">
        <f>IF(ISERROR(VLOOKUP($B15,'Tabel 2'!$B$6:$CB$82,COLUMN(S15)-3,FALSE)),"",VLOOKUP($B15,'Tabel 2'!$B$6:$CB$82,COLUMN(S15)-3,FALSE))</f>
        <v/>
      </c>
      <c r="T15" s="89" t="str">
        <f>IF(ISERROR(VLOOKUP($B15,'Tabel 2'!$B$6:$CB$82,COLUMN(T15)-3,FALSE)),"",VLOOKUP($B15,'Tabel 2'!$B$6:$CB$82,COLUMN(T15)-3,FALSE))</f>
        <v/>
      </c>
      <c r="U15" s="89" t="str">
        <f>IF(ISERROR(VLOOKUP($B15,'Tabel 2'!$B$6:$CB$82,COLUMN(U15)-3,FALSE)),"",VLOOKUP($B15,'Tabel 2'!$B$6:$CB$82,COLUMN(U15)-3,FALSE))</f>
        <v/>
      </c>
      <c r="V15" s="89" t="str">
        <f>IF(ISERROR(VLOOKUP($B15,'Tabel 2'!$B$6:$CB$82,COLUMN(V15)-3,FALSE)),"",VLOOKUP($B15,'Tabel 2'!$B$6:$CB$82,COLUMN(V15)-3,FALSE))</f>
        <v/>
      </c>
      <c r="W15" s="89" t="str">
        <f>IF(ISERROR(VLOOKUP($B15,'Tabel 2'!$B$6:$CB$82,COLUMN(W15)-3,FALSE)),"",VLOOKUP($B15,'Tabel 2'!$B$6:$CB$82,COLUMN(W15)-3,FALSE))</f>
        <v/>
      </c>
      <c r="X15" s="89" t="str">
        <f>IF(ISERROR(VLOOKUP($B15,'Tabel 2'!$B$6:$CB$82,COLUMN(X15)-3,FALSE)),"",VLOOKUP($B15,'Tabel 2'!$B$6:$CB$82,COLUMN(X15)-3,FALSE))</f>
        <v/>
      </c>
      <c r="Y15" s="89" t="str">
        <f>IF(ISERROR(VLOOKUP($B15,'Tabel 2'!$B$6:$CB$82,COLUMN(Y15)-3,FALSE)),"",VLOOKUP($B15,'Tabel 2'!$B$6:$CB$82,COLUMN(Y15)-3,FALSE))</f>
        <v/>
      </c>
      <c r="Z15" s="89" t="str">
        <f>IF(ISERROR(VLOOKUP($B15,'Tabel 2'!$B$6:$CB$82,COLUMN(Z15)-3,FALSE)),"",VLOOKUP($B15,'Tabel 2'!$B$6:$CB$82,COLUMN(Z15)-3,FALSE))</f>
        <v/>
      </c>
      <c r="AA15" s="89" t="str">
        <f>IF(ISERROR(VLOOKUP($B15,'Tabel 2'!$B$6:$CB$82,COLUMN(AA15)-3,FALSE)),"",VLOOKUP($B15,'Tabel 2'!$B$6:$CB$82,COLUMN(AA15)-3,FALSE))</f>
        <v/>
      </c>
      <c r="AB15" s="89" t="str">
        <f>IF(ISERROR(VLOOKUP($B15,'Tabel 2'!$B$6:$CB$82,COLUMN(AB15)-3,FALSE)),"",VLOOKUP($B15,'Tabel 2'!$B$6:$CB$82,COLUMN(AB15)-3,FALSE))</f>
        <v/>
      </c>
      <c r="AC15" s="89" t="str">
        <f>IF(ISERROR(VLOOKUP($B15,'Tabel 2'!$B$6:$CB$82,COLUMN(AC15)-3,FALSE)),"",VLOOKUP($B15,'Tabel 2'!$B$6:$CB$82,COLUMN(AC15)-3,FALSE))</f>
        <v/>
      </c>
      <c r="AD15" s="89" t="str">
        <f>IF(ISERROR(VLOOKUP($B15,'Tabel 2'!$B$6:$CB$82,COLUMN(AD15)-3,FALSE)),"",VLOOKUP($B15,'Tabel 2'!$B$6:$CB$82,COLUMN(AD15)-3,FALSE))</f>
        <v/>
      </c>
      <c r="AE15" s="89" t="str">
        <f>IF(ISERROR(VLOOKUP($B15,'Tabel 2'!$B$6:$CB$82,COLUMN(AE15)-3,FALSE)),"",VLOOKUP($B15,'Tabel 2'!$B$6:$CB$82,COLUMN(AE15)-3,FALSE))</f>
        <v/>
      </c>
      <c r="AF15" s="89" t="str">
        <f>IF(ISERROR(VLOOKUP($B15,'Tabel 2'!$B$6:$CB$82,COLUMN(AF15)-3,FALSE)),"",VLOOKUP($B15,'Tabel 2'!$B$6:$CB$82,COLUMN(AF15)-3,FALSE))</f>
        <v/>
      </c>
      <c r="AG15" s="89" t="str">
        <f>IF(ISERROR(VLOOKUP($B15,'Tabel 2'!$B$6:$CB$82,COLUMN(AG15)-3,FALSE)),"",VLOOKUP($B15,'Tabel 2'!$B$6:$CB$82,COLUMN(AG15)-3,FALSE))</f>
        <v/>
      </c>
      <c r="AH15" s="89" t="str">
        <f>IF(ISERROR(VLOOKUP($B15,'Tabel 2'!$B$6:$CB$82,COLUMN(AH15)-3,FALSE)),"",VLOOKUP($B15,'Tabel 2'!$B$6:$CB$82,COLUMN(AH15)-3,FALSE))</f>
        <v/>
      </c>
      <c r="AI15" s="89" t="str">
        <f>IF(ISERROR(VLOOKUP($B15,'Tabel 2'!$B$6:$CB$82,COLUMN(AI15)-3,FALSE)),"",VLOOKUP($B15,'Tabel 2'!$B$6:$CB$82,COLUMN(AI15)-3,FALSE))</f>
        <v/>
      </c>
      <c r="AJ15" s="89" t="str">
        <f>IF(ISERROR(VLOOKUP($B15,'Tabel 2'!$B$6:$CB$82,COLUMN(AJ15)-3,FALSE)),"",VLOOKUP($B15,'Tabel 2'!$B$6:$CB$82,COLUMN(AJ15)-3,FALSE))</f>
        <v/>
      </c>
      <c r="AK15" s="89" t="str">
        <f>IF(ISERROR(VLOOKUP($B15,'Tabel 2'!$B$6:$CB$82,COLUMN(AK15)-3,FALSE)),"",VLOOKUP($B15,'Tabel 2'!$B$6:$CB$82,COLUMN(AK15)-3,FALSE))</f>
        <v/>
      </c>
      <c r="AL15" s="89" t="str">
        <f>IF(ISERROR(VLOOKUP($B15,'Tabel 2'!$B$6:$CB$82,COLUMN(AL15)-3,FALSE)),"",VLOOKUP($B15,'Tabel 2'!$B$6:$CB$82,COLUMN(AL15)-3,FALSE))</f>
        <v/>
      </c>
      <c r="AM15" s="89" t="str">
        <f>IF(ISERROR(VLOOKUP($B15,'Tabel 2'!$B$6:$CB$82,COLUMN(AM15)-3,FALSE)),"",VLOOKUP($B15,'Tabel 2'!$B$6:$CB$82,COLUMN(AM15)-3,FALSE))</f>
        <v/>
      </c>
      <c r="AN15" s="89" t="str">
        <f>IF(ISERROR(VLOOKUP($B15,'Tabel 2'!$B$6:$CB$82,COLUMN(AN15)-3,FALSE)),"",VLOOKUP($B15,'Tabel 2'!$B$6:$CB$82,COLUMN(AN15)-3,FALSE))</f>
        <v/>
      </c>
      <c r="AO15" s="89" t="str">
        <f>IF(ISERROR(VLOOKUP($B15,'Tabel 2'!$B$6:$CB$82,COLUMN(AO15)-3,FALSE)),"",VLOOKUP($B15,'Tabel 2'!$B$6:$CB$82,COLUMN(AO15)-3,FALSE))</f>
        <v/>
      </c>
      <c r="AP15" s="89" t="str">
        <f>IF(ISERROR(VLOOKUP($B15,'Tabel 2'!$B$6:$CB$82,COLUMN(AP15)-3,FALSE)),"",VLOOKUP($B15,'Tabel 2'!$B$6:$CB$82,COLUMN(AP15)-3,FALSE))</f>
        <v/>
      </c>
      <c r="AQ15" s="89" t="str">
        <f>IF(ISERROR(VLOOKUP($B15,'Tabel 2'!$B$6:$CB$82,COLUMN(AQ15)-3,FALSE)),"",VLOOKUP($B15,'Tabel 2'!$B$6:$CB$82,COLUMN(AQ15)-3,FALSE))</f>
        <v/>
      </c>
      <c r="AR15" s="89" t="str">
        <f>IF(ISERROR(VLOOKUP($B15,'Tabel 2'!$B$6:$CB$82,COLUMN(AR15)-3,FALSE)),"",VLOOKUP($B15,'Tabel 2'!$B$6:$CB$82,COLUMN(AR15)-3,FALSE))</f>
        <v/>
      </c>
      <c r="AS15" s="89" t="str">
        <f>IF(ISERROR(VLOOKUP($B15,'Tabel 2'!$B$6:$CB$82,COLUMN(AS15)-3,FALSE)),"",VLOOKUP($B15,'Tabel 2'!$B$6:$CB$82,COLUMN(AS15)-3,FALSE))</f>
        <v/>
      </c>
      <c r="AT15" s="89" t="str">
        <f>IF(ISERROR(VLOOKUP($B15,'Tabel 2'!$B$6:$CB$82,COLUMN(AT15)-3,FALSE)),"",VLOOKUP($B15,'Tabel 2'!$B$6:$CB$82,COLUMN(AT15)-3,FALSE))</f>
        <v/>
      </c>
      <c r="AU15" s="89" t="str">
        <f>IF(ISERROR(VLOOKUP($B15,'Tabel 2'!$B$6:$CB$82,COLUMN(AU15)-3,FALSE)),"",VLOOKUP($B15,'Tabel 2'!$B$6:$CB$82,COLUMN(AU15)-3,FALSE))</f>
        <v/>
      </c>
      <c r="AV15" s="89" t="str">
        <f>IF(ISERROR(VLOOKUP($B15,'Tabel 2'!$B$6:$CB$82,COLUMN(AV15)-3,FALSE)),"",VLOOKUP($B15,'Tabel 2'!$B$6:$CB$82,COLUMN(AV15)-3,FALSE))</f>
        <v/>
      </c>
      <c r="AW15" s="89" t="str">
        <f>IF(ISERROR(VLOOKUP($B15,'Tabel 2'!$B$6:$CB$82,COLUMN(AW15)-3,FALSE)),"",VLOOKUP($B15,'Tabel 2'!$B$6:$CB$82,COLUMN(AW15)-3,FALSE))</f>
        <v/>
      </c>
      <c r="AX15" s="89" t="str">
        <f>IF(ISERROR(VLOOKUP($B15,'Tabel 2'!$B$6:$CB$82,COLUMN(AX15)-3,FALSE)),"",VLOOKUP($B15,'Tabel 2'!$B$6:$CB$82,COLUMN(AX15)-3,FALSE))</f>
        <v/>
      </c>
      <c r="AY15" s="89" t="str">
        <f>IF(ISERROR(VLOOKUP($B15,'Tabel 2'!$B$6:$CB$82,COLUMN(AY15)-3,FALSE)),"",VLOOKUP($B15,'Tabel 2'!$B$6:$CB$82,COLUMN(AY15)-3,FALSE))</f>
        <v/>
      </c>
      <c r="AZ15" s="89" t="str">
        <f>IF(ISERROR(VLOOKUP($B15,'Tabel 2'!$B$6:$CB$82,COLUMN(AZ15)-3,FALSE)),"",VLOOKUP($B15,'Tabel 2'!$B$6:$CB$82,COLUMN(AZ15)-3,FALSE))</f>
        <v/>
      </c>
      <c r="BA15" s="89" t="str">
        <f>IF(ISERROR(VLOOKUP($B15,'Tabel 2'!$B$6:$CB$82,COLUMN(BA15)-3,FALSE)),"",VLOOKUP($B15,'Tabel 2'!$B$6:$CB$82,COLUMN(BA15)-3,FALSE))</f>
        <v/>
      </c>
      <c r="BB15" s="89" t="str">
        <f>IF(ISERROR(VLOOKUP($B15,'Tabel 2'!$B$6:$CB$82,COLUMN(BB15)-3,FALSE)),"",VLOOKUP($B15,'Tabel 2'!$B$6:$CB$82,COLUMN(BB15)-3,FALSE))</f>
        <v/>
      </c>
      <c r="BC15" s="89" t="str">
        <f>IF(ISERROR(VLOOKUP($B15,'Tabel 2'!$B$6:$CB$82,COLUMN(BC15)-3,FALSE)),"",VLOOKUP($B15,'Tabel 2'!$B$6:$CB$82,COLUMN(BC15)-3,FALSE))</f>
        <v/>
      </c>
      <c r="BD15" s="89" t="str">
        <f>IF(ISERROR(VLOOKUP($B15,'Tabel 2'!$B$6:$CB$82,COLUMN(BD15)-3,FALSE)),"",VLOOKUP($B15,'Tabel 2'!$B$6:$CB$82,COLUMN(BD15)-3,FALSE))</f>
        <v/>
      </c>
      <c r="BE15" s="89" t="str">
        <f>IF(ISERROR(VLOOKUP($B15,'Tabel 2'!$B$6:$CB$82,COLUMN(BE15)-3,FALSE)),"",VLOOKUP($B15,'Tabel 2'!$B$6:$CB$82,COLUMN(BE15)-3,FALSE))</f>
        <v/>
      </c>
      <c r="BF15" s="89" t="str">
        <f>IF(ISERROR(VLOOKUP($B15,'Tabel 2'!$B$6:$CB$82,COLUMN(BF15)-3,FALSE)),"",VLOOKUP($B15,'Tabel 2'!$B$6:$CB$82,COLUMN(BF15)-3,FALSE))</f>
        <v/>
      </c>
      <c r="BG15" s="89" t="str">
        <f>IF(ISERROR(VLOOKUP($B15,'Tabel 2'!$B$6:$CB$82,COLUMN(BG15)-3,FALSE)),"",VLOOKUP($B15,'Tabel 2'!$B$6:$CB$82,COLUMN(BG15)-3,FALSE))</f>
        <v/>
      </c>
      <c r="BH15" s="89" t="str">
        <f>IF(ISERROR(VLOOKUP($B15,'Tabel 2'!$B$6:$CB$82,COLUMN(BH15)-3,FALSE)),"",VLOOKUP($B15,'Tabel 2'!$B$6:$CB$82,COLUMN(BH15)-3,FALSE))</f>
        <v/>
      </c>
      <c r="BI15" s="89" t="str">
        <f>IF(ISERROR(VLOOKUP($B15,'Tabel 2'!$B$6:$CB$82,COLUMN(BI15)-3,FALSE)),"",VLOOKUP($B15,'Tabel 2'!$B$6:$CB$82,COLUMN(BI15)-3,FALSE))</f>
        <v/>
      </c>
      <c r="BJ15" s="89" t="str">
        <f>IF(ISERROR(VLOOKUP($B15,'Tabel 2'!$B$6:$CB$82,COLUMN(BJ15)-3,FALSE)),"",VLOOKUP($B15,'Tabel 2'!$B$6:$CB$82,COLUMN(BJ15)-3,FALSE))</f>
        <v/>
      </c>
      <c r="BK15" s="89" t="str">
        <f>IF(ISERROR(VLOOKUP($B15,'Tabel 2'!$B$6:$CB$82,COLUMN(BK15)-3,FALSE)),"",VLOOKUP($B15,'Tabel 2'!$B$6:$CB$82,COLUMN(BK15)-3,FALSE))</f>
        <v/>
      </c>
      <c r="BL15" s="89" t="str">
        <f>IF(ISERROR(VLOOKUP($B15,'Tabel 2'!$B$6:$CB$82,COLUMN(BL15)-3,FALSE)),"",VLOOKUP($B15,'Tabel 2'!$B$6:$CB$82,COLUMN(BL15)-3,FALSE))</f>
        <v/>
      </c>
      <c r="BM15" s="89" t="str">
        <f>IF(ISERROR(VLOOKUP($B15,'Tabel 2'!$B$6:$CB$82,COLUMN(BM15)-3,FALSE)),"",VLOOKUP($B15,'Tabel 2'!$B$6:$CB$82,COLUMN(BM15)-3,FALSE))</f>
        <v/>
      </c>
      <c r="BN15" s="89" t="str">
        <f>IF(ISERROR(VLOOKUP($B15,'Tabel 2'!$B$6:$CB$82,COLUMN(BN15)-3,FALSE)),"",VLOOKUP($B15,'Tabel 2'!$B$6:$CB$82,COLUMN(BN15)-3,FALSE))</f>
        <v/>
      </c>
      <c r="BO15" s="89" t="str">
        <f>IF(ISERROR(VLOOKUP($B15,'Tabel 2'!$B$6:$CB$82,COLUMN(BO15)-3,FALSE)),"",VLOOKUP($B15,'Tabel 2'!$B$6:$CB$82,COLUMN(BO15)-3,FALSE))</f>
        <v/>
      </c>
      <c r="BP15" s="89" t="str">
        <f>IF(ISERROR(VLOOKUP($B15,'Tabel 2'!$B$6:$CB$82,COLUMN(BP15)-3,FALSE)),"",VLOOKUP($B15,'Tabel 2'!$B$6:$CB$82,COLUMN(BP15)-3,FALSE))</f>
        <v/>
      </c>
      <c r="BQ15" s="89" t="str">
        <f>IF(ISERROR(VLOOKUP($B15,'Tabel 2'!$B$6:$CB$82,COLUMN(BQ15)-3,FALSE)),"",VLOOKUP($B15,'Tabel 2'!$B$6:$CB$82,COLUMN(BQ15)-3,FALSE))</f>
        <v/>
      </c>
      <c r="BR15" s="89" t="str">
        <f>IF(ISERROR(VLOOKUP($B15,'Tabel 2'!$B$6:$CB$82,COLUMN(BR15)-3,FALSE)),"",VLOOKUP($B15,'Tabel 2'!$B$6:$CB$82,COLUMN(BR15)-3,FALSE))</f>
        <v/>
      </c>
      <c r="BS15" s="89" t="str">
        <f>IF(ISERROR(VLOOKUP($B15,'Tabel 2'!$B$6:$CB$82,COLUMN(BS15)-3,FALSE)),"",VLOOKUP($B15,'Tabel 2'!$B$6:$CB$82,COLUMN(BS15)-3,FALSE))</f>
        <v/>
      </c>
      <c r="BT15" s="89" t="str">
        <f>IF(ISERROR(VLOOKUP($B15,'Tabel 2'!$B$6:$CB$82,COLUMN(BT15)-3,FALSE)),"",VLOOKUP($B15,'Tabel 2'!$B$6:$CB$82,COLUMN(BT15)-3,FALSE))</f>
        <v/>
      </c>
      <c r="BU15" s="89" t="str">
        <f>IF(ISERROR(VLOOKUP($B15,'Tabel 2'!$B$6:$CB$82,COLUMN(BU15)-3,FALSE)),"",VLOOKUP($B15,'Tabel 2'!$B$6:$CB$82,COLUMN(BU15)-3,FALSE))</f>
        <v/>
      </c>
      <c r="BV15" s="89" t="str">
        <f>IF(ISERROR(VLOOKUP($B15,'Tabel 2'!$B$6:$CB$82,COLUMN(BV15)-3,FALSE)),"",VLOOKUP($B15,'Tabel 2'!$B$6:$CB$82,COLUMN(BV15)-3,FALSE))</f>
        <v/>
      </c>
      <c r="BW15" s="89" t="str">
        <f>IF(ISERROR(VLOOKUP($B15,'Tabel 2'!$B$6:$CB$82,COLUMN(BW15)-3,FALSE)),"",VLOOKUP($B15,'Tabel 2'!$B$6:$CB$82,COLUMN(BW15)-3,FALSE))</f>
        <v/>
      </c>
      <c r="BX15" s="89" t="str">
        <f>IF(ISERROR(VLOOKUP($B15,'Tabel 2'!$B$6:$CB$82,COLUMN(BX15)-3,FALSE)),"",VLOOKUP($B15,'Tabel 2'!$B$6:$CB$82,COLUMN(BX15)-3,FALSE))</f>
        <v/>
      </c>
      <c r="BY15" s="89" t="str">
        <f>IF(ISERROR(VLOOKUP($B15,'Tabel 2'!$B$6:$CB$82,COLUMN(BY15)-3,FALSE)),"",VLOOKUP($B15,'Tabel 2'!$B$6:$CB$82,COLUMN(BY15)-3,FALSE))</f>
        <v/>
      </c>
      <c r="BZ15" s="89" t="str">
        <f>IF(ISERROR(VLOOKUP($B15,'Tabel 2'!$B$6:$CB$82,COLUMN(BZ15)-3,FALSE)),"",VLOOKUP($B15,'Tabel 2'!$B$6:$CB$82,COLUMN(BZ15)-3,FALSE))</f>
        <v/>
      </c>
      <c r="CA15" s="89" t="str">
        <f>IF(ISERROR(VLOOKUP($B15,'Tabel 2'!$B$6:$CB$82,COLUMN(CA15)-3,FALSE)),"",VLOOKUP($B15,'Tabel 2'!$B$6:$CB$82,COLUMN(CA15)-3,FALSE))</f>
        <v/>
      </c>
      <c r="CB15" s="89" t="str">
        <f>IF(ISERROR(VLOOKUP($B15,'Tabel 2'!$B$6:$CB$82,COLUMN(CB15)-3,FALSE)),"",VLOOKUP($B15,'Tabel 2'!$B$6:$CB$82,COLUMN(CB15)-3,FALSE))</f>
        <v/>
      </c>
      <c r="CC15" s="89" t="str">
        <f>IF(ISERROR(VLOOKUP($B15,'Tabel 2'!$B$6:$CB$82,COLUMN(CC15)-3,FALSE)),"",VLOOKUP($B15,'Tabel 2'!$B$6:$CB$82,COLUMN(CC15)-3,FALSE))</f>
        <v/>
      </c>
      <c r="CD15" s="89" t="str">
        <f>IF(ISERROR(VLOOKUP($B15,'Tabel 2'!$B$6:$CB$82,COLUMN(CD15)-3,FALSE)),"",VLOOKUP($B15,'Tabel 2'!$B$6:$CB$82,COLUMN(CD15)-3,FALSE))</f>
        <v/>
      </c>
      <c r="CE15" s="36"/>
      <c r="CF15" s="36"/>
      <c r="CG15" s="36"/>
      <c r="CH15" s="36"/>
      <c r="CI15" s="36"/>
      <c r="CJ15" s="36"/>
      <c r="CK15" s="36"/>
      <c r="CL15" s="36"/>
      <c r="CM15" s="36"/>
      <c r="CN15" s="36"/>
      <c r="CO15" s="36"/>
      <c r="CP15" s="36"/>
      <c r="CQ15" s="36"/>
      <c r="CR15" s="36"/>
      <c r="CS15" s="36"/>
      <c r="CT15" s="36"/>
    </row>
    <row r="16" spans="1:98" x14ac:dyDescent="0.2">
      <c r="A16" s="36"/>
      <c r="B16" s="92"/>
      <c r="C16" s="88"/>
      <c r="D16" s="93"/>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36"/>
      <c r="CF16" s="36"/>
      <c r="CG16" s="36"/>
      <c r="CH16" s="36"/>
      <c r="CI16" s="36"/>
      <c r="CJ16" s="36"/>
      <c r="CK16" s="36"/>
      <c r="CL16" s="36"/>
      <c r="CM16" s="36"/>
      <c r="CN16" s="36"/>
      <c r="CO16" s="36"/>
      <c r="CP16" s="36"/>
      <c r="CQ16" s="36"/>
      <c r="CR16" s="36"/>
      <c r="CS16" s="36"/>
      <c r="CT16" s="36"/>
    </row>
    <row r="17" spans="1:98" x14ac:dyDescent="0.2">
      <c r="A17" s="36"/>
      <c r="B17" s="92"/>
      <c r="C17" s="88"/>
      <c r="D17" s="93"/>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36"/>
      <c r="CF17" s="36"/>
      <c r="CG17" s="36"/>
      <c r="CH17" s="36"/>
      <c r="CI17" s="36"/>
      <c r="CJ17" s="36"/>
      <c r="CK17" s="36"/>
      <c r="CL17" s="36"/>
      <c r="CM17" s="36"/>
      <c r="CN17" s="36"/>
      <c r="CO17" s="36"/>
      <c r="CP17" s="36"/>
      <c r="CQ17" s="36"/>
      <c r="CR17" s="36"/>
      <c r="CS17" s="36"/>
      <c r="CT17" s="36"/>
    </row>
    <row r="18" spans="1:98" x14ac:dyDescent="0.2">
      <c r="A18" s="36"/>
      <c r="B18" s="28"/>
      <c r="C18" s="95"/>
      <c r="D18" s="93"/>
      <c r="E18" s="48"/>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36"/>
      <c r="CF18" s="36"/>
      <c r="CG18" s="36"/>
      <c r="CH18" s="36"/>
      <c r="CI18" s="36"/>
      <c r="CJ18" s="36"/>
      <c r="CK18" s="36"/>
      <c r="CL18" s="36"/>
      <c r="CM18" s="36"/>
      <c r="CN18" s="36"/>
      <c r="CO18" s="36"/>
      <c r="CP18" s="36"/>
      <c r="CQ18" s="36"/>
      <c r="CR18" s="36"/>
      <c r="CS18" s="36"/>
      <c r="CT18" s="36"/>
    </row>
    <row r="19" spans="1:98" x14ac:dyDescent="0.2">
      <c r="A19" s="36"/>
      <c r="B19" s="24" t="str">
        <f>+'Tabel 3'!A2</f>
        <v>Downstream toegevoegde waarde per stap in de keten per bedrijfstak (mln euro)</v>
      </c>
      <c r="C19" s="95"/>
      <c r="D19" s="93"/>
      <c r="E19" s="48"/>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36"/>
      <c r="CF19" s="36"/>
      <c r="CG19" s="36"/>
      <c r="CH19" s="36"/>
      <c r="CI19" s="36"/>
      <c r="CJ19" s="36"/>
      <c r="CK19" s="36"/>
      <c r="CL19" s="36"/>
      <c r="CM19" s="36"/>
      <c r="CN19" s="36"/>
      <c r="CO19" s="36"/>
      <c r="CP19" s="36"/>
      <c r="CQ19" s="36"/>
      <c r="CR19" s="36"/>
      <c r="CS19" s="36"/>
      <c r="CT19" s="36"/>
    </row>
    <row r="20" spans="1:98" x14ac:dyDescent="0.2">
      <c r="A20" s="36"/>
      <c r="B20" s="24"/>
      <c r="C20" s="95"/>
      <c r="D20" s="93"/>
      <c r="E20" s="48"/>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36"/>
      <c r="CF20" s="36"/>
      <c r="CG20" s="36"/>
      <c r="CH20" s="36"/>
      <c r="CI20" s="36"/>
      <c r="CJ20" s="36"/>
      <c r="CK20" s="36"/>
      <c r="CL20" s="36"/>
      <c r="CM20" s="36"/>
      <c r="CN20" s="36"/>
      <c r="CO20" s="36"/>
      <c r="CP20" s="36"/>
      <c r="CQ20" s="36"/>
      <c r="CR20" s="36"/>
      <c r="CS20" s="36"/>
      <c r="CT20" s="36"/>
    </row>
    <row r="21" spans="1:98" x14ac:dyDescent="0.2">
      <c r="A21" s="36"/>
      <c r="B21" s="92" t="str">
        <f>IF(ISTEXT(B8),B8,"")</f>
        <v>Voedingsmiddelenindustrie</v>
      </c>
      <c r="C21" s="93">
        <f>IF(ISTEXT(B8),C8,"")</f>
        <v>12458</v>
      </c>
      <c r="D21" s="93">
        <f t="shared" ref="D21:D28" si="1">IF(LEN(B21)=0,"",SUM(F21:CD21))</f>
        <v>4585.5050000000001</v>
      </c>
      <c r="E21" s="88"/>
      <c r="F21" s="93">
        <f>IF(ISERROR(VLOOKUP($B21,'Tabel 3'!$B$6:$CB$82,COLUMN(F21)-3,FALSE)),"",VLOOKUP($B21,'Tabel 3'!$B$6:$CB$82,COLUMN(F21)-3,FALSE))</f>
        <v>1342.807</v>
      </c>
      <c r="G21" s="93">
        <f>IF(ISERROR(VLOOKUP($B21,'Tabel 3'!$B$6:$CB$82,COLUMN(G21)-3,FALSE)),"",VLOOKUP($B21,'Tabel 3'!$B$6:$CB$82,COLUMN(G21)-3,FALSE))</f>
        <v>1.2669999999999999</v>
      </c>
      <c r="H21" s="93">
        <f>IF(ISERROR(VLOOKUP($B21,'Tabel 3'!$B$6:$CB$82,COLUMN(H21)-3,FALSE)),"",VLOOKUP($B21,'Tabel 3'!$B$6:$CB$82,COLUMN(H21)-3,FALSE))</f>
        <v>10.266999999999999</v>
      </c>
      <c r="I21" s="93">
        <f>IF(ISERROR(VLOOKUP($B21,'Tabel 3'!$B$6:$CB$82,COLUMN(I21)-3,FALSE)),"",VLOOKUP($B21,'Tabel 3'!$B$6:$CB$82,COLUMN(I21)-3,FALSE))</f>
        <v>1.97</v>
      </c>
      <c r="J21" s="93">
        <f>IF(ISERROR(VLOOKUP($B21,'Tabel 3'!$B$6:$CB$82,COLUMN(J21)-3,FALSE)),"",VLOOKUP($B21,'Tabel 3'!$B$6:$CB$82,COLUMN(J21)-3,FALSE))</f>
        <v>0.80200000000000005</v>
      </c>
      <c r="K21" s="93">
        <f>IF(ISERROR(VLOOKUP($B21,'Tabel 3'!$B$6:$CB$82,COLUMN(K21)-3,FALSE)),"",VLOOKUP($B21,'Tabel 3'!$B$6:$CB$82,COLUMN(K21)-3,FALSE))</f>
        <v>0.51700000000000002</v>
      </c>
      <c r="L21" s="93">
        <f>IF(ISERROR(VLOOKUP($B21,'Tabel 3'!$B$6:$CB$82,COLUMN(L21)-3,FALSE)),"",VLOOKUP($B21,'Tabel 3'!$B$6:$CB$82,COLUMN(L21)-3,FALSE))</f>
        <v>0</v>
      </c>
      <c r="M21" s="93">
        <f>IF(ISERROR(VLOOKUP($B21,'Tabel 3'!$B$6:$CB$82,COLUMN(M21)-3,FALSE)),"",VLOOKUP($B21,'Tabel 3'!$B$6:$CB$82,COLUMN(M21)-3,FALSE))</f>
        <v>50.871000000000002</v>
      </c>
      <c r="N21" s="93">
        <f>IF(ISERROR(VLOOKUP($B21,'Tabel 3'!$B$6:$CB$82,COLUMN(N21)-3,FALSE)),"",VLOOKUP($B21,'Tabel 3'!$B$6:$CB$82,COLUMN(N21)-3,FALSE))</f>
        <v>1.806</v>
      </c>
      <c r="O21" s="93">
        <f>IF(ISERROR(VLOOKUP($B21,'Tabel 3'!$B$6:$CB$82,COLUMN(O21)-3,FALSE)),"",VLOOKUP($B21,'Tabel 3'!$B$6:$CB$82,COLUMN(O21)-3,FALSE))</f>
        <v>15.087999999999999</v>
      </c>
      <c r="P21" s="93">
        <f>IF(ISERROR(VLOOKUP($B21,'Tabel 3'!$B$6:$CB$82,COLUMN(P21)-3,FALSE)),"",VLOOKUP($B21,'Tabel 3'!$B$6:$CB$82,COLUMN(P21)-3,FALSE))</f>
        <v>0.78700000000000003</v>
      </c>
      <c r="Q21" s="93">
        <f>IF(ISERROR(VLOOKUP($B21,'Tabel 3'!$B$6:$CB$82,COLUMN(Q21)-3,FALSE)),"",VLOOKUP($B21,'Tabel 3'!$B$6:$CB$82,COLUMN(Q21)-3,FALSE))</f>
        <v>28.507999999999999</v>
      </c>
      <c r="R21" s="93">
        <f>IF(ISERROR(VLOOKUP($B21,'Tabel 3'!$B$6:$CB$82,COLUMN(R21)-3,FALSE)),"",VLOOKUP($B21,'Tabel 3'!$B$6:$CB$82,COLUMN(R21)-3,FALSE))</f>
        <v>1.365</v>
      </c>
      <c r="S21" s="93">
        <f>IF(ISERROR(VLOOKUP($B21,'Tabel 3'!$B$6:$CB$82,COLUMN(S21)-3,FALSE)),"",VLOOKUP($B21,'Tabel 3'!$B$6:$CB$82,COLUMN(S21)-3,FALSE))</f>
        <v>7.6120000000000001</v>
      </c>
      <c r="T21" s="93">
        <f>IF(ISERROR(VLOOKUP($B21,'Tabel 3'!$B$6:$CB$82,COLUMN(T21)-3,FALSE)),"",VLOOKUP($B21,'Tabel 3'!$B$6:$CB$82,COLUMN(T21)-3,FALSE))</f>
        <v>68.305000000000007</v>
      </c>
      <c r="U21" s="93">
        <f>IF(ISERROR(VLOOKUP($B21,'Tabel 3'!$B$6:$CB$82,COLUMN(U21)-3,FALSE)),"",VLOOKUP($B21,'Tabel 3'!$B$6:$CB$82,COLUMN(U21)-3,FALSE))</f>
        <v>187.03299999999999</v>
      </c>
      <c r="V21" s="93">
        <f>IF(ISERROR(VLOOKUP($B21,'Tabel 3'!$B$6:$CB$82,COLUMN(V21)-3,FALSE)),"",VLOOKUP($B21,'Tabel 3'!$B$6:$CB$82,COLUMN(V21)-3,FALSE))</f>
        <v>16.777999999999999</v>
      </c>
      <c r="W21" s="93">
        <f>IF(ISERROR(VLOOKUP($B21,'Tabel 3'!$B$6:$CB$82,COLUMN(W21)-3,FALSE)),"",VLOOKUP($B21,'Tabel 3'!$B$6:$CB$82,COLUMN(W21)-3,FALSE))</f>
        <v>6.9039999999999999</v>
      </c>
      <c r="X21" s="93">
        <f>IF(ISERROR(VLOOKUP($B21,'Tabel 3'!$B$6:$CB$82,COLUMN(X21)-3,FALSE)),"",VLOOKUP($B21,'Tabel 3'!$B$6:$CB$82,COLUMN(X21)-3,FALSE))</f>
        <v>13.670999999999999</v>
      </c>
      <c r="Y21" s="93">
        <f>IF(ISERROR(VLOOKUP($B21,'Tabel 3'!$B$6:$CB$82,COLUMN(Y21)-3,FALSE)),"",VLOOKUP($B21,'Tabel 3'!$B$6:$CB$82,COLUMN(Y21)-3,FALSE))</f>
        <v>21.536999999999999</v>
      </c>
      <c r="Z21" s="93">
        <f>IF(ISERROR(VLOOKUP($B21,'Tabel 3'!$B$6:$CB$82,COLUMN(Z21)-3,FALSE)),"",VLOOKUP($B21,'Tabel 3'!$B$6:$CB$82,COLUMN(Z21)-3,FALSE))</f>
        <v>1.2949999999999999</v>
      </c>
      <c r="AA21" s="93">
        <f>IF(ISERROR(VLOOKUP($B21,'Tabel 3'!$B$6:$CB$82,COLUMN(AA21)-3,FALSE)),"",VLOOKUP($B21,'Tabel 3'!$B$6:$CB$82,COLUMN(AA21)-3,FALSE))</f>
        <v>3.0289999999999999</v>
      </c>
      <c r="AB21" s="93">
        <f>IF(ISERROR(VLOOKUP($B21,'Tabel 3'!$B$6:$CB$82,COLUMN(AB21)-3,FALSE)),"",VLOOKUP($B21,'Tabel 3'!$B$6:$CB$82,COLUMN(AB21)-3,FALSE))</f>
        <v>8.7840000000000007</v>
      </c>
      <c r="AC21" s="93">
        <f>IF(ISERROR(VLOOKUP($B21,'Tabel 3'!$B$6:$CB$82,COLUMN(AC21)-3,FALSE)),"",VLOOKUP($B21,'Tabel 3'!$B$6:$CB$82,COLUMN(AC21)-3,FALSE))</f>
        <v>1.429</v>
      </c>
      <c r="AD21" s="93">
        <f>IF(ISERROR(VLOOKUP($B21,'Tabel 3'!$B$6:$CB$82,COLUMN(AD21)-3,FALSE)),"",VLOOKUP($B21,'Tabel 3'!$B$6:$CB$82,COLUMN(AD21)-3,FALSE))</f>
        <v>1.0720000000000001</v>
      </c>
      <c r="AE21" s="93">
        <f>IF(ISERROR(VLOOKUP($B21,'Tabel 3'!$B$6:$CB$82,COLUMN(AE21)-3,FALSE)),"",VLOOKUP($B21,'Tabel 3'!$B$6:$CB$82,COLUMN(AE21)-3,FALSE))</f>
        <v>2.3570000000000002</v>
      </c>
      <c r="AF21" s="93">
        <f>IF(ISERROR(VLOOKUP($B21,'Tabel 3'!$B$6:$CB$82,COLUMN(AF21)-3,FALSE)),"",VLOOKUP($B21,'Tabel 3'!$B$6:$CB$82,COLUMN(AF21)-3,FALSE))</f>
        <v>4.899</v>
      </c>
      <c r="AG21" s="93">
        <f>IF(ISERROR(VLOOKUP($B21,'Tabel 3'!$B$6:$CB$82,COLUMN(AG21)-3,FALSE)),"",VLOOKUP($B21,'Tabel 3'!$B$6:$CB$82,COLUMN(AG21)-3,FALSE))</f>
        <v>4.1929999999999996</v>
      </c>
      <c r="AH21" s="93">
        <f>IF(ISERROR(VLOOKUP($B21,'Tabel 3'!$B$6:$CB$82,COLUMN(AH21)-3,FALSE)),"",VLOOKUP($B21,'Tabel 3'!$B$6:$CB$82,COLUMN(AH21)-3,FALSE))</f>
        <v>16.928999999999998</v>
      </c>
      <c r="AI21" s="93">
        <f>IF(ISERROR(VLOOKUP($B21,'Tabel 3'!$B$6:$CB$82,COLUMN(AI21)-3,FALSE)),"",VLOOKUP($B21,'Tabel 3'!$B$6:$CB$82,COLUMN(AI21)-3,FALSE))</f>
        <v>2.0739999999999998</v>
      </c>
      <c r="AJ21" s="93">
        <f>IF(ISERROR(VLOOKUP($B21,'Tabel 3'!$B$6:$CB$82,COLUMN(AJ21)-3,FALSE)),"",VLOOKUP($B21,'Tabel 3'!$B$6:$CB$82,COLUMN(AJ21)-3,FALSE))</f>
        <v>75.572999999999993</v>
      </c>
      <c r="AK21" s="93">
        <f>IF(ISERROR(VLOOKUP($B21,'Tabel 3'!$B$6:$CB$82,COLUMN(AK21)-3,FALSE)),"",VLOOKUP($B21,'Tabel 3'!$B$6:$CB$82,COLUMN(AK21)-3,FALSE))</f>
        <v>16.456</v>
      </c>
      <c r="AL21" s="93">
        <f>IF(ISERROR(VLOOKUP($B21,'Tabel 3'!$B$6:$CB$82,COLUMN(AL21)-3,FALSE)),"",VLOOKUP($B21,'Tabel 3'!$B$6:$CB$82,COLUMN(AL21)-3,FALSE))</f>
        <v>9.3260000000000005</v>
      </c>
      <c r="AM21" s="93">
        <f>IF(ISERROR(VLOOKUP($B21,'Tabel 3'!$B$6:$CB$82,COLUMN(AM21)-3,FALSE)),"",VLOOKUP($B21,'Tabel 3'!$B$6:$CB$82,COLUMN(AM21)-3,FALSE))</f>
        <v>32.655999999999999</v>
      </c>
      <c r="AN21" s="93">
        <f>IF(ISERROR(VLOOKUP($B21,'Tabel 3'!$B$6:$CB$82,COLUMN(AN21)-3,FALSE)),"",VLOOKUP($B21,'Tabel 3'!$B$6:$CB$82,COLUMN(AN21)-3,FALSE))</f>
        <v>7.0679999999999996</v>
      </c>
      <c r="AO21" s="93">
        <f>IF(ISERROR(VLOOKUP($B21,'Tabel 3'!$B$6:$CB$82,COLUMN(AO21)-3,FALSE)),"",VLOOKUP($B21,'Tabel 3'!$B$6:$CB$82,COLUMN(AO21)-3,FALSE))</f>
        <v>203.398</v>
      </c>
      <c r="AP21" s="93">
        <f>IF(ISERROR(VLOOKUP($B21,'Tabel 3'!$B$6:$CB$82,COLUMN(AP21)-3,FALSE)),"",VLOOKUP($B21,'Tabel 3'!$B$6:$CB$82,COLUMN(AP21)-3,FALSE))</f>
        <v>25.759</v>
      </c>
      <c r="AQ21" s="93">
        <f>IF(ISERROR(VLOOKUP($B21,'Tabel 3'!$B$6:$CB$82,COLUMN(AQ21)-3,FALSE)),"",VLOOKUP($B21,'Tabel 3'!$B$6:$CB$82,COLUMN(AQ21)-3,FALSE))</f>
        <v>9.27</v>
      </c>
      <c r="AR21" s="93">
        <f>IF(ISERROR(VLOOKUP($B21,'Tabel 3'!$B$6:$CB$82,COLUMN(AR21)-3,FALSE)),"",VLOOKUP($B21,'Tabel 3'!$B$6:$CB$82,COLUMN(AR21)-3,FALSE))</f>
        <v>1.889</v>
      </c>
      <c r="AS21" s="93">
        <f>IF(ISERROR(VLOOKUP($B21,'Tabel 3'!$B$6:$CB$82,COLUMN(AS21)-3,FALSE)),"",VLOOKUP($B21,'Tabel 3'!$B$6:$CB$82,COLUMN(AS21)-3,FALSE))</f>
        <v>13.192</v>
      </c>
      <c r="AT21" s="93">
        <f>IF(ISERROR(VLOOKUP($B21,'Tabel 3'!$B$6:$CB$82,COLUMN(AT21)-3,FALSE)),"",VLOOKUP($B21,'Tabel 3'!$B$6:$CB$82,COLUMN(AT21)-3,FALSE))</f>
        <v>13.500999999999999</v>
      </c>
      <c r="AU21" s="93">
        <f>IF(ISERROR(VLOOKUP($B21,'Tabel 3'!$B$6:$CB$82,COLUMN(AU21)-3,FALSE)),"",VLOOKUP($B21,'Tabel 3'!$B$6:$CB$82,COLUMN(AU21)-3,FALSE))</f>
        <v>1.9419999999999999</v>
      </c>
      <c r="AV21" s="93">
        <f>IF(ISERROR(VLOOKUP($B21,'Tabel 3'!$B$6:$CB$82,COLUMN(AV21)-3,FALSE)),"",VLOOKUP($B21,'Tabel 3'!$B$6:$CB$82,COLUMN(AV21)-3,FALSE))</f>
        <v>191.976</v>
      </c>
      <c r="AW21" s="93">
        <f>IF(ISERROR(VLOOKUP($B21,'Tabel 3'!$B$6:$CB$82,COLUMN(AW21)-3,FALSE)),"",VLOOKUP($B21,'Tabel 3'!$B$6:$CB$82,COLUMN(AW21)-3,FALSE))</f>
        <v>873.54</v>
      </c>
      <c r="AX21" s="93">
        <f>IF(ISERROR(VLOOKUP($B21,'Tabel 3'!$B$6:$CB$82,COLUMN(AX21)-3,FALSE)),"",VLOOKUP($B21,'Tabel 3'!$B$6:$CB$82,COLUMN(AX21)-3,FALSE))</f>
        <v>4.3920000000000003</v>
      </c>
      <c r="AY21" s="93">
        <f>IF(ISERROR(VLOOKUP($B21,'Tabel 3'!$B$6:$CB$82,COLUMN(AY21)-3,FALSE)),"",VLOOKUP($B21,'Tabel 3'!$B$6:$CB$82,COLUMN(AY21)-3,FALSE))</f>
        <v>3.4060000000000001</v>
      </c>
      <c r="AZ21" s="93">
        <f>IF(ISERROR(VLOOKUP($B21,'Tabel 3'!$B$6:$CB$82,COLUMN(AZ21)-3,FALSE)),"",VLOOKUP($B21,'Tabel 3'!$B$6:$CB$82,COLUMN(AZ21)-3,FALSE))</f>
        <v>3.569</v>
      </c>
      <c r="BA21" s="93">
        <f>IF(ISERROR(VLOOKUP($B21,'Tabel 3'!$B$6:$CB$82,COLUMN(BA21)-3,FALSE)),"",VLOOKUP($B21,'Tabel 3'!$B$6:$CB$82,COLUMN(BA21)-3,FALSE))</f>
        <v>15.61</v>
      </c>
      <c r="BB21" s="93">
        <f>IF(ISERROR(VLOOKUP($B21,'Tabel 3'!$B$6:$CB$82,COLUMN(BB21)-3,FALSE)),"",VLOOKUP($B21,'Tabel 3'!$B$6:$CB$82,COLUMN(BB21)-3,FALSE))</f>
        <v>2.83</v>
      </c>
      <c r="BC21" s="93">
        <f>IF(ISERROR(VLOOKUP($B21,'Tabel 3'!$B$6:$CB$82,COLUMN(BC21)-3,FALSE)),"",VLOOKUP($B21,'Tabel 3'!$B$6:$CB$82,COLUMN(BC21)-3,FALSE))</f>
        <v>17.027999999999999</v>
      </c>
      <c r="BD21" s="93">
        <f>IF(ISERROR(VLOOKUP($B21,'Tabel 3'!$B$6:$CB$82,COLUMN(BD21)-3,FALSE)),"",VLOOKUP($B21,'Tabel 3'!$B$6:$CB$82,COLUMN(BD21)-3,FALSE))</f>
        <v>9.6639999999999997</v>
      </c>
      <c r="BE21" s="93">
        <f>IF(ISERROR(VLOOKUP($B21,'Tabel 3'!$B$6:$CB$82,COLUMN(BE21)-3,FALSE)),"",VLOOKUP($B21,'Tabel 3'!$B$6:$CB$82,COLUMN(BE21)-3,FALSE))</f>
        <v>10.475</v>
      </c>
      <c r="BF21" s="93">
        <f>IF(ISERROR(VLOOKUP($B21,'Tabel 3'!$B$6:$CB$82,COLUMN(BF21)-3,FALSE)),"",VLOOKUP($B21,'Tabel 3'!$B$6:$CB$82,COLUMN(BF21)-3,FALSE))</f>
        <v>34.82</v>
      </c>
      <c r="BG21" s="93">
        <f>IF(ISERROR(VLOOKUP($B21,'Tabel 3'!$B$6:$CB$82,COLUMN(BG21)-3,FALSE)),"",VLOOKUP($B21,'Tabel 3'!$B$6:$CB$82,COLUMN(BG21)-3,FALSE))</f>
        <v>12.313000000000001</v>
      </c>
      <c r="BH21" s="93">
        <f>IF(ISERROR(VLOOKUP($B21,'Tabel 3'!$B$6:$CB$82,COLUMN(BH21)-3,FALSE)),"",VLOOKUP($B21,'Tabel 3'!$B$6:$CB$82,COLUMN(BH21)-3,FALSE))</f>
        <v>41.924999999999997</v>
      </c>
      <c r="BI21" s="93">
        <f>IF(ISERROR(VLOOKUP($B21,'Tabel 3'!$B$6:$CB$82,COLUMN(BI21)-3,FALSE)),"",VLOOKUP($B21,'Tabel 3'!$B$6:$CB$82,COLUMN(BI21)-3,FALSE))</f>
        <v>8.1029999999999998</v>
      </c>
      <c r="BJ21" s="93">
        <f>IF(ISERROR(VLOOKUP($B21,'Tabel 3'!$B$6:$CB$82,COLUMN(BJ21)-3,FALSE)),"",VLOOKUP($B21,'Tabel 3'!$B$6:$CB$82,COLUMN(BJ21)-3,FALSE))</f>
        <v>6.181</v>
      </c>
      <c r="BK21" s="93">
        <f>IF(ISERROR(VLOOKUP($B21,'Tabel 3'!$B$6:$CB$82,COLUMN(BK21)-3,FALSE)),"",VLOOKUP($B21,'Tabel 3'!$B$6:$CB$82,COLUMN(BK21)-3,FALSE))</f>
        <v>3.625</v>
      </c>
      <c r="BL21" s="93">
        <f>IF(ISERROR(VLOOKUP($B21,'Tabel 3'!$B$6:$CB$82,COLUMN(BL21)-3,FALSE)),"",VLOOKUP($B21,'Tabel 3'!$B$6:$CB$82,COLUMN(BL21)-3,FALSE))</f>
        <v>4.4240000000000004</v>
      </c>
      <c r="BM21" s="93">
        <f>IF(ISERROR(VLOOKUP($B21,'Tabel 3'!$B$6:$CB$82,COLUMN(BM21)-3,FALSE)),"",VLOOKUP($B21,'Tabel 3'!$B$6:$CB$82,COLUMN(BM21)-3,FALSE))</f>
        <v>0.48399999999999999</v>
      </c>
      <c r="BN21" s="93">
        <f>IF(ISERROR(VLOOKUP($B21,'Tabel 3'!$B$6:$CB$82,COLUMN(BN21)-3,FALSE)),"",VLOOKUP($B21,'Tabel 3'!$B$6:$CB$82,COLUMN(BN21)-3,FALSE))</f>
        <v>5.2439999999999998</v>
      </c>
      <c r="BO21" s="93">
        <f>IF(ISERROR(VLOOKUP($B21,'Tabel 3'!$B$6:$CB$82,COLUMN(BO21)-3,FALSE)),"",VLOOKUP($B21,'Tabel 3'!$B$6:$CB$82,COLUMN(BO21)-3,FALSE))</f>
        <v>9.7140000000000004</v>
      </c>
      <c r="BP21" s="93">
        <f>IF(ISERROR(VLOOKUP($B21,'Tabel 3'!$B$6:$CB$82,COLUMN(BP21)-3,FALSE)),"",VLOOKUP($B21,'Tabel 3'!$B$6:$CB$82,COLUMN(BP21)-3,FALSE))</f>
        <v>4.8849999999999998</v>
      </c>
      <c r="BQ21" s="93">
        <f>IF(ISERROR(VLOOKUP($B21,'Tabel 3'!$B$6:$CB$82,COLUMN(BQ21)-3,FALSE)),"",VLOOKUP($B21,'Tabel 3'!$B$6:$CB$82,COLUMN(BQ21)-3,FALSE))</f>
        <v>1.3169999999999999</v>
      </c>
      <c r="BR21" s="93">
        <f>IF(ISERROR(VLOOKUP($B21,'Tabel 3'!$B$6:$CB$82,COLUMN(BR21)-3,FALSE)),"",VLOOKUP($B21,'Tabel 3'!$B$6:$CB$82,COLUMN(BR21)-3,FALSE))</f>
        <v>10.419</v>
      </c>
      <c r="BS21" s="93">
        <f>IF(ISERROR(VLOOKUP($B21,'Tabel 3'!$B$6:$CB$82,COLUMN(BS21)-3,FALSE)),"",VLOOKUP($B21,'Tabel 3'!$B$6:$CB$82,COLUMN(BS21)-3,FALSE))</f>
        <v>3.9860000000000002</v>
      </c>
      <c r="BT21" s="93">
        <f>IF(ISERROR(VLOOKUP($B21,'Tabel 3'!$B$6:$CB$82,COLUMN(BT21)-3,FALSE)),"",VLOOKUP($B21,'Tabel 3'!$B$6:$CB$82,COLUMN(BT21)-3,FALSE))</f>
        <v>111.67700000000001</v>
      </c>
      <c r="BU21" s="93">
        <f>IF(ISERROR(VLOOKUP($B21,'Tabel 3'!$B$6:$CB$82,COLUMN(BU21)-3,FALSE)),"",VLOOKUP($B21,'Tabel 3'!$B$6:$CB$82,COLUMN(BU21)-3,FALSE))</f>
        <v>52.113</v>
      </c>
      <c r="BV21" s="93">
        <f>IF(ISERROR(VLOOKUP($B21,'Tabel 3'!$B$6:$CB$82,COLUMN(BV21)-3,FALSE)),"",VLOOKUP($B21,'Tabel 3'!$B$6:$CB$82,COLUMN(BV21)-3,FALSE))</f>
        <v>236.768</v>
      </c>
      <c r="BW21" s="93">
        <f>IF(ISERROR(VLOOKUP($B21,'Tabel 3'!$B$6:$CB$82,COLUMN(BW21)-3,FALSE)),"",VLOOKUP($B21,'Tabel 3'!$B$6:$CB$82,COLUMN(BW21)-3,FALSE))</f>
        <v>534.52499999999998</v>
      </c>
      <c r="BX21" s="93">
        <f>IF(ISERROR(VLOOKUP($B21,'Tabel 3'!$B$6:$CB$82,COLUMN(BX21)-3,FALSE)),"",VLOOKUP($B21,'Tabel 3'!$B$6:$CB$82,COLUMN(BX21)-3,FALSE))</f>
        <v>13.555999999999999</v>
      </c>
      <c r="BY21" s="93">
        <f>IF(ISERROR(VLOOKUP($B21,'Tabel 3'!$B$6:$CB$82,COLUMN(BY21)-3,FALSE)),"",VLOOKUP($B21,'Tabel 3'!$B$6:$CB$82,COLUMN(BY21)-3,FALSE))</f>
        <v>18.98</v>
      </c>
      <c r="BZ21" s="93">
        <f>IF(ISERROR(VLOOKUP($B21,'Tabel 3'!$B$6:$CB$82,COLUMN(BZ21)-3,FALSE)),"",VLOOKUP($B21,'Tabel 3'!$B$6:$CB$82,COLUMN(BZ21)-3,FALSE))</f>
        <v>5.7690000000000001</v>
      </c>
      <c r="CA21" s="93">
        <f>IF(ISERROR(VLOOKUP($B21,'Tabel 3'!$B$6:$CB$82,COLUMN(CA21)-3,FALSE)),"",VLOOKUP($B21,'Tabel 3'!$B$6:$CB$82,COLUMN(CA21)-3,FALSE))</f>
        <v>65.631</v>
      </c>
      <c r="CB21" s="93">
        <f>IF(ISERROR(VLOOKUP($B21,'Tabel 3'!$B$6:$CB$82,COLUMN(CB21)-3,FALSE)),"",VLOOKUP($B21,'Tabel 3'!$B$6:$CB$82,COLUMN(CB21)-3,FALSE))</f>
        <v>3.9220000000000002</v>
      </c>
      <c r="CC21" s="93">
        <f>IF(ISERROR(VLOOKUP($B21,'Tabel 3'!$B$6:$CB$82,COLUMN(CC21)-3,FALSE)),"",VLOOKUP($B21,'Tabel 3'!$B$6:$CB$82,COLUMN(CC21)-3,FALSE))</f>
        <v>0.36899999999999999</v>
      </c>
      <c r="CD21" s="93">
        <f>IF(ISERROR(VLOOKUP($B21,'Tabel 3'!$B$6:$CB$82,COLUMN(CD21)-3,FALSE)),"",VLOOKUP($B21,'Tabel 3'!$B$6:$CB$82,COLUMN(CD21)-3,FALSE))</f>
        <v>28.279</v>
      </c>
      <c r="CE21" s="36"/>
      <c r="CF21" s="36"/>
      <c r="CG21" s="36"/>
      <c r="CH21" s="36"/>
      <c r="CI21" s="36"/>
      <c r="CJ21" s="36"/>
      <c r="CK21" s="36"/>
      <c r="CL21" s="36"/>
      <c r="CM21" s="36"/>
      <c r="CN21" s="36"/>
      <c r="CO21" s="36"/>
      <c r="CP21" s="36"/>
      <c r="CQ21" s="36"/>
      <c r="CR21" s="36"/>
      <c r="CS21" s="36"/>
      <c r="CT21" s="36"/>
    </row>
    <row r="22" spans="1:98" x14ac:dyDescent="0.2">
      <c r="A22" s="36"/>
      <c r="B22" s="92" t="str">
        <f t="shared" ref="B22:B28" si="2">IF(ISTEXT(B9),B9,"")</f>
        <v>Papierindustrie</v>
      </c>
      <c r="C22" s="93">
        <f t="shared" ref="C22:C28" si="3">IF(ISTEXT(B9),C9,"")</f>
        <v>2178</v>
      </c>
      <c r="D22" s="93">
        <f t="shared" si="1"/>
        <v>1524.6980000000003</v>
      </c>
      <c r="E22" s="88"/>
      <c r="F22" s="93">
        <f>IF(ISERROR(VLOOKUP($B22,'Tabel 3'!$B$6:$CB$82,COLUMN(F22)-3,FALSE)),"",VLOOKUP($B22,'Tabel 3'!$B$6:$CB$82,COLUMN(F22)-3,FALSE))</f>
        <v>19.658999999999999</v>
      </c>
      <c r="G22" s="93">
        <f>IF(ISERROR(VLOOKUP($B22,'Tabel 3'!$B$6:$CB$82,COLUMN(G22)-3,FALSE)),"",VLOOKUP($B22,'Tabel 3'!$B$6:$CB$82,COLUMN(G22)-3,FALSE))</f>
        <v>8.4000000000000005E-2</v>
      </c>
      <c r="H22" s="93">
        <f>IF(ISERROR(VLOOKUP($B22,'Tabel 3'!$B$6:$CB$82,COLUMN(H22)-3,FALSE)),"",VLOOKUP($B22,'Tabel 3'!$B$6:$CB$82,COLUMN(H22)-3,FALSE))</f>
        <v>1.516</v>
      </c>
      <c r="I22" s="93">
        <f>IF(ISERROR(VLOOKUP($B22,'Tabel 3'!$B$6:$CB$82,COLUMN(I22)-3,FALSE)),"",VLOOKUP($B22,'Tabel 3'!$B$6:$CB$82,COLUMN(I22)-3,FALSE))</f>
        <v>6.431</v>
      </c>
      <c r="J22" s="93">
        <f>IF(ISERROR(VLOOKUP($B22,'Tabel 3'!$B$6:$CB$82,COLUMN(J22)-3,FALSE)),"",VLOOKUP($B22,'Tabel 3'!$B$6:$CB$82,COLUMN(J22)-3,FALSE))</f>
        <v>0.28100000000000003</v>
      </c>
      <c r="K22" s="93">
        <f>IF(ISERROR(VLOOKUP($B22,'Tabel 3'!$B$6:$CB$82,COLUMN(K22)-3,FALSE)),"",VLOOKUP($B22,'Tabel 3'!$B$6:$CB$82,COLUMN(K22)-3,FALSE))</f>
        <v>1.986</v>
      </c>
      <c r="L22" s="93">
        <f>IF(ISERROR(VLOOKUP($B22,'Tabel 3'!$B$6:$CB$82,COLUMN(L22)-3,FALSE)),"",VLOOKUP($B22,'Tabel 3'!$B$6:$CB$82,COLUMN(L22)-3,FALSE))</f>
        <v>151.489</v>
      </c>
      <c r="M22" s="93">
        <f>IF(ISERROR(VLOOKUP($B22,'Tabel 3'!$B$6:$CB$82,COLUMN(M22)-3,FALSE)),"",VLOOKUP($B22,'Tabel 3'!$B$6:$CB$82,COLUMN(M22)-3,FALSE))</f>
        <v>55.521999999999998</v>
      </c>
      <c r="N22" s="93">
        <f>IF(ISERROR(VLOOKUP($B22,'Tabel 3'!$B$6:$CB$82,COLUMN(N22)-3,FALSE)),"",VLOOKUP($B22,'Tabel 3'!$B$6:$CB$82,COLUMN(N22)-3,FALSE))</f>
        <v>6.3319999999999999</v>
      </c>
      <c r="O22" s="93">
        <f>IF(ISERROR(VLOOKUP($B22,'Tabel 3'!$B$6:$CB$82,COLUMN(O22)-3,FALSE)),"",VLOOKUP($B22,'Tabel 3'!$B$6:$CB$82,COLUMN(O22)-3,FALSE))</f>
        <v>5.8620000000000001</v>
      </c>
      <c r="P22" s="93">
        <f>IF(ISERROR(VLOOKUP($B22,'Tabel 3'!$B$6:$CB$82,COLUMN(P22)-3,FALSE)),"",VLOOKUP($B22,'Tabel 3'!$B$6:$CB$82,COLUMN(P22)-3,FALSE))</f>
        <v>1.5629999999999999</v>
      </c>
      <c r="Q22" s="93">
        <f>IF(ISERROR(VLOOKUP($B22,'Tabel 3'!$B$6:$CB$82,COLUMN(Q22)-3,FALSE)),"",VLOOKUP($B22,'Tabel 3'!$B$6:$CB$82,COLUMN(Q22)-3,FALSE))</f>
        <v>0</v>
      </c>
      <c r="R22" s="93">
        <f>IF(ISERROR(VLOOKUP($B22,'Tabel 3'!$B$6:$CB$82,COLUMN(R22)-3,FALSE)),"",VLOOKUP($B22,'Tabel 3'!$B$6:$CB$82,COLUMN(R22)-3,FALSE))</f>
        <v>44.713999999999999</v>
      </c>
      <c r="S22" s="93">
        <f>IF(ISERROR(VLOOKUP($B22,'Tabel 3'!$B$6:$CB$82,COLUMN(S22)-3,FALSE)),"",VLOOKUP($B22,'Tabel 3'!$B$6:$CB$82,COLUMN(S22)-3,FALSE))</f>
        <v>0.28199999999999997</v>
      </c>
      <c r="T22" s="93">
        <f>IF(ISERROR(VLOOKUP($B22,'Tabel 3'!$B$6:$CB$82,COLUMN(T22)-3,FALSE)),"",VLOOKUP($B22,'Tabel 3'!$B$6:$CB$82,COLUMN(T22)-3,FALSE))</f>
        <v>21.108000000000001</v>
      </c>
      <c r="U22" s="93">
        <f>IF(ISERROR(VLOOKUP($B22,'Tabel 3'!$B$6:$CB$82,COLUMN(U22)-3,FALSE)),"",VLOOKUP($B22,'Tabel 3'!$B$6:$CB$82,COLUMN(U22)-3,FALSE))</f>
        <v>23.606999999999999</v>
      </c>
      <c r="V22" s="93">
        <f>IF(ISERROR(VLOOKUP($B22,'Tabel 3'!$B$6:$CB$82,COLUMN(V22)-3,FALSE)),"",VLOOKUP($B22,'Tabel 3'!$B$6:$CB$82,COLUMN(V22)-3,FALSE))</f>
        <v>33.805</v>
      </c>
      <c r="W22" s="93">
        <f>IF(ISERROR(VLOOKUP($B22,'Tabel 3'!$B$6:$CB$82,COLUMN(W22)-3,FALSE)),"",VLOOKUP($B22,'Tabel 3'!$B$6:$CB$82,COLUMN(W22)-3,FALSE))</f>
        <v>16.939</v>
      </c>
      <c r="X22" s="93">
        <f>IF(ISERROR(VLOOKUP($B22,'Tabel 3'!$B$6:$CB$82,COLUMN(X22)-3,FALSE)),"",VLOOKUP($B22,'Tabel 3'!$B$6:$CB$82,COLUMN(X22)-3,FALSE))</f>
        <v>8.7010000000000005</v>
      </c>
      <c r="Y22" s="93">
        <f>IF(ISERROR(VLOOKUP($B22,'Tabel 3'!$B$6:$CB$82,COLUMN(Y22)-3,FALSE)),"",VLOOKUP($B22,'Tabel 3'!$B$6:$CB$82,COLUMN(Y22)-3,FALSE))</f>
        <v>19.573</v>
      </c>
      <c r="Z22" s="93">
        <f>IF(ISERROR(VLOOKUP($B22,'Tabel 3'!$B$6:$CB$82,COLUMN(Z22)-3,FALSE)),"",VLOOKUP($B22,'Tabel 3'!$B$6:$CB$82,COLUMN(Z22)-3,FALSE))</f>
        <v>5.4290000000000003</v>
      </c>
      <c r="AA22" s="93">
        <f>IF(ISERROR(VLOOKUP($B22,'Tabel 3'!$B$6:$CB$82,COLUMN(AA22)-3,FALSE)),"",VLOOKUP($B22,'Tabel 3'!$B$6:$CB$82,COLUMN(AA22)-3,FALSE))</f>
        <v>3.508</v>
      </c>
      <c r="AB22" s="93">
        <f>IF(ISERROR(VLOOKUP($B22,'Tabel 3'!$B$6:$CB$82,COLUMN(AB22)-3,FALSE)),"",VLOOKUP($B22,'Tabel 3'!$B$6:$CB$82,COLUMN(AB22)-3,FALSE))</f>
        <v>49.29</v>
      </c>
      <c r="AC22" s="93">
        <f>IF(ISERROR(VLOOKUP($B22,'Tabel 3'!$B$6:$CB$82,COLUMN(AC22)-3,FALSE)),"",VLOOKUP($B22,'Tabel 3'!$B$6:$CB$82,COLUMN(AC22)-3,FALSE))</f>
        <v>2.004</v>
      </c>
      <c r="AD22" s="93">
        <f>IF(ISERROR(VLOOKUP($B22,'Tabel 3'!$B$6:$CB$82,COLUMN(AD22)-3,FALSE)),"",VLOOKUP($B22,'Tabel 3'!$B$6:$CB$82,COLUMN(AD22)-3,FALSE))</f>
        <v>2.4940000000000002</v>
      </c>
      <c r="AE22" s="93">
        <f>IF(ISERROR(VLOOKUP($B22,'Tabel 3'!$B$6:$CB$82,COLUMN(AE22)-3,FALSE)),"",VLOOKUP($B22,'Tabel 3'!$B$6:$CB$82,COLUMN(AE22)-3,FALSE))</f>
        <v>9.3140000000000001</v>
      </c>
      <c r="AF22" s="93">
        <f>IF(ISERROR(VLOOKUP($B22,'Tabel 3'!$B$6:$CB$82,COLUMN(AF22)-3,FALSE)),"",VLOOKUP($B22,'Tabel 3'!$B$6:$CB$82,COLUMN(AF22)-3,FALSE))</f>
        <v>13.164</v>
      </c>
      <c r="AG22" s="93">
        <f>IF(ISERROR(VLOOKUP($B22,'Tabel 3'!$B$6:$CB$82,COLUMN(AG22)-3,FALSE)),"",VLOOKUP($B22,'Tabel 3'!$B$6:$CB$82,COLUMN(AG22)-3,FALSE))</f>
        <v>4.0060000000000002</v>
      </c>
      <c r="AH22" s="93">
        <f>IF(ISERROR(VLOOKUP($B22,'Tabel 3'!$B$6:$CB$82,COLUMN(AH22)-3,FALSE)),"",VLOOKUP($B22,'Tabel 3'!$B$6:$CB$82,COLUMN(AH22)-3,FALSE))</f>
        <v>5.8019999999999996</v>
      </c>
      <c r="AI22" s="93">
        <f>IF(ISERROR(VLOOKUP($B22,'Tabel 3'!$B$6:$CB$82,COLUMN(AI22)-3,FALSE)),"",VLOOKUP($B22,'Tabel 3'!$B$6:$CB$82,COLUMN(AI22)-3,FALSE))</f>
        <v>1.55</v>
      </c>
      <c r="AJ22" s="93">
        <f>IF(ISERROR(VLOOKUP($B22,'Tabel 3'!$B$6:$CB$82,COLUMN(AJ22)-3,FALSE)),"",VLOOKUP($B22,'Tabel 3'!$B$6:$CB$82,COLUMN(AJ22)-3,FALSE))</f>
        <v>4.9409999999999998</v>
      </c>
      <c r="AK22" s="93">
        <f>IF(ISERROR(VLOOKUP($B22,'Tabel 3'!$B$6:$CB$82,COLUMN(AK22)-3,FALSE)),"",VLOOKUP($B22,'Tabel 3'!$B$6:$CB$82,COLUMN(AK22)-3,FALSE))</f>
        <v>17.172000000000001</v>
      </c>
      <c r="AL22" s="93">
        <f>IF(ISERROR(VLOOKUP($B22,'Tabel 3'!$B$6:$CB$82,COLUMN(AL22)-3,FALSE)),"",VLOOKUP($B22,'Tabel 3'!$B$6:$CB$82,COLUMN(AL22)-3,FALSE))</f>
        <v>5.9640000000000004</v>
      </c>
      <c r="AM22" s="93">
        <f>IF(ISERROR(VLOOKUP($B22,'Tabel 3'!$B$6:$CB$82,COLUMN(AM22)-3,FALSE)),"",VLOOKUP($B22,'Tabel 3'!$B$6:$CB$82,COLUMN(AM22)-3,FALSE))</f>
        <v>26.853999999999999</v>
      </c>
      <c r="AN22" s="93">
        <f>IF(ISERROR(VLOOKUP($B22,'Tabel 3'!$B$6:$CB$82,COLUMN(AN22)-3,FALSE)),"",VLOOKUP($B22,'Tabel 3'!$B$6:$CB$82,COLUMN(AN22)-3,FALSE))</f>
        <v>9.0619999999999994</v>
      </c>
      <c r="AO22" s="93">
        <f>IF(ISERROR(VLOOKUP($B22,'Tabel 3'!$B$6:$CB$82,COLUMN(AO22)-3,FALSE)),"",VLOOKUP($B22,'Tabel 3'!$B$6:$CB$82,COLUMN(AO22)-3,FALSE))</f>
        <v>64.228999999999999</v>
      </c>
      <c r="AP22" s="93">
        <f>IF(ISERROR(VLOOKUP($B22,'Tabel 3'!$B$6:$CB$82,COLUMN(AP22)-3,FALSE)),"",VLOOKUP($B22,'Tabel 3'!$B$6:$CB$82,COLUMN(AP22)-3,FALSE))</f>
        <v>42.662999999999997</v>
      </c>
      <c r="AQ22" s="93">
        <f>IF(ISERROR(VLOOKUP($B22,'Tabel 3'!$B$6:$CB$82,COLUMN(AQ22)-3,FALSE)),"",VLOOKUP($B22,'Tabel 3'!$B$6:$CB$82,COLUMN(AQ22)-3,FALSE))</f>
        <v>8.3979999999999997</v>
      </c>
      <c r="AR22" s="93">
        <f>IF(ISERROR(VLOOKUP($B22,'Tabel 3'!$B$6:$CB$82,COLUMN(AR22)-3,FALSE)),"",VLOOKUP($B22,'Tabel 3'!$B$6:$CB$82,COLUMN(AR22)-3,FALSE))</f>
        <v>4.9859999999999998</v>
      </c>
      <c r="AS22" s="93">
        <f>IF(ISERROR(VLOOKUP($B22,'Tabel 3'!$B$6:$CB$82,COLUMN(AS22)-3,FALSE)),"",VLOOKUP($B22,'Tabel 3'!$B$6:$CB$82,COLUMN(AS22)-3,FALSE))</f>
        <v>3.3109999999999999</v>
      </c>
      <c r="AT22" s="93">
        <f>IF(ISERROR(VLOOKUP($B22,'Tabel 3'!$B$6:$CB$82,COLUMN(AT22)-3,FALSE)),"",VLOOKUP($B22,'Tabel 3'!$B$6:$CB$82,COLUMN(AT22)-3,FALSE))</f>
        <v>13.292</v>
      </c>
      <c r="AU22" s="93">
        <f>IF(ISERROR(VLOOKUP($B22,'Tabel 3'!$B$6:$CB$82,COLUMN(AU22)-3,FALSE)),"",VLOOKUP($B22,'Tabel 3'!$B$6:$CB$82,COLUMN(AU22)-3,FALSE))</f>
        <v>1.486</v>
      </c>
      <c r="AV22" s="93">
        <f>IF(ISERROR(VLOOKUP($B22,'Tabel 3'!$B$6:$CB$82,COLUMN(AV22)-3,FALSE)),"",VLOOKUP($B22,'Tabel 3'!$B$6:$CB$82,COLUMN(AV22)-3,FALSE))</f>
        <v>8.9499999999999993</v>
      </c>
      <c r="AW22" s="93">
        <f>IF(ISERROR(VLOOKUP($B22,'Tabel 3'!$B$6:$CB$82,COLUMN(AW22)-3,FALSE)),"",VLOOKUP($B22,'Tabel 3'!$B$6:$CB$82,COLUMN(AW22)-3,FALSE))</f>
        <v>32.441000000000003</v>
      </c>
      <c r="AX22" s="93">
        <f>IF(ISERROR(VLOOKUP($B22,'Tabel 3'!$B$6:$CB$82,COLUMN(AX22)-3,FALSE)),"",VLOOKUP($B22,'Tabel 3'!$B$6:$CB$82,COLUMN(AX22)-3,FALSE))</f>
        <v>83.656000000000006</v>
      </c>
      <c r="AY22" s="93">
        <f>IF(ISERROR(VLOOKUP($B22,'Tabel 3'!$B$6:$CB$82,COLUMN(AY22)-3,FALSE)),"",VLOOKUP($B22,'Tabel 3'!$B$6:$CB$82,COLUMN(AY22)-3,FALSE))</f>
        <v>3.0840000000000001</v>
      </c>
      <c r="AZ22" s="93">
        <f>IF(ISERROR(VLOOKUP($B22,'Tabel 3'!$B$6:$CB$82,COLUMN(AZ22)-3,FALSE)),"",VLOOKUP($B22,'Tabel 3'!$B$6:$CB$82,COLUMN(AZ22)-3,FALSE))</f>
        <v>9.0210000000000008</v>
      </c>
      <c r="BA22" s="93">
        <f>IF(ISERROR(VLOOKUP($B22,'Tabel 3'!$B$6:$CB$82,COLUMN(BA22)-3,FALSE)),"",VLOOKUP($B22,'Tabel 3'!$B$6:$CB$82,COLUMN(BA22)-3,FALSE))</f>
        <v>26.891999999999999</v>
      </c>
      <c r="BB22" s="93">
        <f>IF(ISERROR(VLOOKUP($B22,'Tabel 3'!$B$6:$CB$82,COLUMN(BB22)-3,FALSE)),"",VLOOKUP($B22,'Tabel 3'!$B$6:$CB$82,COLUMN(BB22)-3,FALSE))</f>
        <v>6.2510000000000003</v>
      </c>
      <c r="BC22" s="93">
        <f>IF(ISERROR(VLOOKUP($B22,'Tabel 3'!$B$6:$CB$82,COLUMN(BC22)-3,FALSE)),"",VLOOKUP($B22,'Tabel 3'!$B$6:$CB$82,COLUMN(BC22)-3,FALSE))</f>
        <v>18.454000000000001</v>
      </c>
      <c r="BD22" s="93">
        <f>IF(ISERROR(VLOOKUP($B22,'Tabel 3'!$B$6:$CB$82,COLUMN(BD22)-3,FALSE)),"",VLOOKUP($B22,'Tabel 3'!$B$6:$CB$82,COLUMN(BD22)-3,FALSE))</f>
        <v>8.36</v>
      </c>
      <c r="BE22" s="93">
        <f>IF(ISERROR(VLOOKUP($B22,'Tabel 3'!$B$6:$CB$82,COLUMN(BE22)-3,FALSE)),"",VLOOKUP($B22,'Tabel 3'!$B$6:$CB$82,COLUMN(BE22)-3,FALSE))</f>
        <v>7.8789999999999996</v>
      </c>
      <c r="BF22" s="93">
        <f>IF(ISERROR(VLOOKUP($B22,'Tabel 3'!$B$6:$CB$82,COLUMN(BF22)-3,FALSE)),"",VLOOKUP($B22,'Tabel 3'!$B$6:$CB$82,COLUMN(BF22)-3,FALSE))</f>
        <v>44.668999999999997</v>
      </c>
      <c r="BG22" s="93">
        <f>IF(ISERROR(VLOOKUP($B22,'Tabel 3'!$B$6:$CB$82,COLUMN(BG22)-3,FALSE)),"",VLOOKUP($B22,'Tabel 3'!$B$6:$CB$82,COLUMN(BG22)-3,FALSE))</f>
        <v>15.218</v>
      </c>
      <c r="BH22" s="93">
        <f>IF(ISERROR(VLOOKUP($B22,'Tabel 3'!$B$6:$CB$82,COLUMN(BH22)-3,FALSE)),"",VLOOKUP($B22,'Tabel 3'!$B$6:$CB$82,COLUMN(BH22)-3,FALSE))</f>
        <v>23.981999999999999</v>
      </c>
      <c r="BI22" s="93">
        <f>IF(ISERROR(VLOOKUP($B22,'Tabel 3'!$B$6:$CB$82,COLUMN(BI22)-3,FALSE)),"",VLOOKUP($B22,'Tabel 3'!$B$6:$CB$82,COLUMN(BI22)-3,FALSE))</f>
        <v>8.6579999999999995</v>
      </c>
      <c r="BJ22" s="93">
        <f>IF(ISERROR(VLOOKUP($B22,'Tabel 3'!$B$6:$CB$82,COLUMN(BJ22)-3,FALSE)),"",VLOOKUP($B22,'Tabel 3'!$B$6:$CB$82,COLUMN(BJ22)-3,FALSE))</f>
        <v>5.7119999999999997</v>
      </c>
      <c r="BK22" s="93">
        <f>IF(ISERROR(VLOOKUP($B22,'Tabel 3'!$B$6:$CB$82,COLUMN(BK22)-3,FALSE)),"",VLOOKUP($B22,'Tabel 3'!$B$6:$CB$82,COLUMN(BK22)-3,FALSE))</f>
        <v>17.882999999999999</v>
      </c>
      <c r="BL22" s="93">
        <f>IF(ISERROR(VLOOKUP($B22,'Tabel 3'!$B$6:$CB$82,COLUMN(BL22)-3,FALSE)),"",VLOOKUP($B22,'Tabel 3'!$B$6:$CB$82,COLUMN(BL22)-3,FALSE))</f>
        <v>7.7789999999999999</v>
      </c>
      <c r="BM22" s="93">
        <f>IF(ISERROR(VLOOKUP($B22,'Tabel 3'!$B$6:$CB$82,COLUMN(BM22)-3,FALSE)),"",VLOOKUP($B22,'Tabel 3'!$B$6:$CB$82,COLUMN(BM22)-3,FALSE))</f>
        <v>0.248</v>
      </c>
      <c r="BN22" s="93">
        <f>IF(ISERROR(VLOOKUP($B22,'Tabel 3'!$B$6:$CB$82,COLUMN(BN22)-3,FALSE)),"",VLOOKUP($B22,'Tabel 3'!$B$6:$CB$82,COLUMN(BN22)-3,FALSE))</f>
        <v>13.029</v>
      </c>
      <c r="BO22" s="93">
        <f>IF(ISERROR(VLOOKUP($B22,'Tabel 3'!$B$6:$CB$82,COLUMN(BO22)-3,FALSE)),"",VLOOKUP($B22,'Tabel 3'!$B$6:$CB$82,COLUMN(BO22)-3,FALSE))</f>
        <v>11.326000000000001</v>
      </c>
      <c r="BP22" s="93">
        <f>IF(ISERROR(VLOOKUP($B22,'Tabel 3'!$B$6:$CB$82,COLUMN(BP22)-3,FALSE)),"",VLOOKUP($B22,'Tabel 3'!$B$6:$CB$82,COLUMN(BP22)-3,FALSE))</f>
        <v>3.5150000000000001</v>
      </c>
      <c r="BQ22" s="93">
        <f>IF(ISERROR(VLOOKUP($B22,'Tabel 3'!$B$6:$CB$82,COLUMN(BQ22)-3,FALSE)),"",VLOOKUP($B22,'Tabel 3'!$B$6:$CB$82,COLUMN(BQ22)-3,FALSE))</f>
        <v>1.6459999999999999</v>
      </c>
      <c r="BR22" s="93">
        <f>IF(ISERROR(VLOOKUP($B22,'Tabel 3'!$B$6:$CB$82,COLUMN(BR22)-3,FALSE)),"",VLOOKUP($B22,'Tabel 3'!$B$6:$CB$82,COLUMN(BR22)-3,FALSE))</f>
        <v>55.093000000000004</v>
      </c>
      <c r="BS22" s="93">
        <f>IF(ISERROR(VLOOKUP($B22,'Tabel 3'!$B$6:$CB$82,COLUMN(BS22)-3,FALSE)),"",VLOOKUP($B22,'Tabel 3'!$B$6:$CB$82,COLUMN(BS22)-3,FALSE))</f>
        <v>107.67400000000001</v>
      </c>
      <c r="BT22" s="93">
        <f>IF(ISERROR(VLOOKUP($B22,'Tabel 3'!$B$6:$CB$82,COLUMN(BT22)-3,FALSE)),"",VLOOKUP($B22,'Tabel 3'!$B$6:$CB$82,COLUMN(BT22)-3,FALSE))</f>
        <v>61.365000000000002</v>
      </c>
      <c r="BU22" s="93">
        <f>IF(ISERROR(VLOOKUP($B22,'Tabel 3'!$B$6:$CB$82,COLUMN(BU22)-3,FALSE)),"",VLOOKUP($B22,'Tabel 3'!$B$6:$CB$82,COLUMN(BU22)-3,FALSE))</f>
        <v>51.039000000000001</v>
      </c>
      <c r="BV22" s="93">
        <f>IF(ISERROR(VLOOKUP($B22,'Tabel 3'!$B$6:$CB$82,COLUMN(BV22)-3,FALSE)),"",VLOOKUP($B22,'Tabel 3'!$B$6:$CB$82,COLUMN(BV22)-3,FALSE))</f>
        <v>68.926000000000002</v>
      </c>
      <c r="BW22" s="93">
        <f>IF(ISERROR(VLOOKUP($B22,'Tabel 3'!$B$6:$CB$82,COLUMN(BW22)-3,FALSE)),"",VLOOKUP($B22,'Tabel 3'!$B$6:$CB$82,COLUMN(BW22)-3,FALSE))</f>
        <v>60.237000000000002</v>
      </c>
      <c r="BX22" s="93">
        <f>IF(ISERROR(VLOOKUP($B22,'Tabel 3'!$B$6:$CB$82,COLUMN(BX22)-3,FALSE)),"",VLOOKUP($B22,'Tabel 3'!$B$6:$CB$82,COLUMN(BX22)-3,FALSE))</f>
        <v>9.4600000000000009</v>
      </c>
      <c r="BY22" s="93">
        <f>IF(ISERROR(VLOOKUP($B22,'Tabel 3'!$B$6:$CB$82,COLUMN(BY22)-3,FALSE)),"",VLOOKUP($B22,'Tabel 3'!$B$6:$CB$82,COLUMN(BY22)-3,FALSE))</f>
        <v>4.3789999999999996</v>
      </c>
      <c r="BZ22" s="93">
        <f>IF(ISERROR(VLOOKUP($B22,'Tabel 3'!$B$6:$CB$82,COLUMN(BZ22)-3,FALSE)),"",VLOOKUP($B22,'Tabel 3'!$B$6:$CB$82,COLUMN(BZ22)-3,FALSE))</f>
        <v>1.294</v>
      </c>
      <c r="CA22" s="93">
        <f>IF(ISERROR(VLOOKUP($B22,'Tabel 3'!$B$6:$CB$82,COLUMN(CA22)-3,FALSE)),"",VLOOKUP($B22,'Tabel 3'!$B$6:$CB$82,COLUMN(CA22)-3,FALSE))</f>
        <v>8.74</v>
      </c>
      <c r="CB22" s="93">
        <f>IF(ISERROR(VLOOKUP($B22,'Tabel 3'!$B$6:$CB$82,COLUMN(CB22)-3,FALSE)),"",VLOOKUP($B22,'Tabel 3'!$B$6:$CB$82,COLUMN(CB22)-3,FALSE))</f>
        <v>9.4659999999999993</v>
      </c>
      <c r="CC22" s="93">
        <f>IF(ISERROR(VLOOKUP($B22,'Tabel 3'!$B$6:$CB$82,COLUMN(CC22)-3,FALSE)),"",VLOOKUP($B22,'Tabel 3'!$B$6:$CB$82,COLUMN(CC22)-3,FALSE))</f>
        <v>4.2229999999999999</v>
      </c>
      <c r="CD22" s="93">
        <f>IF(ISERROR(VLOOKUP($B22,'Tabel 3'!$B$6:$CB$82,COLUMN(CD22)-3,FALSE)),"",VLOOKUP($B22,'Tabel 3'!$B$6:$CB$82,COLUMN(CD22)-3,FALSE))</f>
        <v>5.7759999999999998</v>
      </c>
      <c r="CE22" s="36"/>
      <c r="CF22" s="36"/>
      <c r="CG22" s="36"/>
      <c r="CH22" s="36"/>
      <c r="CI22" s="36"/>
      <c r="CJ22" s="36"/>
      <c r="CK22" s="36"/>
      <c r="CL22" s="36"/>
      <c r="CM22" s="36"/>
      <c r="CN22" s="36"/>
      <c r="CO22" s="36"/>
      <c r="CP22" s="36"/>
      <c r="CQ22" s="36"/>
      <c r="CR22" s="36"/>
      <c r="CS22" s="36"/>
      <c r="CT22" s="36"/>
    </row>
    <row r="23" spans="1:98" x14ac:dyDescent="0.2">
      <c r="A23" s="36"/>
      <c r="B23" s="92" t="str">
        <f t="shared" si="2"/>
        <v>Chemische industrie</v>
      </c>
      <c r="C23" s="93">
        <f t="shared" si="3"/>
        <v>10860</v>
      </c>
      <c r="D23" s="93">
        <f t="shared" si="1"/>
        <v>2934.6240000000003</v>
      </c>
      <c r="E23" s="88"/>
      <c r="F23" s="93">
        <f>IF(ISERROR(VLOOKUP($B23,'Tabel 3'!$B$6:$CB$82,COLUMN(F23)-3,FALSE)),"",VLOOKUP($B23,'Tabel 3'!$B$6:$CB$82,COLUMN(F23)-3,FALSE))</f>
        <v>149.209</v>
      </c>
      <c r="G23" s="93">
        <f>IF(ISERROR(VLOOKUP($B23,'Tabel 3'!$B$6:$CB$82,COLUMN(G23)-3,FALSE)),"",VLOOKUP($B23,'Tabel 3'!$B$6:$CB$82,COLUMN(G23)-3,FALSE))</f>
        <v>0.41699999999999998</v>
      </c>
      <c r="H23" s="93">
        <f>IF(ISERROR(VLOOKUP($B23,'Tabel 3'!$B$6:$CB$82,COLUMN(H23)-3,FALSE)),"",VLOOKUP($B23,'Tabel 3'!$B$6:$CB$82,COLUMN(H23)-3,FALSE))</f>
        <v>0.40200000000000002</v>
      </c>
      <c r="I23" s="93">
        <f>IF(ISERROR(VLOOKUP($B23,'Tabel 3'!$B$6:$CB$82,COLUMN(I23)-3,FALSE)),"",VLOOKUP($B23,'Tabel 3'!$B$6:$CB$82,COLUMN(I23)-3,FALSE))</f>
        <v>5.069</v>
      </c>
      <c r="J23" s="93">
        <f>IF(ISERROR(VLOOKUP($B23,'Tabel 3'!$B$6:$CB$82,COLUMN(J23)-3,FALSE)),"",VLOOKUP($B23,'Tabel 3'!$B$6:$CB$82,COLUMN(J23)-3,FALSE))</f>
        <v>7.6559999999999997</v>
      </c>
      <c r="K23" s="93">
        <f>IF(ISERROR(VLOOKUP($B23,'Tabel 3'!$B$6:$CB$82,COLUMN(K23)-3,FALSE)),"",VLOOKUP($B23,'Tabel 3'!$B$6:$CB$82,COLUMN(K23)-3,FALSE))</f>
        <v>1.631</v>
      </c>
      <c r="L23" s="93">
        <f>IF(ISERROR(VLOOKUP($B23,'Tabel 3'!$B$6:$CB$82,COLUMN(L23)-3,FALSE)),"",VLOOKUP($B23,'Tabel 3'!$B$6:$CB$82,COLUMN(L23)-3,FALSE))</f>
        <v>85.951999999999998</v>
      </c>
      <c r="M23" s="93">
        <f>IF(ISERROR(VLOOKUP($B23,'Tabel 3'!$B$6:$CB$82,COLUMN(M23)-3,FALSE)),"",VLOOKUP($B23,'Tabel 3'!$B$6:$CB$82,COLUMN(M23)-3,FALSE))</f>
        <v>10.401</v>
      </c>
      <c r="N23" s="93">
        <f>IF(ISERROR(VLOOKUP($B23,'Tabel 3'!$B$6:$CB$82,COLUMN(N23)-3,FALSE)),"",VLOOKUP($B23,'Tabel 3'!$B$6:$CB$82,COLUMN(N23)-3,FALSE))</f>
        <v>66.84</v>
      </c>
      <c r="O23" s="93">
        <f>IF(ISERROR(VLOOKUP($B23,'Tabel 3'!$B$6:$CB$82,COLUMN(O23)-3,FALSE)),"",VLOOKUP($B23,'Tabel 3'!$B$6:$CB$82,COLUMN(O23)-3,FALSE))</f>
        <v>31.827000000000002</v>
      </c>
      <c r="P23" s="93">
        <f>IF(ISERROR(VLOOKUP($B23,'Tabel 3'!$B$6:$CB$82,COLUMN(P23)-3,FALSE)),"",VLOOKUP($B23,'Tabel 3'!$B$6:$CB$82,COLUMN(P23)-3,FALSE))</f>
        <v>12.372</v>
      </c>
      <c r="Q23" s="93">
        <f>IF(ISERROR(VLOOKUP($B23,'Tabel 3'!$B$6:$CB$82,COLUMN(Q23)-3,FALSE)),"",VLOOKUP($B23,'Tabel 3'!$B$6:$CB$82,COLUMN(Q23)-3,FALSE))</f>
        <v>103.9</v>
      </c>
      <c r="R23" s="93">
        <f>IF(ISERROR(VLOOKUP($B23,'Tabel 3'!$B$6:$CB$82,COLUMN(R23)-3,FALSE)),"",VLOOKUP($B23,'Tabel 3'!$B$6:$CB$82,COLUMN(R23)-3,FALSE))</f>
        <v>30.26</v>
      </c>
      <c r="S23" s="93">
        <f>IF(ISERROR(VLOOKUP($B23,'Tabel 3'!$B$6:$CB$82,COLUMN(S23)-3,FALSE)),"",VLOOKUP($B23,'Tabel 3'!$B$6:$CB$82,COLUMN(S23)-3,FALSE))</f>
        <v>19.544</v>
      </c>
      <c r="T23" s="93">
        <f>IF(ISERROR(VLOOKUP($B23,'Tabel 3'!$B$6:$CB$82,COLUMN(T23)-3,FALSE)),"",VLOOKUP($B23,'Tabel 3'!$B$6:$CB$82,COLUMN(T23)-3,FALSE))</f>
        <v>0</v>
      </c>
      <c r="U23" s="93">
        <f>IF(ISERROR(VLOOKUP($B23,'Tabel 3'!$B$6:$CB$82,COLUMN(U23)-3,FALSE)),"",VLOOKUP($B23,'Tabel 3'!$B$6:$CB$82,COLUMN(U23)-3,FALSE))</f>
        <v>32.844999999999999</v>
      </c>
      <c r="V23" s="93">
        <f>IF(ISERROR(VLOOKUP($B23,'Tabel 3'!$B$6:$CB$82,COLUMN(V23)-3,FALSE)),"",VLOOKUP($B23,'Tabel 3'!$B$6:$CB$82,COLUMN(V23)-3,FALSE))</f>
        <v>438.13600000000002</v>
      </c>
      <c r="W23" s="93">
        <f>IF(ISERROR(VLOOKUP($B23,'Tabel 3'!$B$6:$CB$82,COLUMN(W23)-3,FALSE)),"",VLOOKUP($B23,'Tabel 3'!$B$6:$CB$82,COLUMN(W23)-3,FALSE))</f>
        <v>36.619999999999997</v>
      </c>
      <c r="X23" s="93">
        <f>IF(ISERROR(VLOOKUP($B23,'Tabel 3'!$B$6:$CB$82,COLUMN(X23)-3,FALSE)),"",VLOOKUP($B23,'Tabel 3'!$B$6:$CB$82,COLUMN(X23)-3,FALSE))</f>
        <v>19.335999999999999</v>
      </c>
      <c r="Y23" s="93">
        <f>IF(ISERROR(VLOOKUP($B23,'Tabel 3'!$B$6:$CB$82,COLUMN(Y23)-3,FALSE)),"",VLOOKUP($B23,'Tabel 3'!$B$6:$CB$82,COLUMN(Y23)-3,FALSE))</f>
        <v>58.145000000000003</v>
      </c>
      <c r="Z23" s="93">
        <f>IF(ISERROR(VLOOKUP($B23,'Tabel 3'!$B$6:$CB$82,COLUMN(Z23)-3,FALSE)),"",VLOOKUP($B23,'Tabel 3'!$B$6:$CB$82,COLUMN(Z23)-3,FALSE))</f>
        <v>9.4320000000000004</v>
      </c>
      <c r="AA23" s="93">
        <f>IF(ISERROR(VLOOKUP($B23,'Tabel 3'!$B$6:$CB$82,COLUMN(AA23)-3,FALSE)),"",VLOOKUP($B23,'Tabel 3'!$B$6:$CB$82,COLUMN(AA23)-3,FALSE))</f>
        <v>37.491999999999997</v>
      </c>
      <c r="AB23" s="93">
        <f>IF(ISERROR(VLOOKUP($B23,'Tabel 3'!$B$6:$CB$82,COLUMN(AB23)-3,FALSE)),"",VLOOKUP($B23,'Tabel 3'!$B$6:$CB$82,COLUMN(AB23)-3,FALSE))</f>
        <v>39.185000000000002</v>
      </c>
      <c r="AC23" s="93">
        <f>IF(ISERROR(VLOOKUP($B23,'Tabel 3'!$B$6:$CB$82,COLUMN(AC23)-3,FALSE)),"",VLOOKUP($B23,'Tabel 3'!$B$6:$CB$82,COLUMN(AC23)-3,FALSE))</f>
        <v>18.416</v>
      </c>
      <c r="AD23" s="93">
        <f>IF(ISERROR(VLOOKUP($B23,'Tabel 3'!$B$6:$CB$82,COLUMN(AD23)-3,FALSE)),"",VLOOKUP($B23,'Tabel 3'!$B$6:$CB$82,COLUMN(AD23)-3,FALSE))</f>
        <v>10.802</v>
      </c>
      <c r="AE23" s="93">
        <f>IF(ISERROR(VLOOKUP($B23,'Tabel 3'!$B$6:$CB$82,COLUMN(AE23)-3,FALSE)),"",VLOOKUP($B23,'Tabel 3'!$B$6:$CB$82,COLUMN(AE23)-3,FALSE))</f>
        <v>126.48</v>
      </c>
      <c r="AF23" s="93">
        <f>IF(ISERROR(VLOOKUP($B23,'Tabel 3'!$B$6:$CB$82,COLUMN(AF23)-3,FALSE)),"",VLOOKUP($B23,'Tabel 3'!$B$6:$CB$82,COLUMN(AF23)-3,FALSE))</f>
        <v>85.406000000000006</v>
      </c>
      <c r="AG23" s="93">
        <f>IF(ISERROR(VLOOKUP($B23,'Tabel 3'!$B$6:$CB$82,COLUMN(AG23)-3,FALSE)),"",VLOOKUP($B23,'Tabel 3'!$B$6:$CB$82,COLUMN(AG23)-3,FALSE))</f>
        <v>22.544</v>
      </c>
      <c r="AH23" s="93">
        <f>IF(ISERROR(VLOOKUP($B23,'Tabel 3'!$B$6:$CB$82,COLUMN(AH23)-3,FALSE)),"",VLOOKUP($B23,'Tabel 3'!$B$6:$CB$82,COLUMN(AH23)-3,FALSE))</f>
        <v>13.228999999999999</v>
      </c>
      <c r="AI23" s="93">
        <f>IF(ISERROR(VLOOKUP($B23,'Tabel 3'!$B$6:$CB$82,COLUMN(AI23)-3,FALSE)),"",VLOOKUP($B23,'Tabel 3'!$B$6:$CB$82,COLUMN(AI23)-3,FALSE))</f>
        <v>29.033999999999999</v>
      </c>
      <c r="AJ23" s="93">
        <f>IF(ISERROR(VLOOKUP($B23,'Tabel 3'!$B$6:$CB$82,COLUMN(AJ23)-3,FALSE)),"",VLOOKUP($B23,'Tabel 3'!$B$6:$CB$82,COLUMN(AJ23)-3,FALSE))</f>
        <v>8.0340000000000007</v>
      </c>
      <c r="AK23" s="93">
        <f>IF(ISERROR(VLOOKUP($B23,'Tabel 3'!$B$6:$CB$82,COLUMN(AK23)-3,FALSE)),"",VLOOKUP($B23,'Tabel 3'!$B$6:$CB$82,COLUMN(AK23)-3,FALSE))</f>
        <v>109.66800000000001</v>
      </c>
      <c r="AL23" s="93">
        <f>IF(ISERROR(VLOOKUP($B23,'Tabel 3'!$B$6:$CB$82,COLUMN(AL23)-3,FALSE)),"",VLOOKUP($B23,'Tabel 3'!$B$6:$CB$82,COLUMN(AL23)-3,FALSE))</f>
        <v>31.6</v>
      </c>
      <c r="AM23" s="93">
        <f>IF(ISERROR(VLOOKUP($B23,'Tabel 3'!$B$6:$CB$82,COLUMN(AM23)-3,FALSE)),"",VLOOKUP($B23,'Tabel 3'!$B$6:$CB$82,COLUMN(AM23)-3,FALSE))</f>
        <v>238.00800000000001</v>
      </c>
      <c r="AN23" s="93">
        <f>IF(ISERROR(VLOOKUP($B23,'Tabel 3'!$B$6:$CB$82,COLUMN(AN23)-3,FALSE)),"",VLOOKUP($B23,'Tabel 3'!$B$6:$CB$82,COLUMN(AN23)-3,FALSE))</f>
        <v>11.704000000000001</v>
      </c>
      <c r="AO23" s="93">
        <f>IF(ISERROR(VLOOKUP($B23,'Tabel 3'!$B$6:$CB$82,COLUMN(AO23)-3,FALSE)),"",VLOOKUP($B23,'Tabel 3'!$B$6:$CB$82,COLUMN(AO23)-3,FALSE))</f>
        <v>184.19</v>
      </c>
      <c r="AP23" s="93">
        <f>IF(ISERROR(VLOOKUP($B23,'Tabel 3'!$B$6:$CB$82,COLUMN(AP23)-3,FALSE)),"",VLOOKUP($B23,'Tabel 3'!$B$6:$CB$82,COLUMN(AP23)-3,FALSE))</f>
        <v>34.685000000000002</v>
      </c>
      <c r="AQ23" s="93">
        <f>IF(ISERROR(VLOOKUP($B23,'Tabel 3'!$B$6:$CB$82,COLUMN(AQ23)-3,FALSE)),"",VLOOKUP($B23,'Tabel 3'!$B$6:$CB$82,COLUMN(AQ23)-3,FALSE))</f>
        <v>10.885999999999999</v>
      </c>
      <c r="AR23" s="93">
        <f>IF(ISERROR(VLOOKUP($B23,'Tabel 3'!$B$6:$CB$82,COLUMN(AR23)-3,FALSE)),"",VLOOKUP($B23,'Tabel 3'!$B$6:$CB$82,COLUMN(AR23)-3,FALSE))</f>
        <v>4.3540000000000001</v>
      </c>
      <c r="AS23" s="93">
        <f>IF(ISERROR(VLOOKUP($B23,'Tabel 3'!$B$6:$CB$82,COLUMN(AS23)-3,FALSE)),"",VLOOKUP($B23,'Tabel 3'!$B$6:$CB$82,COLUMN(AS23)-3,FALSE))</f>
        <v>5.5620000000000003</v>
      </c>
      <c r="AT23" s="93">
        <f>IF(ISERROR(VLOOKUP($B23,'Tabel 3'!$B$6:$CB$82,COLUMN(AT23)-3,FALSE)),"",VLOOKUP($B23,'Tabel 3'!$B$6:$CB$82,COLUMN(AT23)-3,FALSE))</f>
        <v>11.929</v>
      </c>
      <c r="AU23" s="93">
        <f>IF(ISERROR(VLOOKUP($B23,'Tabel 3'!$B$6:$CB$82,COLUMN(AU23)-3,FALSE)),"",VLOOKUP($B23,'Tabel 3'!$B$6:$CB$82,COLUMN(AU23)-3,FALSE))</f>
        <v>1.2789999999999999</v>
      </c>
      <c r="AV23" s="93">
        <f>IF(ISERROR(VLOOKUP($B23,'Tabel 3'!$B$6:$CB$82,COLUMN(AV23)-3,FALSE)),"",VLOOKUP($B23,'Tabel 3'!$B$6:$CB$82,COLUMN(AV23)-3,FALSE))</f>
        <v>8.8119999999999994</v>
      </c>
      <c r="AW23" s="93">
        <f>IF(ISERROR(VLOOKUP($B23,'Tabel 3'!$B$6:$CB$82,COLUMN(AW23)-3,FALSE)),"",VLOOKUP($B23,'Tabel 3'!$B$6:$CB$82,COLUMN(AW23)-3,FALSE))</f>
        <v>22.001999999999999</v>
      </c>
      <c r="AX23" s="93">
        <f>IF(ISERROR(VLOOKUP($B23,'Tabel 3'!$B$6:$CB$82,COLUMN(AX23)-3,FALSE)),"",VLOOKUP($B23,'Tabel 3'!$B$6:$CB$82,COLUMN(AX23)-3,FALSE))</f>
        <v>30.73</v>
      </c>
      <c r="AY23" s="93">
        <f>IF(ISERROR(VLOOKUP($B23,'Tabel 3'!$B$6:$CB$82,COLUMN(AY23)-3,FALSE)),"",VLOOKUP($B23,'Tabel 3'!$B$6:$CB$82,COLUMN(AY23)-3,FALSE))</f>
        <v>4.4550000000000001</v>
      </c>
      <c r="AZ23" s="93">
        <f>IF(ISERROR(VLOOKUP($B23,'Tabel 3'!$B$6:$CB$82,COLUMN(AZ23)-3,FALSE)),"",VLOOKUP($B23,'Tabel 3'!$B$6:$CB$82,COLUMN(AZ23)-3,FALSE))</f>
        <v>6.0609999999999999</v>
      </c>
      <c r="BA23" s="93">
        <f>IF(ISERROR(VLOOKUP($B23,'Tabel 3'!$B$6:$CB$82,COLUMN(BA23)-3,FALSE)),"",VLOOKUP($B23,'Tabel 3'!$B$6:$CB$82,COLUMN(BA23)-3,FALSE))</f>
        <v>11.641999999999999</v>
      </c>
      <c r="BB23" s="93">
        <f>IF(ISERROR(VLOOKUP($B23,'Tabel 3'!$B$6:$CB$82,COLUMN(BB23)-3,FALSE)),"",VLOOKUP($B23,'Tabel 3'!$B$6:$CB$82,COLUMN(BB23)-3,FALSE))</f>
        <v>2.327</v>
      </c>
      <c r="BC23" s="93">
        <f>IF(ISERROR(VLOOKUP($B23,'Tabel 3'!$B$6:$CB$82,COLUMN(BC23)-3,FALSE)),"",VLOOKUP($B23,'Tabel 3'!$B$6:$CB$82,COLUMN(BC23)-3,FALSE))</f>
        <v>9.3439999999999994</v>
      </c>
      <c r="BD23" s="93">
        <f>IF(ISERROR(VLOOKUP($B23,'Tabel 3'!$B$6:$CB$82,COLUMN(BD23)-3,FALSE)),"",VLOOKUP($B23,'Tabel 3'!$B$6:$CB$82,COLUMN(BD23)-3,FALSE))</f>
        <v>3.556</v>
      </c>
      <c r="BE23" s="93">
        <f>IF(ISERROR(VLOOKUP($B23,'Tabel 3'!$B$6:$CB$82,COLUMN(BE23)-3,FALSE)),"",VLOOKUP($B23,'Tabel 3'!$B$6:$CB$82,COLUMN(BE23)-3,FALSE))</f>
        <v>4.2569999999999997</v>
      </c>
      <c r="BF23" s="93">
        <f>IF(ISERROR(VLOOKUP($B23,'Tabel 3'!$B$6:$CB$82,COLUMN(BF23)-3,FALSE)),"",VLOOKUP($B23,'Tabel 3'!$B$6:$CB$82,COLUMN(BF23)-3,FALSE))</f>
        <v>187.702</v>
      </c>
      <c r="BG23" s="93">
        <f>IF(ISERROR(VLOOKUP($B23,'Tabel 3'!$B$6:$CB$82,COLUMN(BG23)-3,FALSE)),"",VLOOKUP($B23,'Tabel 3'!$B$6:$CB$82,COLUMN(BG23)-3,FALSE))</f>
        <v>8.7029999999999994</v>
      </c>
      <c r="BH23" s="93">
        <f>IF(ISERROR(VLOOKUP($B23,'Tabel 3'!$B$6:$CB$82,COLUMN(BH23)-3,FALSE)),"",VLOOKUP($B23,'Tabel 3'!$B$6:$CB$82,COLUMN(BH23)-3,FALSE))</f>
        <v>21.126000000000001</v>
      </c>
      <c r="BI23" s="93">
        <f>IF(ISERROR(VLOOKUP($B23,'Tabel 3'!$B$6:$CB$82,COLUMN(BI23)-3,FALSE)),"",VLOOKUP($B23,'Tabel 3'!$B$6:$CB$82,COLUMN(BI23)-3,FALSE))</f>
        <v>15.395</v>
      </c>
      <c r="BJ23" s="93">
        <f>IF(ISERROR(VLOOKUP($B23,'Tabel 3'!$B$6:$CB$82,COLUMN(BJ23)-3,FALSE)),"",VLOOKUP($B23,'Tabel 3'!$B$6:$CB$82,COLUMN(BJ23)-3,FALSE))</f>
        <v>115.31399999999999</v>
      </c>
      <c r="BK23" s="93">
        <f>IF(ISERROR(VLOOKUP($B23,'Tabel 3'!$B$6:$CB$82,COLUMN(BK23)-3,FALSE)),"",VLOOKUP($B23,'Tabel 3'!$B$6:$CB$82,COLUMN(BK23)-3,FALSE))</f>
        <v>8.5990000000000002</v>
      </c>
      <c r="BL23" s="93">
        <f>IF(ISERROR(VLOOKUP($B23,'Tabel 3'!$B$6:$CB$82,COLUMN(BL23)-3,FALSE)),"",VLOOKUP($B23,'Tabel 3'!$B$6:$CB$82,COLUMN(BL23)-3,FALSE))</f>
        <v>6.0069999999999997</v>
      </c>
      <c r="BM23" s="93">
        <f>IF(ISERROR(VLOOKUP($B23,'Tabel 3'!$B$6:$CB$82,COLUMN(BM23)-3,FALSE)),"",VLOOKUP($B23,'Tabel 3'!$B$6:$CB$82,COLUMN(BM23)-3,FALSE))</f>
        <v>0.33500000000000002</v>
      </c>
      <c r="BN23" s="93">
        <f>IF(ISERROR(VLOOKUP($B23,'Tabel 3'!$B$6:$CB$82,COLUMN(BN23)-3,FALSE)),"",VLOOKUP($B23,'Tabel 3'!$B$6:$CB$82,COLUMN(BN23)-3,FALSE))</f>
        <v>6.5880000000000001</v>
      </c>
      <c r="BO23" s="93">
        <f>IF(ISERROR(VLOOKUP($B23,'Tabel 3'!$B$6:$CB$82,COLUMN(BO23)-3,FALSE)),"",VLOOKUP($B23,'Tabel 3'!$B$6:$CB$82,COLUMN(BO23)-3,FALSE))</f>
        <v>6.4290000000000003</v>
      </c>
      <c r="BP23" s="93">
        <f>IF(ISERROR(VLOOKUP($B23,'Tabel 3'!$B$6:$CB$82,COLUMN(BP23)-3,FALSE)),"",VLOOKUP($B23,'Tabel 3'!$B$6:$CB$82,COLUMN(BP23)-3,FALSE))</f>
        <v>2.032</v>
      </c>
      <c r="BQ23" s="93">
        <f>IF(ISERROR(VLOOKUP($B23,'Tabel 3'!$B$6:$CB$82,COLUMN(BQ23)-3,FALSE)),"",VLOOKUP($B23,'Tabel 3'!$B$6:$CB$82,COLUMN(BQ23)-3,FALSE))</f>
        <v>1.135</v>
      </c>
      <c r="BR23" s="93">
        <f>IF(ISERROR(VLOOKUP($B23,'Tabel 3'!$B$6:$CB$82,COLUMN(BR23)-3,FALSE)),"",VLOOKUP($B23,'Tabel 3'!$B$6:$CB$82,COLUMN(BR23)-3,FALSE))</f>
        <v>45.936999999999998</v>
      </c>
      <c r="BS23" s="93">
        <f>IF(ISERROR(VLOOKUP($B23,'Tabel 3'!$B$6:$CB$82,COLUMN(BS23)-3,FALSE)),"",VLOOKUP($B23,'Tabel 3'!$B$6:$CB$82,COLUMN(BS23)-3,FALSE))</f>
        <v>8.1050000000000004</v>
      </c>
      <c r="BT23" s="93">
        <f>IF(ISERROR(VLOOKUP($B23,'Tabel 3'!$B$6:$CB$82,COLUMN(BT23)-3,FALSE)),"",VLOOKUP($B23,'Tabel 3'!$B$6:$CB$82,COLUMN(BT23)-3,FALSE))</f>
        <v>69.861000000000004</v>
      </c>
      <c r="BU23" s="93">
        <f>IF(ISERROR(VLOOKUP($B23,'Tabel 3'!$B$6:$CB$82,COLUMN(BU23)-3,FALSE)),"",VLOOKUP($B23,'Tabel 3'!$B$6:$CB$82,COLUMN(BU23)-3,FALSE))</f>
        <v>60.640999999999998</v>
      </c>
      <c r="BV23" s="93">
        <f>IF(ISERROR(VLOOKUP($B23,'Tabel 3'!$B$6:$CB$82,COLUMN(BV23)-3,FALSE)),"",VLOOKUP($B23,'Tabel 3'!$B$6:$CB$82,COLUMN(BV23)-3,FALSE))</f>
        <v>36.450000000000003</v>
      </c>
      <c r="BW23" s="93">
        <f>IF(ISERROR(VLOOKUP($B23,'Tabel 3'!$B$6:$CB$82,COLUMN(BW23)-3,FALSE)),"",VLOOKUP($B23,'Tabel 3'!$B$6:$CB$82,COLUMN(BW23)-3,FALSE))</f>
        <v>31.568000000000001</v>
      </c>
      <c r="BX23" s="93">
        <f>IF(ISERROR(VLOOKUP($B23,'Tabel 3'!$B$6:$CB$82,COLUMN(BX23)-3,FALSE)),"",VLOOKUP($B23,'Tabel 3'!$B$6:$CB$82,COLUMN(BX23)-3,FALSE))</f>
        <v>9.798</v>
      </c>
      <c r="BY23" s="93">
        <f>IF(ISERROR(VLOOKUP($B23,'Tabel 3'!$B$6:$CB$82,COLUMN(BY23)-3,FALSE)),"",VLOOKUP($B23,'Tabel 3'!$B$6:$CB$82,COLUMN(BY23)-3,FALSE))</f>
        <v>4.0940000000000003</v>
      </c>
      <c r="BZ23" s="93">
        <f>IF(ISERROR(VLOOKUP($B23,'Tabel 3'!$B$6:$CB$82,COLUMN(BZ23)-3,FALSE)),"",VLOOKUP($B23,'Tabel 3'!$B$6:$CB$82,COLUMN(BZ23)-3,FALSE))</f>
        <v>2.4529999999999998</v>
      </c>
      <c r="CA23" s="93">
        <f>IF(ISERROR(VLOOKUP($B23,'Tabel 3'!$B$6:$CB$82,COLUMN(CA23)-3,FALSE)),"",VLOOKUP($B23,'Tabel 3'!$B$6:$CB$82,COLUMN(CA23)-3,FALSE))</f>
        <v>6.0629999999999997</v>
      </c>
      <c r="CB23" s="93">
        <f>IF(ISERROR(VLOOKUP($B23,'Tabel 3'!$B$6:$CB$82,COLUMN(CB23)-3,FALSE)),"",VLOOKUP($B23,'Tabel 3'!$B$6:$CB$82,COLUMN(CB23)-3,FALSE))</f>
        <v>3.4689999999999999</v>
      </c>
      <c r="CC23" s="93">
        <f>IF(ISERROR(VLOOKUP($B23,'Tabel 3'!$B$6:$CB$82,COLUMN(CC23)-3,FALSE)),"",VLOOKUP($B23,'Tabel 3'!$B$6:$CB$82,COLUMN(CC23)-3,FALSE))</f>
        <v>5.5860000000000003</v>
      </c>
      <c r="CD23" s="93">
        <f>IF(ISERROR(VLOOKUP($B23,'Tabel 3'!$B$6:$CB$82,COLUMN(CD23)-3,FALSE)),"",VLOOKUP($B23,'Tabel 3'!$B$6:$CB$82,COLUMN(CD23)-3,FALSE))</f>
        <v>13.567</v>
      </c>
      <c r="CE23" s="36"/>
      <c r="CF23" s="36"/>
      <c r="CG23" s="36"/>
      <c r="CH23" s="36"/>
      <c r="CI23" s="36"/>
      <c r="CJ23" s="36"/>
      <c r="CK23" s="36"/>
      <c r="CL23" s="36"/>
      <c r="CM23" s="36"/>
      <c r="CN23" s="36"/>
      <c r="CO23" s="36"/>
      <c r="CP23" s="36"/>
      <c r="CQ23" s="36"/>
      <c r="CR23" s="36"/>
      <c r="CS23" s="36"/>
      <c r="CT23" s="36"/>
    </row>
    <row r="24" spans="1:98" x14ac:dyDescent="0.2">
      <c r="A24" s="36"/>
      <c r="B24" s="92" t="str">
        <f t="shared" si="2"/>
        <v>Landbouw</v>
      </c>
      <c r="C24" s="93">
        <f t="shared" si="3"/>
        <v>12823</v>
      </c>
      <c r="D24" s="93">
        <f t="shared" si="1"/>
        <v>4458.5139999999983</v>
      </c>
      <c r="E24" s="88"/>
      <c r="F24" s="93">
        <f>IF(ISERROR(VLOOKUP($B24,'Tabel 3'!$B$6:$CB$82,COLUMN(F24)-3,FALSE)),"",VLOOKUP($B24,'Tabel 3'!$B$6:$CB$82,COLUMN(F24)-3,FALSE))</f>
        <v>0</v>
      </c>
      <c r="G24" s="93">
        <f>IF(ISERROR(VLOOKUP($B24,'Tabel 3'!$B$6:$CB$82,COLUMN(G24)-3,FALSE)),"",VLOOKUP($B24,'Tabel 3'!$B$6:$CB$82,COLUMN(G24)-3,FALSE))</f>
        <v>11.927</v>
      </c>
      <c r="H24" s="93">
        <f>IF(ISERROR(VLOOKUP($B24,'Tabel 3'!$B$6:$CB$82,COLUMN(H24)-3,FALSE)),"",VLOOKUP($B24,'Tabel 3'!$B$6:$CB$82,COLUMN(H24)-3,FALSE))</f>
        <v>2.085</v>
      </c>
      <c r="I24" s="93">
        <f>IF(ISERROR(VLOOKUP($B24,'Tabel 3'!$B$6:$CB$82,COLUMN(I24)-3,FALSE)),"",VLOOKUP($B24,'Tabel 3'!$B$6:$CB$82,COLUMN(I24)-3,FALSE))</f>
        <v>5.835</v>
      </c>
      <c r="J24" s="93">
        <f>IF(ISERROR(VLOOKUP($B24,'Tabel 3'!$B$6:$CB$82,COLUMN(J24)-3,FALSE)),"",VLOOKUP($B24,'Tabel 3'!$B$6:$CB$82,COLUMN(J24)-3,FALSE))</f>
        <v>0.21</v>
      </c>
      <c r="K24" s="93">
        <f>IF(ISERROR(VLOOKUP($B24,'Tabel 3'!$B$6:$CB$82,COLUMN(K24)-3,FALSE)),"",VLOOKUP($B24,'Tabel 3'!$B$6:$CB$82,COLUMN(K24)-3,FALSE))</f>
        <v>0.496</v>
      </c>
      <c r="L24" s="93">
        <f>IF(ISERROR(VLOOKUP($B24,'Tabel 3'!$B$6:$CB$82,COLUMN(L24)-3,FALSE)),"",VLOOKUP($B24,'Tabel 3'!$B$6:$CB$82,COLUMN(L24)-3,FALSE))</f>
        <v>2586.7159999999999</v>
      </c>
      <c r="M24" s="93">
        <f>IF(ISERROR(VLOOKUP($B24,'Tabel 3'!$B$6:$CB$82,COLUMN(M24)-3,FALSE)),"",VLOOKUP($B24,'Tabel 3'!$B$6:$CB$82,COLUMN(M24)-3,FALSE))</f>
        <v>12.763</v>
      </c>
      <c r="N24" s="93">
        <f>IF(ISERROR(VLOOKUP($B24,'Tabel 3'!$B$6:$CB$82,COLUMN(N24)-3,FALSE)),"",VLOOKUP($B24,'Tabel 3'!$B$6:$CB$82,COLUMN(N24)-3,FALSE))</f>
        <v>19.422000000000001</v>
      </c>
      <c r="O24" s="93">
        <f>IF(ISERROR(VLOOKUP($B24,'Tabel 3'!$B$6:$CB$82,COLUMN(O24)-3,FALSE)),"",VLOOKUP($B24,'Tabel 3'!$B$6:$CB$82,COLUMN(O24)-3,FALSE))</f>
        <v>39.046999999999997</v>
      </c>
      <c r="P24" s="93">
        <f>IF(ISERROR(VLOOKUP($B24,'Tabel 3'!$B$6:$CB$82,COLUMN(P24)-3,FALSE)),"",VLOOKUP($B24,'Tabel 3'!$B$6:$CB$82,COLUMN(P24)-3,FALSE))</f>
        <v>1.65</v>
      </c>
      <c r="Q24" s="93">
        <f>IF(ISERROR(VLOOKUP($B24,'Tabel 3'!$B$6:$CB$82,COLUMN(Q24)-3,FALSE)),"",VLOOKUP($B24,'Tabel 3'!$B$6:$CB$82,COLUMN(Q24)-3,FALSE))</f>
        <v>2.6669999999999998</v>
      </c>
      <c r="R24" s="93">
        <f>IF(ISERROR(VLOOKUP($B24,'Tabel 3'!$B$6:$CB$82,COLUMN(R24)-3,FALSE)),"",VLOOKUP($B24,'Tabel 3'!$B$6:$CB$82,COLUMN(R24)-3,FALSE))</f>
        <v>1.048</v>
      </c>
      <c r="S24" s="93">
        <f>IF(ISERROR(VLOOKUP($B24,'Tabel 3'!$B$6:$CB$82,COLUMN(S24)-3,FALSE)),"",VLOOKUP($B24,'Tabel 3'!$B$6:$CB$82,COLUMN(S24)-3,FALSE))</f>
        <v>0.54700000000000004</v>
      </c>
      <c r="T24" s="93">
        <f>IF(ISERROR(VLOOKUP($B24,'Tabel 3'!$B$6:$CB$82,COLUMN(T24)-3,FALSE)),"",VLOOKUP($B24,'Tabel 3'!$B$6:$CB$82,COLUMN(T24)-3,FALSE))</f>
        <v>13.26</v>
      </c>
      <c r="U24" s="93">
        <f>IF(ISERROR(VLOOKUP($B24,'Tabel 3'!$B$6:$CB$82,COLUMN(U24)-3,FALSE)),"",VLOOKUP($B24,'Tabel 3'!$B$6:$CB$82,COLUMN(U24)-3,FALSE))</f>
        <v>76.64</v>
      </c>
      <c r="V24" s="93">
        <f>IF(ISERROR(VLOOKUP($B24,'Tabel 3'!$B$6:$CB$82,COLUMN(V24)-3,FALSE)),"",VLOOKUP($B24,'Tabel 3'!$B$6:$CB$82,COLUMN(V24)-3,FALSE))</f>
        <v>13.497999999999999</v>
      </c>
      <c r="W24" s="93">
        <f>IF(ISERROR(VLOOKUP($B24,'Tabel 3'!$B$6:$CB$82,COLUMN(W24)-3,FALSE)),"",VLOOKUP($B24,'Tabel 3'!$B$6:$CB$82,COLUMN(W24)-3,FALSE))</f>
        <v>3.2170000000000001</v>
      </c>
      <c r="X24" s="93">
        <f>IF(ISERROR(VLOOKUP($B24,'Tabel 3'!$B$6:$CB$82,COLUMN(X24)-3,FALSE)),"",VLOOKUP($B24,'Tabel 3'!$B$6:$CB$82,COLUMN(X24)-3,FALSE))</f>
        <v>2.8340000000000001</v>
      </c>
      <c r="Y24" s="93">
        <f>IF(ISERROR(VLOOKUP($B24,'Tabel 3'!$B$6:$CB$82,COLUMN(Y24)-3,FALSE)),"",VLOOKUP($B24,'Tabel 3'!$B$6:$CB$82,COLUMN(Y24)-3,FALSE))</f>
        <v>7.6630000000000003</v>
      </c>
      <c r="Z24" s="93">
        <f>IF(ISERROR(VLOOKUP($B24,'Tabel 3'!$B$6:$CB$82,COLUMN(Z24)-3,FALSE)),"",VLOOKUP($B24,'Tabel 3'!$B$6:$CB$82,COLUMN(Z24)-3,FALSE))</f>
        <v>0.628</v>
      </c>
      <c r="AA24" s="93">
        <f>IF(ISERROR(VLOOKUP($B24,'Tabel 3'!$B$6:$CB$82,COLUMN(AA24)-3,FALSE)),"",VLOOKUP($B24,'Tabel 3'!$B$6:$CB$82,COLUMN(AA24)-3,FALSE))</f>
        <v>1.6950000000000001</v>
      </c>
      <c r="AB24" s="93">
        <f>IF(ISERROR(VLOOKUP($B24,'Tabel 3'!$B$6:$CB$82,COLUMN(AB24)-3,FALSE)),"",VLOOKUP($B24,'Tabel 3'!$B$6:$CB$82,COLUMN(AB24)-3,FALSE))</f>
        <v>4.3289999999999997</v>
      </c>
      <c r="AC24" s="93">
        <f>IF(ISERROR(VLOOKUP($B24,'Tabel 3'!$B$6:$CB$82,COLUMN(AC24)-3,FALSE)),"",VLOOKUP($B24,'Tabel 3'!$B$6:$CB$82,COLUMN(AC24)-3,FALSE))</f>
        <v>0.72</v>
      </c>
      <c r="AD24" s="93">
        <f>IF(ISERROR(VLOOKUP($B24,'Tabel 3'!$B$6:$CB$82,COLUMN(AD24)-3,FALSE)),"",VLOOKUP($B24,'Tabel 3'!$B$6:$CB$82,COLUMN(AD24)-3,FALSE))</f>
        <v>0.60399999999999998</v>
      </c>
      <c r="AE24" s="93">
        <f>IF(ISERROR(VLOOKUP($B24,'Tabel 3'!$B$6:$CB$82,COLUMN(AE24)-3,FALSE)),"",VLOOKUP($B24,'Tabel 3'!$B$6:$CB$82,COLUMN(AE24)-3,FALSE))</f>
        <v>2.056</v>
      </c>
      <c r="AF24" s="93">
        <f>IF(ISERROR(VLOOKUP($B24,'Tabel 3'!$B$6:$CB$82,COLUMN(AF24)-3,FALSE)),"",VLOOKUP($B24,'Tabel 3'!$B$6:$CB$82,COLUMN(AF24)-3,FALSE))</f>
        <v>10.304</v>
      </c>
      <c r="AG24" s="93">
        <f>IF(ISERROR(VLOOKUP($B24,'Tabel 3'!$B$6:$CB$82,COLUMN(AG24)-3,FALSE)),"",VLOOKUP($B24,'Tabel 3'!$B$6:$CB$82,COLUMN(AG24)-3,FALSE))</f>
        <v>3.798</v>
      </c>
      <c r="AH24" s="93">
        <f>IF(ISERROR(VLOOKUP($B24,'Tabel 3'!$B$6:$CB$82,COLUMN(AH24)-3,FALSE)),"",VLOOKUP($B24,'Tabel 3'!$B$6:$CB$82,COLUMN(AH24)-3,FALSE))</f>
        <v>8.5670000000000002</v>
      </c>
      <c r="AI24" s="93">
        <f>IF(ISERROR(VLOOKUP($B24,'Tabel 3'!$B$6:$CB$82,COLUMN(AI24)-3,FALSE)),"",VLOOKUP($B24,'Tabel 3'!$B$6:$CB$82,COLUMN(AI24)-3,FALSE))</f>
        <v>2.169</v>
      </c>
      <c r="AJ24" s="93">
        <f>IF(ISERROR(VLOOKUP($B24,'Tabel 3'!$B$6:$CB$82,COLUMN(AJ24)-3,FALSE)),"",VLOOKUP($B24,'Tabel 3'!$B$6:$CB$82,COLUMN(AJ24)-3,FALSE))</f>
        <v>7.2530000000000001</v>
      </c>
      <c r="AK24" s="93">
        <f>IF(ISERROR(VLOOKUP($B24,'Tabel 3'!$B$6:$CB$82,COLUMN(AK24)-3,FALSE)),"",VLOOKUP($B24,'Tabel 3'!$B$6:$CB$82,COLUMN(AK24)-3,FALSE))</f>
        <v>23.370999999999999</v>
      </c>
      <c r="AL24" s="93">
        <f>IF(ISERROR(VLOOKUP($B24,'Tabel 3'!$B$6:$CB$82,COLUMN(AL24)-3,FALSE)),"",VLOOKUP($B24,'Tabel 3'!$B$6:$CB$82,COLUMN(AL24)-3,FALSE))</f>
        <v>23.582000000000001</v>
      </c>
      <c r="AM24" s="93">
        <f>IF(ISERROR(VLOOKUP($B24,'Tabel 3'!$B$6:$CB$82,COLUMN(AM24)-3,FALSE)),"",VLOOKUP($B24,'Tabel 3'!$B$6:$CB$82,COLUMN(AM24)-3,FALSE))</f>
        <v>66.855000000000004</v>
      </c>
      <c r="AN24" s="93">
        <f>IF(ISERROR(VLOOKUP($B24,'Tabel 3'!$B$6:$CB$82,COLUMN(AN24)-3,FALSE)),"",VLOOKUP($B24,'Tabel 3'!$B$6:$CB$82,COLUMN(AN24)-3,FALSE))</f>
        <v>6.6319999999999997</v>
      </c>
      <c r="AO24" s="93">
        <f>IF(ISERROR(VLOOKUP($B24,'Tabel 3'!$B$6:$CB$82,COLUMN(AO24)-3,FALSE)),"",VLOOKUP($B24,'Tabel 3'!$B$6:$CB$82,COLUMN(AO24)-3,FALSE))</f>
        <v>196.55699999999999</v>
      </c>
      <c r="AP24" s="93">
        <f>IF(ISERROR(VLOOKUP($B24,'Tabel 3'!$B$6:$CB$82,COLUMN(AP24)-3,FALSE)),"",VLOOKUP($B24,'Tabel 3'!$B$6:$CB$82,COLUMN(AP24)-3,FALSE))</f>
        <v>41.07</v>
      </c>
      <c r="AQ24" s="93">
        <f>IF(ISERROR(VLOOKUP($B24,'Tabel 3'!$B$6:$CB$82,COLUMN(AQ24)-3,FALSE)),"",VLOOKUP($B24,'Tabel 3'!$B$6:$CB$82,COLUMN(AQ24)-3,FALSE))</f>
        <v>41.823999999999998</v>
      </c>
      <c r="AR24" s="93">
        <f>IF(ISERROR(VLOOKUP($B24,'Tabel 3'!$B$6:$CB$82,COLUMN(AR24)-3,FALSE)),"",VLOOKUP($B24,'Tabel 3'!$B$6:$CB$82,COLUMN(AR24)-3,FALSE))</f>
        <v>1.679</v>
      </c>
      <c r="AS24" s="93">
        <f>IF(ISERROR(VLOOKUP($B24,'Tabel 3'!$B$6:$CB$82,COLUMN(AS24)-3,FALSE)),"",VLOOKUP($B24,'Tabel 3'!$B$6:$CB$82,COLUMN(AS24)-3,FALSE))</f>
        <v>4.8540000000000001</v>
      </c>
      <c r="AT24" s="93">
        <f>IF(ISERROR(VLOOKUP($B24,'Tabel 3'!$B$6:$CB$82,COLUMN(AT24)-3,FALSE)),"",VLOOKUP($B24,'Tabel 3'!$B$6:$CB$82,COLUMN(AT24)-3,FALSE))</f>
        <v>54.465000000000003</v>
      </c>
      <c r="AU24" s="93">
        <f>IF(ISERROR(VLOOKUP($B24,'Tabel 3'!$B$6:$CB$82,COLUMN(AU24)-3,FALSE)),"",VLOOKUP($B24,'Tabel 3'!$B$6:$CB$82,COLUMN(AU24)-3,FALSE))</f>
        <v>0.84399999999999997</v>
      </c>
      <c r="AV24" s="93">
        <f>IF(ISERROR(VLOOKUP($B24,'Tabel 3'!$B$6:$CB$82,COLUMN(AV24)-3,FALSE)),"",VLOOKUP($B24,'Tabel 3'!$B$6:$CB$82,COLUMN(AV24)-3,FALSE))</f>
        <v>58.85</v>
      </c>
      <c r="AW24" s="93">
        <f>IF(ISERROR(VLOOKUP($B24,'Tabel 3'!$B$6:$CB$82,COLUMN(AW24)-3,FALSE)),"",VLOOKUP($B24,'Tabel 3'!$B$6:$CB$82,COLUMN(AW24)-3,FALSE))</f>
        <v>300.74900000000002</v>
      </c>
      <c r="AX24" s="93">
        <f>IF(ISERROR(VLOOKUP($B24,'Tabel 3'!$B$6:$CB$82,COLUMN(AX24)-3,FALSE)),"",VLOOKUP($B24,'Tabel 3'!$B$6:$CB$82,COLUMN(AX24)-3,FALSE))</f>
        <v>1.712</v>
      </c>
      <c r="AY24" s="93">
        <f>IF(ISERROR(VLOOKUP($B24,'Tabel 3'!$B$6:$CB$82,COLUMN(AY24)-3,FALSE)),"",VLOOKUP($B24,'Tabel 3'!$B$6:$CB$82,COLUMN(AY24)-3,FALSE))</f>
        <v>1.3720000000000001</v>
      </c>
      <c r="AZ24" s="93">
        <f>IF(ISERROR(VLOOKUP($B24,'Tabel 3'!$B$6:$CB$82,COLUMN(AZ24)-3,FALSE)),"",VLOOKUP($B24,'Tabel 3'!$B$6:$CB$82,COLUMN(AZ24)-3,FALSE))</f>
        <v>6.8689999999999998</v>
      </c>
      <c r="BA24" s="93">
        <f>IF(ISERROR(VLOOKUP($B24,'Tabel 3'!$B$6:$CB$82,COLUMN(BA24)-3,FALSE)),"",VLOOKUP($B24,'Tabel 3'!$B$6:$CB$82,COLUMN(BA24)-3,FALSE))</f>
        <v>10.808999999999999</v>
      </c>
      <c r="BB24" s="93">
        <f>IF(ISERROR(VLOOKUP($B24,'Tabel 3'!$B$6:$CB$82,COLUMN(BB24)-3,FALSE)),"",VLOOKUP($B24,'Tabel 3'!$B$6:$CB$82,COLUMN(BB24)-3,FALSE))</f>
        <v>1.978</v>
      </c>
      <c r="BC24" s="93">
        <f>IF(ISERROR(VLOOKUP($B24,'Tabel 3'!$B$6:$CB$82,COLUMN(BC24)-3,FALSE)),"",VLOOKUP($B24,'Tabel 3'!$B$6:$CB$82,COLUMN(BC24)-3,FALSE))</f>
        <v>7.984</v>
      </c>
      <c r="BD24" s="93">
        <f>IF(ISERROR(VLOOKUP($B24,'Tabel 3'!$B$6:$CB$82,COLUMN(BD24)-3,FALSE)),"",VLOOKUP($B24,'Tabel 3'!$B$6:$CB$82,COLUMN(BD24)-3,FALSE))</f>
        <v>3.653</v>
      </c>
      <c r="BE24" s="93">
        <f>IF(ISERROR(VLOOKUP($B24,'Tabel 3'!$B$6:$CB$82,COLUMN(BE24)-3,FALSE)),"",VLOOKUP($B24,'Tabel 3'!$B$6:$CB$82,COLUMN(BE24)-3,FALSE))</f>
        <v>3.5489999999999999</v>
      </c>
      <c r="BF24" s="93">
        <f>IF(ISERROR(VLOOKUP($B24,'Tabel 3'!$B$6:$CB$82,COLUMN(BF24)-3,FALSE)),"",VLOOKUP($B24,'Tabel 3'!$B$6:$CB$82,COLUMN(BF24)-3,FALSE))</f>
        <v>40.456000000000003</v>
      </c>
      <c r="BG24" s="93">
        <f>IF(ISERROR(VLOOKUP($B24,'Tabel 3'!$B$6:$CB$82,COLUMN(BG24)-3,FALSE)),"",VLOOKUP($B24,'Tabel 3'!$B$6:$CB$82,COLUMN(BG24)-3,FALSE))</f>
        <v>7.093</v>
      </c>
      <c r="BH24" s="93">
        <f>IF(ISERROR(VLOOKUP($B24,'Tabel 3'!$B$6:$CB$82,COLUMN(BH24)-3,FALSE)),"",VLOOKUP($B24,'Tabel 3'!$B$6:$CB$82,COLUMN(BH24)-3,FALSE))</f>
        <v>17.306999999999999</v>
      </c>
      <c r="BI24" s="93">
        <f>IF(ISERROR(VLOOKUP($B24,'Tabel 3'!$B$6:$CB$82,COLUMN(BI24)-3,FALSE)),"",VLOOKUP($B24,'Tabel 3'!$B$6:$CB$82,COLUMN(BI24)-3,FALSE))</f>
        <v>4.6820000000000004</v>
      </c>
      <c r="BJ24" s="93">
        <f>IF(ISERROR(VLOOKUP($B24,'Tabel 3'!$B$6:$CB$82,COLUMN(BJ24)-3,FALSE)),"",VLOOKUP($B24,'Tabel 3'!$B$6:$CB$82,COLUMN(BJ24)-3,FALSE))</f>
        <v>9.7560000000000002</v>
      </c>
      <c r="BK24" s="93">
        <f>IF(ISERROR(VLOOKUP($B24,'Tabel 3'!$B$6:$CB$82,COLUMN(BK24)-3,FALSE)),"",VLOOKUP($B24,'Tabel 3'!$B$6:$CB$82,COLUMN(BK24)-3,FALSE))</f>
        <v>2.4580000000000002</v>
      </c>
      <c r="BL24" s="93">
        <f>IF(ISERROR(VLOOKUP($B24,'Tabel 3'!$B$6:$CB$82,COLUMN(BL24)-3,FALSE)),"",VLOOKUP($B24,'Tabel 3'!$B$6:$CB$82,COLUMN(BL24)-3,FALSE))</f>
        <v>2.0649999999999999</v>
      </c>
      <c r="BM24" s="93">
        <f>IF(ISERROR(VLOOKUP($B24,'Tabel 3'!$B$6:$CB$82,COLUMN(BM24)-3,FALSE)),"",VLOOKUP($B24,'Tabel 3'!$B$6:$CB$82,COLUMN(BM24)-3,FALSE))</f>
        <v>0.32400000000000001</v>
      </c>
      <c r="BN24" s="93">
        <f>IF(ISERROR(VLOOKUP($B24,'Tabel 3'!$B$6:$CB$82,COLUMN(BN24)-3,FALSE)),"",VLOOKUP($B24,'Tabel 3'!$B$6:$CB$82,COLUMN(BN24)-3,FALSE))</f>
        <v>7.0739999999999998</v>
      </c>
      <c r="BO24" s="93">
        <f>IF(ISERROR(VLOOKUP($B24,'Tabel 3'!$B$6:$CB$82,COLUMN(BO24)-3,FALSE)),"",VLOOKUP($B24,'Tabel 3'!$B$6:$CB$82,COLUMN(BO24)-3,FALSE))</f>
        <v>4.5910000000000002</v>
      </c>
      <c r="BP24" s="93">
        <f>IF(ISERROR(VLOOKUP($B24,'Tabel 3'!$B$6:$CB$82,COLUMN(BP24)-3,FALSE)),"",VLOOKUP($B24,'Tabel 3'!$B$6:$CB$82,COLUMN(BP24)-3,FALSE))</f>
        <v>1.5609999999999999</v>
      </c>
      <c r="BQ24" s="93">
        <f>IF(ISERROR(VLOOKUP($B24,'Tabel 3'!$B$6:$CB$82,COLUMN(BQ24)-3,FALSE)),"",VLOOKUP($B24,'Tabel 3'!$B$6:$CB$82,COLUMN(BQ24)-3,FALSE))</f>
        <v>1.0429999999999999</v>
      </c>
      <c r="BR24" s="93">
        <f>IF(ISERROR(VLOOKUP($B24,'Tabel 3'!$B$6:$CB$82,COLUMN(BR24)-3,FALSE)),"",VLOOKUP($B24,'Tabel 3'!$B$6:$CB$82,COLUMN(BR24)-3,FALSE))</f>
        <v>67.287000000000006</v>
      </c>
      <c r="BS24" s="93">
        <f>IF(ISERROR(VLOOKUP($B24,'Tabel 3'!$B$6:$CB$82,COLUMN(BS24)-3,FALSE)),"",VLOOKUP($B24,'Tabel 3'!$B$6:$CB$82,COLUMN(BS24)-3,FALSE))</f>
        <v>31.036000000000001</v>
      </c>
      <c r="BT24" s="93">
        <f>IF(ISERROR(VLOOKUP($B24,'Tabel 3'!$B$6:$CB$82,COLUMN(BT24)-3,FALSE)),"",VLOOKUP($B24,'Tabel 3'!$B$6:$CB$82,COLUMN(BT24)-3,FALSE))</f>
        <v>132.512</v>
      </c>
      <c r="BU24" s="93">
        <f>IF(ISERROR(VLOOKUP($B24,'Tabel 3'!$B$6:$CB$82,COLUMN(BU24)-3,FALSE)),"",VLOOKUP($B24,'Tabel 3'!$B$6:$CB$82,COLUMN(BU24)-3,FALSE))</f>
        <v>29.774999999999999</v>
      </c>
      <c r="BV24" s="93">
        <f>IF(ISERROR(VLOOKUP($B24,'Tabel 3'!$B$6:$CB$82,COLUMN(BV24)-3,FALSE)),"",VLOOKUP($B24,'Tabel 3'!$B$6:$CB$82,COLUMN(BV24)-3,FALSE))</f>
        <v>110.99</v>
      </c>
      <c r="BW24" s="93">
        <f>IF(ISERROR(VLOOKUP($B24,'Tabel 3'!$B$6:$CB$82,COLUMN(BW24)-3,FALSE)),"",VLOOKUP($B24,'Tabel 3'!$B$6:$CB$82,COLUMN(BW24)-3,FALSE))</f>
        <v>219.696</v>
      </c>
      <c r="BX24" s="93">
        <f>IF(ISERROR(VLOOKUP($B24,'Tabel 3'!$B$6:$CB$82,COLUMN(BX24)-3,FALSE)),"",VLOOKUP($B24,'Tabel 3'!$B$6:$CB$82,COLUMN(BX24)-3,FALSE))</f>
        <v>6.4980000000000002</v>
      </c>
      <c r="BY24" s="93">
        <f>IF(ISERROR(VLOOKUP($B24,'Tabel 3'!$B$6:$CB$82,COLUMN(BY24)-3,FALSE)),"",VLOOKUP($B24,'Tabel 3'!$B$6:$CB$82,COLUMN(BY24)-3,FALSE))</f>
        <v>6.133</v>
      </c>
      <c r="BZ24" s="93">
        <f>IF(ISERROR(VLOOKUP($B24,'Tabel 3'!$B$6:$CB$82,COLUMN(BZ24)-3,FALSE)),"",VLOOKUP($B24,'Tabel 3'!$B$6:$CB$82,COLUMN(BZ24)-3,FALSE))</f>
        <v>3.8420000000000001</v>
      </c>
      <c r="CA24" s="93">
        <f>IF(ISERROR(VLOOKUP($B24,'Tabel 3'!$B$6:$CB$82,COLUMN(CA24)-3,FALSE)),"",VLOOKUP($B24,'Tabel 3'!$B$6:$CB$82,COLUMN(CA24)-3,FALSE))</f>
        <v>19.698</v>
      </c>
      <c r="CB24" s="93">
        <f>IF(ISERROR(VLOOKUP($B24,'Tabel 3'!$B$6:$CB$82,COLUMN(CB24)-3,FALSE)),"",VLOOKUP($B24,'Tabel 3'!$B$6:$CB$82,COLUMN(CB24)-3,FALSE))</f>
        <v>5.0789999999999997</v>
      </c>
      <c r="CC24" s="93">
        <f>IF(ISERROR(VLOOKUP($B24,'Tabel 3'!$B$6:$CB$82,COLUMN(CC24)-3,FALSE)),"",VLOOKUP($B24,'Tabel 3'!$B$6:$CB$82,COLUMN(CC24)-3,FALSE))</f>
        <v>0.40100000000000002</v>
      </c>
      <c r="CD24" s="93">
        <f>IF(ISERROR(VLOOKUP($B24,'Tabel 3'!$B$6:$CB$82,COLUMN(CD24)-3,FALSE)),"",VLOOKUP($B24,'Tabel 3'!$B$6:$CB$82,COLUMN(CD24)-3,FALSE))</f>
        <v>24.251000000000001</v>
      </c>
      <c r="CE24" s="36"/>
      <c r="CF24" s="36"/>
      <c r="CG24" s="36"/>
      <c r="CH24" s="36"/>
      <c r="CI24" s="36"/>
      <c r="CJ24" s="36"/>
      <c r="CK24" s="36"/>
      <c r="CL24" s="36"/>
      <c r="CM24" s="36"/>
      <c r="CN24" s="36"/>
      <c r="CO24" s="36"/>
      <c r="CP24" s="36"/>
      <c r="CQ24" s="36"/>
      <c r="CR24" s="36"/>
      <c r="CS24" s="36"/>
      <c r="CT24" s="36"/>
    </row>
    <row r="25" spans="1:98" x14ac:dyDescent="0.2">
      <c r="A25" s="36"/>
      <c r="B25" s="92" t="str">
        <f t="shared" si="2"/>
        <v/>
      </c>
      <c r="C25" s="93" t="str">
        <f t="shared" si="3"/>
        <v/>
      </c>
      <c r="D25" s="93" t="str">
        <f t="shared" si="1"/>
        <v/>
      </c>
      <c r="E25" s="88"/>
      <c r="F25" s="93" t="str">
        <f>IF(ISERROR(VLOOKUP($B25,'Tabel 3'!$B$6:$CB$82,COLUMN(F25)-3,FALSE)),"",VLOOKUP($B25,'Tabel 3'!$B$6:$CB$82,COLUMN(F25)-3,FALSE))</f>
        <v/>
      </c>
      <c r="G25" s="93" t="str">
        <f>IF(ISERROR(VLOOKUP($B25,'Tabel 3'!$B$6:$CB$82,COLUMN(G25)-3,FALSE)),"",VLOOKUP($B25,'Tabel 3'!$B$6:$CB$82,COLUMN(G25)-3,FALSE))</f>
        <v/>
      </c>
      <c r="H25" s="93" t="str">
        <f>IF(ISERROR(VLOOKUP($B25,'Tabel 3'!$B$6:$CB$82,COLUMN(H25)-3,FALSE)),"",VLOOKUP($B25,'Tabel 3'!$B$6:$CB$82,COLUMN(H25)-3,FALSE))</f>
        <v/>
      </c>
      <c r="I25" s="93" t="str">
        <f>IF(ISERROR(VLOOKUP($B25,'Tabel 3'!$B$6:$CB$82,COLUMN(I25)-3,FALSE)),"",VLOOKUP($B25,'Tabel 3'!$B$6:$CB$82,COLUMN(I25)-3,FALSE))</f>
        <v/>
      </c>
      <c r="J25" s="93" t="str">
        <f>IF(ISERROR(VLOOKUP($B25,'Tabel 3'!$B$6:$CB$82,COLUMN(J25)-3,FALSE)),"",VLOOKUP($B25,'Tabel 3'!$B$6:$CB$82,COLUMN(J25)-3,FALSE))</f>
        <v/>
      </c>
      <c r="K25" s="93" t="str">
        <f>IF(ISERROR(VLOOKUP($B25,'Tabel 3'!$B$6:$CB$82,COLUMN(K25)-3,FALSE)),"",VLOOKUP($B25,'Tabel 3'!$B$6:$CB$82,COLUMN(K25)-3,FALSE))</f>
        <v/>
      </c>
      <c r="L25" s="93" t="str">
        <f>IF(ISERROR(VLOOKUP($B25,'Tabel 3'!$B$6:$CB$82,COLUMN(L25)-3,FALSE)),"",VLOOKUP($B25,'Tabel 3'!$B$6:$CB$82,COLUMN(L25)-3,FALSE))</f>
        <v/>
      </c>
      <c r="M25" s="93" t="str">
        <f>IF(ISERROR(VLOOKUP($B25,'Tabel 3'!$B$6:$CB$82,COLUMN(M25)-3,FALSE)),"",VLOOKUP($B25,'Tabel 3'!$B$6:$CB$82,COLUMN(M25)-3,FALSE))</f>
        <v/>
      </c>
      <c r="N25" s="93" t="str">
        <f>IF(ISERROR(VLOOKUP($B25,'Tabel 3'!$B$6:$CB$82,COLUMN(N25)-3,FALSE)),"",VLOOKUP($B25,'Tabel 3'!$B$6:$CB$82,COLUMN(N25)-3,FALSE))</f>
        <v/>
      </c>
      <c r="O25" s="93" t="str">
        <f>IF(ISERROR(VLOOKUP($B25,'Tabel 3'!$B$6:$CB$82,COLUMN(O25)-3,FALSE)),"",VLOOKUP($B25,'Tabel 3'!$B$6:$CB$82,COLUMN(O25)-3,FALSE))</f>
        <v/>
      </c>
      <c r="P25" s="93" t="str">
        <f>IF(ISERROR(VLOOKUP($B25,'Tabel 3'!$B$6:$CB$82,COLUMN(P25)-3,FALSE)),"",VLOOKUP($B25,'Tabel 3'!$B$6:$CB$82,COLUMN(P25)-3,FALSE))</f>
        <v/>
      </c>
      <c r="Q25" s="93" t="str">
        <f>IF(ISERROR(VLOOKUP($B25,'Tabel 3'!$B$6:$CB$82,COLUMN(Q25)-3,FALSE)),"",VLOOKUP($B25,'Tabel 3'!$B$6:$CB$82,COLUMN(Q25)-3,FALSE))</f>
        <v/>
      </c>
      <c r="R25" s="93" t="str">
        <f>IF(ISERROR(VLOOKUP($B25,'Tabel 3'!$B$6:$CB$82,COLUMN(R25)-3,FALSE)),"",VLOOKUP($B25,'Tabel 3'!$B$6:$CB$82,COLUMN(R25)-3,FALSE))</f>
        <v/>
      </c>
      <c r="S25" s="93" t="str">
        <f>IF(ISERROR(VLOOKUP($B25,'Tabel 3'!$B$6:$CB$82,COLUMN(S25)-3,FALSE)),"",VLOOKUP($B25,'Tabel 3'!$B$6:$CB$82,COLUMN(S25)-3,FALSE))</f>
        <v/>
      </c>
      <c r="T25" s="93" t="str">
        <f>IF(ISERROR(VLOOKUP($B25,'Tabel 3'!$B$6:$CB$82,COLUMN(T25)-3,FALSE)),"",VLOOKUP($B25,'Tabel 3'!$B$6:$CB$82,COLUMN(T25)-3,FALSE))</f>
        <v/>
      </c>
      <c r="U25" s="93" t="str">
        <f>IF(ISERROR(VLOOKUP($B25,'Tabel 3'!$B$6:$CB$82,COLUMN(U25)-3,FALSE)),"",VLOOKUP($B25,'Tabel 3'!$B$6:$CB$82,COLUMN(U25)-3,FALSE))</f>
        <v/>
      </c>
      <c r="V25" s="93" t="str">
        <f>IF(ISERROR(VLOOKUP($B25,'Tabel 3'!$B$6:$CB$82,COLUMN(V25)-3,FALSE)),"",VLOOKUP($B25,'Tabel 3'!$B$6:$CB$82,COLUMN(V25)-3,FALSE))</f>
        <v/>
      </c>
      <c r="W25" s="93" t="str">
        <f>IF(ISERROR(VLOOKUP($B25,'Tabel 3'!$B$6:$CB$82,COLUMN(W25)-3,FALSE)),"",VLOOKUP($B25,'Tabel 3'!$B$6:$CB$82,COLUMN(W25)-3,FALSE))</f>
        <v/>
      </c>
      <c r="X25" s="93" t="str">
        <f>IF(ISERROR(VLOOKUP($B25,'Tabel 3'!$B$6:$CB$82,COLUMN(X25)-3,FALSE)),"",VLOOKUP($B25,'Tabel 3'!$B$6:$CB$82,COLUMN(X25)-3,FALSE))</f>
        <v/>
      </c>
      <c r="Y25" s="93" t="str">
        <f>IF(ISERROR(VLOOKUP($B25,'Tabel 3'!$B$6:$CB$82,COLUMN(Y25)-3,FALSE)),"",VLOOKUP($B25,'Tabel 3'!$B$6:$CB$82,COLUMN(Y25)-3,FALSE))</f>
        <v/>
      </c>
      <c r="Z25" s="93" t="str">
        <f>IF(ISERROR(VLOOKUP($B25,'Tabel 3'!$B$6:$CB$82,COLUMN(Z25)-3,FALSE)),"",VLOOKUP($B25,'Tabel 3'!$B$6:$CB$82,COLUMN(Z25)-3,FALSE))</f>
        <v/>
      </c>
      <c r="AA25" s="93" t="str">
        <f>IF(ISERROR(VLOOKUP($B25,'Tabel 3'!$B$6:$CB$82,COLUMN(AA25)-3,FALSE)),"",VLOOKUP($B25,'Tabel 3'!$B$6:$CB$82,COLUMN(AA25)-3,FALSE))</f>
        <v/>
      </c>
      <c r="AB25" s="93" t="str">
        <f>IF(ISERROR(VLOOKUP($B25,'Tabel 3'!$B$6:$CB$82,COLUMN(AB25)-3,FALSE)),"",VLOOKUP($B25,'Tabel 3'!$B$6:$CB$82,COLUMN(AB25)-3,FALSE))</f>
        <v/>
      </c>
      <c r="AC25" s="93" t="str">
        <f>IF(ISERROR(VLOOKUP($B25,'Tabel 3'!$B$6:$CB$82,COLUMN(AC25)-3,FALSE)),"",VLOOKUP($B25,'Tabel 3'!$B$6:$CB$82,COLUMN(AC25)-3,FALSE))</f>
        <v/>
      </c>
      <c r="AD25" s="93" t="str">
        <f>IF(ISERROR(VLOOKUP($B25,'Tabel 3'!$B$6:$CB$82,COLUMN(AD25)-3,FALSE)),"",VLOOKUP($B25,'Tabel 3'!$B$6:$CB$82,COLUMN(AD25)-3,FALSE))</f>
        <v/>
      </c>
      <c r="AE25" s="93" t="str">
        <f>IF(ISERROR(VLOOKUP($B25,'Tabel 3'!$B$6:$CB$82,COLUMN(AE25)-3,FALSE)),"",VLOOKUP($B25,'Tabel 3'!$B$6:$CB$82,COLUMN(AE25)-3,FALSE))</f>
        <v/>
      </c>
      <c r="AF25" s="93" t="str">
        <f>IF(ISERROR(VLOOKUP($B25,'Tabel 3'!$B$6:$CB$82,COLUMN(AF25)-3,FALSE)),"",VLOOKUP($B25,'Tabel 3'!$B$6:$CB$82,COLUMN(AF25)-3,FALSE))</f>
        <v/>
      </c>
      <c r="AG25" s="93" t="str">
        <f>IF(ISERROR(VLOOKUP($B25,'Tabel 3'!$B$6:$CB$82,COLUMN(AG25)-3,FALSE)),"",VLOOKUP($B25,'Tabel 3'!$B$6:$CB$82,COLUMN(AG25)-3,FALSE))</f>
        <v/>
      </c>
      <c r="AH25" s="93" t="str">
        <f>IF(ISERROR(VLOOKUP($B25,'Tabel 3'!$B$6:$CB$82,COLUMN(AH25)-3,FALSE)),"",VLOOKUP($B25,'Tabel 3'!$B$6:$CB$82,COLUMN(AH25)-3,FALSE))</f>
        <v/>
      </c>
      <c r="AI25" s="93" t="str">
        <f>IF(ISERROR(VLOOKUP($B25,'Tabel 3'!$B$6:$CB$82,COLUMN(AI25)-3,FALSE)),"",VLOOKUP($B25,'Tabel 3'!$B$6:$CB$82,COLUMN(AI25)-3,FALSE))</f>
        <v/>
      </c>
      <c r="AJ25" s="93" t="str">
        <f>IF(ISERROR(VLOOKUP($B25,'Tabel 3'!$B$6:$CB$82,COLUMN(AJ25)-3,FALSE)),"",VLOOKUP($B25,'Tabel 3'!$B$6:$CB$82,COLUMN(AJ25)-3,FALSE))</f>
        <v/>
      </c>
      <c r="AK25" s="93" t="str">
        <f>IF(ISERROR(VLOOKUP($B25,'Tabel 3'!$B$6:$CB$82,COLUMN(AK25)-3,FALSE)),"",VLOOKUP($B25,'Tabel 3'!$B$6:$CB$82,COLUMN(AK25)-3,FALSE))</f>
        <v/>
      </c>
      <c r="AL25" s="93" t="str">
        <f>IF(ISERROR(VLOOKUP($B25,'Tabel 3'!$B$6:$CB$82,COLUMN(AL25)-3,FALSE)),"",VLOOKUP($B25,'Tabel 3'!$B$6:$CB$82,COLUMN(AL25)-3,FALSE))</f>
        <v/>
      </c>
      <c r="AM25" s="93" t="str">
        <f>IF(ISERROR(VLOOKUP($B25,'Tabel 3'!$B$6:$CB$82,COLUMN(AM25)-3,FALSE)),"",VLOOKUP($B25,'Tabel 3'!$B$6:$CB$82,COLUMN(AM25)-3,FALSE))</f>
        <v/>
      </c>
      <c r="AN25" s="93" t="str">
        <f>IF(ISERROR(VLOOKUP($B25,'Tabel 3'!$B$6:$CB$82,COLUMN(AN25)-3,FALSE)),"",VLOOKUP($B25,'Tabel 3'!$B$6:$CB$82,COLUMN(AN25)-3,FALSE))</f>
        <v/>
      </c>
      <c r="AO25" s="93" t="str">
        <f>IF(ISERROR(VLOOKUP($B25,'Tabel 3'!$B$6:$CB$82,COLUMN(AO25)-3,FALSE)),"",VLOOKUP($B25,'Tabel 3'!$B$6:$CB$82,COLUMN(AO25)-3,FALSE))</f>
        <v/>
      </c>
      <c r="AP25" s="93" t="str">
        <f>IF(ISERROR(VLOOKUP($B25,'Tabel 3'!$B$6:$CB$82,COLUMN(AP25)-3,FALSE)),"",VLOOKUP($B25,'Tabel 3'!$B$6:$CB$82,COLUMN(AP25)-3,FALSE))</f>
        <v/>
      </c>
      <c r="AQ25" s="93" t="str">
        <f>IF(ISERROR(VLOOKUP($B25,'Tabel 3'!$B$6:$CB$82,COLUMN(AQ25)-3,FALSE)),"",VLOOKUP($B25,'Tabel 3'!$B$6:$CB$82,COLUMN(AQ25)-3,FALSE))</f>
        <v/>
      </c>
      <c r="AR25" s="93" t="str">
        <f>IF(ISERROR(VLOOKUP($B25,'Tabel 3'!$B$6:$CB$82,COLUMN(AR25)-3,FALSE)),"",VLOOKUP($B25,'Tabel 3'!$B$6:$CB$82,COLUMN(AR25)-3,FALSE))</f>
        <v/>
      </c>
      <c r="AS25" s="93" t="str">
        <f>IF(ISERROR(VLOOKUP($B25,'Tabel 3'!$B$6:$CB$82,COLUMN(AS25)-3,FALSE)),"",VLOOKUP($B25,'Tabel 3'!$B$6:$CB$82,COLUMN(AS25)-3,FALSE))</f>
        <v/>
      </c>
      <c r="AT25" s="93" t="str">
        <f>IF(ISERROR(VLOOKUP($B25,'Tabel 3'!$B$6:$CB$82,COLUMN(AT25)-3,FALSE)),"",VLOOKUP($B25,'Tabel 3'!$B$6:$CB$82,COLUMN(AT25)-3,FALSE))</f>
        <v/>
      </c>
      <c r="AU25" s="93" t="str">
        <f>IF(ISERROR(VLOOKUP($B25,'Tabel 3'!$B$6:$CB$82,COLUMN(AU25)-3,FALSE)),"",VLOOKUP($B25,'Tabel 3'!$B$6:$CB$82,COLUMN(AU25)-3,FALSE))</f>
        <v/>
      </c>
      <c r="AV25" s="93" t="str">
        <f>IF(ISERROR(VLOOKUP($B25,'Tabel 3'!$B$6:$CB$82,COLUMN(AV25)-3,FALSE)),"",VLOOKUP($B25,'Tabel 3'!$B$6:$CB$82,COLUMN(AV25)-3,FALSE))</f>
        <v/>
      </c>
      <c r="AW25" s="93" t="str">
        <f>IF(ISERROR(VLOOKUP($B25,'Tabel 3'!$B$6:$CB$82,COLUMN(AW25)-3,FALSE)),"",VLOOKUP($B25,'Tabel 3'!$B$6:$CB$82,COLUMN(AW25)-3,FALSE))</f>
        <v/>
      </c>
      <c r="AX25" s="93" t="str">
        <f>IF(ISERROR(VLOOKUP($B25,'Tabel 3'!$B$6:$CB$82,COLUMN(AX25)-3,FALSE)),"",VLOOKUP($B25,'Tabel 3'!$B$6:$CB$82,COLUMN(AX25)-3,FALSE))</f>
        <v/>
      </c>
      <c r="AY25" s="93" t="str">
        <f>IF(ISERROR(VLOOKUP($B25,'Tabel 3'!$B$6:$CB$82,COLUMN(AY25)-3,FALSE)),"",VLOOKUP($B25,'Tabel 3'!$B$6:$CB$82,COLUMN(AY25)-3,FALSE))</f>
        <v/>
      </c>
      <c r="AZ25" s="93" t="str">
        <f>IF(ISERROR(VLOOKUP($B25,'Tabel 3'!$B$6:$CB$82,COLUMN(AZ25)-3,FALSE)),"",VLOOKUP($B25,'Tabel 3'!$B$6:$CB$82,COLUMN(AZ25)-3,FALSE))</f>
        <v/>
      </c>
      <c r="BA25" s="93" t="str">
        <f>IF(ISERROR(VLOOKUP($B25,'Tabel 3'!$B$6:$CB$82,COLUMN(BA25)-3,FALSE)),"",VLOOKUP($B25,'Tabel 3'!$B$6:$CB$82,COLUMN(BA25)-3,FALSE))</f>
        <v/>
      </c>
      <c r="BB25" s="93" t="str">
        <f>IF(ISERROR(VLOOKUP($B25,'Tabel 3'!$B$6:$CB$82,COLUMN(BB25)-3,FALSE)),"",VLOOKUP($B25,'Tabel 3'!$B$6:$CB$82,COLUMN(BB25)-3,FALSE))</f>
        <v/>
      </c>
      <c r="BC25" s="93" t="str">
        <f>IF(ISERROR(VLOOKUP($B25,'Tabel 3'!$B$6:$CB$82,COLUMN(BC25)-3,FALSE)),"",VLOOKUP($B25,'Tabel 3'!$B$6:$CB$82,COLUMN(BC25)-3,FALSE))</f>
        <v/>
      </c>
      <c r="BD25" s="93" t="str">
        <f>IF(ISERROR(VLOOKUP($B25,'Tabel 3'!$B$6:$CB$82,COLUMN(BD25)-3,FALSE)),"",VLOOKUP($B25,'Tabel 3'!$B$6:$CB$82,COLUMN(BD25)-3,FALSE))</f>
        <v/>
      </c>
      <c r="BE25" s="93" t="str">
        <f>IF(ISERROR(VLOOKUP($B25,'Tabel 3'!$B$6:$CB$82,COLUMN(BE25)-3,FALSE)),"",VLOOKUP($B25,'Tabel 3'!$B$6:$CB$82,COLUMN(BE25)-3,FALSE))</f>
        <v/>
      </c>
      <c r="BF25" s="93" t="str">
        <f>IF(ISERROR(VLOOKUP($B25,'Tabel 3'!$B$6:$CB$82,COLUMN(BF25)-3,FALSE)),"",VLOOKUP($B25,'Tabel 3'!$B$6:$CB$82,COLUMN(BF25)-3,FALSE))</f>
        <v/>
      </c>
      <c r="BG25" s="93" t="str">
        <f>IF(ISERROR(VLOOKUP($B25,'Tabel 3'!$B$6:$CB$82,COLUMN(BG25)-3,FALSE)),"",VLOOKUP($B25,'Tabel 3'!$B$6:$CB$82,COLUMN(BG25)-3,FALSE))</f>
        <v/>
      </c>
      <c r="BH25" s="93" t="str">
        <f>IF(ISERROR(VLOOKUP($B25,'Tabel 3'!$B$6:$CB$82,COLUMN(BH25)-3,FALSE)),"",VLOOKUP($B25,'Tabel 3'!$B$6:$CB$82,COLUMN(BH25)-3,FALSE))</f>
        <v/>
      </c>
      <c r="BI25" s="93" t="str">
        <f>IF(ISERROR(VLOOKUP($B25,'Tabel 3'!$B$6:$CB$82,COLUMN(BI25)-3,FALSE)),"",VLOOKUP($B25,'Tabel 3'!$B$6:$CB$82,COLUMN(BI25)-3,FALSE))</f>
        <v/>
      </c>
      <c r="BJ25" s="93" t="str">
        <f>IF(ISERROR(VLOOKUP($B25,'Tabel 3'!$B$6:$CB$82,COLUMN(BJ25)-3,FALSE)),"",VLOOKUP($B25,'Tabel 3'!$B$6:$CB$82,COLUMN(BJ25)-3,FALSE))</f>
        <v/>
      </c>
      <c r="BK25" s="93" t="str">
        <f>IF(ISERROR(VLOOKUP($B25,'Tabel 3'!$B$6:$CB$82,COLUMN(BK25)-3,FALSE)),"",VLOOKUP($B25,'Tabel 3'!$B$6:$CB$82,COLUMN(BK25)-3,FALSE))</f>
        <v/>
      </c>
      <c r="BL25" s="93" t="str">
        <f>IF(ISERROR(VLOOKUP($B25,'Tabel 3'!$B$6:$CB$82,COLUMN(BL25)-3,FALSE)),"",VLOOKUP($B25,'Tabel 3'!$B$6:$CB$82,COLUMN(BL25)-3,FALSE))</f>
        <v/>
      </c>
      <c r="BM25" s="93" t="str">
        <f>IF(ISERROR(VLOOKUP($B25,'Tabel 3'!$B$6:$CB$82,COLUMN(BM25)-3,FALSE)),"",VLOOKUP($B25,'Tabel 3'!$B$6:$CB$82,COLUMN(BM25)-3,FALSE))</f>
        <v/>
      </c>
      <c r="BN25" s="93" t="str">
        <f>IF(ISERROR(VLOOKUP($B25,'Tabel 3'!$B$6:$CB$82,COLUMN(BN25)-3,FALSE)),"",VLOOKUP($B25,'Tabel 3'!$B$6:$CB$82,COLUMN(BN25)-3,FALSE))</f>
        <v/>
      </c>
      <c r="BO25" s="93" t="str">
        <f>IF(ISERROR(VLOOKUP($B25,'Tabel 3'!$B$6:$CB$82,COLUMN(BO25)-3,FALSE)),"",VLOOKUP($B25,'Tabel 3'!$B$6:$CB$82,COLUMN(BO25)-3,FALSE))</f>
        <v/>
      </c>
      <c r="BP25" s="93" t="str">
        <f>IF(ISERROR(VLOOKUP($B25,'Tabel 3'!$B$6:$CB$82,COLUMN(BP25)-3,FALSE)),"",VLOOKUP($B25,'Tabel 3'!$B$6:$CB$82,COLUMN(BP25)-3,FALSE))</f>
        <v/>
      </c>
      <c r="BQ25" s="93" t="str">
        <f>IF(ISERROR(VLOOKUP($B25,'Tabel 3'!$B$6:$CB$82,COLUMN(BQ25)-3,FALSE)),"",VLOOKUP($B25,'Tabel 3'!$B$6:$CB$82,COLUMN(BQ25)-3,FALSE))</f>
        <v/>
      </c>
      <c r="BR25" s="93" t="str">
        <f>IF(ISERROR(VLOOKUP($B25,'Tabel 3'!$B$6:$CB$82,COLUMN(BR25)-3,FALSE)),"",VLOOKUP($B25,'Tabel 3'!$B$6:$CB$82,COLUMN(BR25)-3,FALSE))</f>
        <v/>
      </c>
      <c r="BS25" s="93" t="str">
        <f>IF(ISERROR(VLOOKUP($B25,'Tabel 3'!$B$6:$CB$82,COLUMN(BS25)-3,FALSE)),"",VLOOKUP($B25,'Tabel 3'!$B$6:$CB$82,COLUMN(BS25)-3,FALSE))</f>
        <v/>
      </c>
      <c r="BT25" s="93" t="str">
        <f>IF(ISERROR(VLOOKUP($B25,'Tabel 3'!$B$6:$CB$82,COLUMN(BT25)-3,FALSE)),"",VLOOKUP($B25,'Tabel 3'!$B$6:$CB$82,COLUMN(BT25)-3,FALSE))</f>
        <v/>
      </c>
      <c r="BU25" s="93" t="str">
        <f>IF(ISERROR(VLOOKUP($B25,'Tabel 3'!$B$6:$CB$82,COLUMN(BU25)-3,FALSE)),"",VLOOKUP($B25,'Tabel 3'!$B$6:$CB$82,COLUMN(BU25)-3,FALSE))</f>
        <v/>
      </c>
      <c r="BV25" s="93" t="str">
        <f>IF(ISERROR(VLOOKUP($B25,'Tabel 3'!$B$6:$CB$82,COLUMN(BV25)-3,FALSE)),"",VLOOKUP($B25,'Tabel 3'!$B$6:$CB$82,COLUMN(BV25)-3,FALSE))</f>
        <v/>
      </c>
      <c r="BW25" s="93" t="str">
        <f>IF(ISERROR(VLOOKUP($B25,'Tabel 3'!$B$6:$CB$82,COLUMN(BW25)-3,FALSE)),"",VLOOKUP($B25,'Tabel 3'!$B$6:$CB$82,COLUMN(BW25)-3,FALSE))</f>
        <v/>
      </c>
      <c r="BX25" s="93" t="str">
        <f>IF(ISERROR(VLOOKUP($B25,'Tabel 3'!$B$6:$CB$82,COLUMN(BX25)-3,FALSE)),"",VLOOKUP($B25,'Tabel 3'!$B$6:$CB$82,COLUMN(BX25)-3,FALSE))</f>
        <v/>
      </c>
      <c r="BY25" s="93" t="str">
        <f>IF(ISERROR(VLOOKUP($B25,'Tabel 3'!$B$6:$CB$82,COLUMN(BY25)-3,FALSE)),"",VLOOKUP($B25,'Tabel 3'!$B$6:$CB$82,COLUMN(BY25)-3,FALSE))</f>
        <v/>
      </c>
      <c r="BZ25" s="93" t="str">
        <f>IF(ISERROR(VLOOKUP($B25,'Tabel 3'!$B$6:$CB$82,COLUMN(BZ25)-3,FALSE)),"",VLOOKUP($B25,'Tabel 3'!$B$6:$CB$82,COLUMN(BZ25)-3,FALSE))</f>
        <v/>
      </c>
      <c r="CA25" s="93" t="str">
        <f>IF(ISERROR(VLOOKUP($B25,'Tabel 3'!$B$6:$CB$82,COLUMN(CA25)-3,FALSE)),"",VLOOKUP($B25,'Tabel 3'!$B$6:$CB$82,COLUMN(CA25)-3,FALSE))</f>
        <v/>
      </c>
      <c r="CB25" s="93" t="str">
        <f>IF(ISERROR(VLOOKUP($B25,'Tabel 3'!$B$6:$CB$82,COLUMN(CB25)-3,FALSE)),"",VLOOKUP($B25,'Tabel 3'!$B$6:$CB$82,COLUMN(CB25)-3,FALSE))</f>
        <v/>
      </c>
      <c r="CC25" s="93" t="str">
        <f>IF(ISERROR(VLOOKUP($B25,'Tabel 3'!$B$6:$CB$82,COLUMN(CC25)-3,FALSE)),"",VLOOKUP($B25,'Tabel 3'!$B$6:$CB$82,COLUMN(CC25)-3,FALSE))</f>
        <v/>
      </c>
      <c r="CD25" s="93" t="str">
        <f>IF(ISERROR(VLOOKUP($B25,'Tabel 3'!$B$6:$CB$82,COLUMN(CD25)-3,FALSE)),"",VLOOKUP($B25,'Tabel 3'!$B$6:$CB$82,COLUMN(CD25)-3,FALSE))</f>
        <v/>
      </c>
      <c r="CE25" s="36"/>
      <c r="CF25" s="36"/>
      <c r="CG25" s="36"/>
      <c r="CH25" s="36"/>
      <c r="CI25" s="36"/>
      <c r="CJ25" s="36"/>
      <c r="CK25" s="36"/>
      <c r="CL25" s="36"/>
      <c r="CM25" s="36"/>
      <c r="CN25" s="36"/>
      <c r="CO25" s="36"/>
      <c r="CP25" s="36"/>
      <c r="CQ25" s="36"/>
      <c r="CR25" s="36"/>
      <c r="CS25" s="36"/>
      <c r="CT25" s="36"/>
    </row>
    <row r="26" spans="1:98" x14ac:dyDescent="0.2">
      <c r="B26" s="92" t="str">
        <f t="shared" si="2"/>
        <v/>
      </c>
      <c r="C26" s="93" t="str">
        <f t="shared" si="3"/>
        <v/>
      </c>
      <c r="D26" s="93" t="str">
        <f t="shared" si="1"/>
        <v/>
      </c>
      <c r="E26" s="88"/>
      <c r="F26" s="93" t="str">
        <f>IF(ISERROR(VLOOKUP($B26,'Tabel 3'!$B$6:$CB$82,COLUMN(F26)-3,FALSE)),"",VLOOKUP($B26,'Tabel 3'!$B$6:$CB$82,COLUMN(F26)-3,FALSE))</f>
        <v/>
      </c>
      <c r="G26" s="93" t="str">
        <f>IF(ISERROR(VLOOKUP($B26,'Tabel 3'!$B$6:$CB$82,COLUMN(G26)-3,FALSE)),"",VLOOKUP($B26,'Tabel 3'!$B$6:$CB$82,COLUMN(G26)-3,FALSE))</f>
        <v/>
      </c>
      <c r="H26" s="93" t="str">
        <f>IF(ISERROR(VLOOKUP($B26,'Tabel 3'!$B$6:$CB$82,COLUMN(H26)-3,FALSE)),"",VLOOKUP($B26,'Tabel 3'!$B$6:$CB$82,COLUMN(H26)-3,FALSE))</f>
        <v/>
      </c>
      <c r="I26" s="93" t="str">
        <f>IF(ISERROR(VLOOKUP($B26,'Tabel 3'!$B$6:$CB$82,COLUMN(I26)-3,FALSE)),"",VLOOKUP($B26,'Tabel 3'!$B$6:$CB$82,COLUMN(I26)-3,FALSE))</f>
        <v/>
      </c>
      <c r="J26" s="93" t="str">
        <f>IF(ISERROR(VLOOKUP($B26,'Tabel 3'!$B$6:$CB$82,COLUMN(J26)-3,FALSE)),"",VLOOKUP($B26,'Tabel 3'!$B$6:$CB$82,COLUMN(J26)-3,FALSE))</f>
        <v/>
      </c>
      <c r="K26" s="93" t="str">
        <f>IF(ISERROR(VLOOKUP($B26,'Tabel 3'!$B$6:$CB$82,COLUMN(K26)-3,FALSE)),"",VLOOKUP($B26,'Tabel 3'!$B$6:$CB$82,COLUMN(K26)-3,FALSE))</f>
        <v/>
      </c>
      <c r="L26" s="93" t="str">
        <f>IF(ISERROR(VLOOKUP($B26,'Tabel 3'!$B$6:$CB$82,COLUMN(L26)-3,FALSE)),"",VLOOKUP($B26,'Tabel 3'!$B$6:$CB$82,COLUMN(L26)-3,FALSE))</f>
        <v/>
      </c>
      <c r="M26" s="93" t="str">
        <f>IF(ISERROR(VLOOKUP($B26,'Tabel 3'!$B$6:$CB$82,COLUMN(M26)-3,FALSE)),"",VLOOKUP($B26,'Tabel 3'!$B$6:$CB$82,COLUMN(M26)-3,FALSE))</f>
        <v/>
      </c>
      <c r="N26" s="93" t="str">
        <f>IF(ISERROR(VLOOKUP($B26,'Tabel 3'!$B$6:$CB$82,COLUMN(N26)-3,FALSE)),"",VLOOKUP($B26,'Tabel 3'!$B$6:$CB$82,COLUMN(N26)-3,FALSE))</f>
        <v/>
      </c>
      <c r="O26" s="93" t="str">
        <f>IF(ISERROR(VLOOKUP($B26,'Tabel 3'!$B$6:$CB$82,COLUMN(O26)-3,FALSE)),"",VLOOKUP($B26,'Tabel 3'!$B$6:$CB$82,COLUMN(O26)-3,FALSE))</f>
        <v/>
      </c>
      <c r="P26" s="93" t="str">
        <f>IF(ISERROR(VLOOKUP($B26,'Tabel 3'!$B$6:$CB$82,COLUMN(P26)-3,FALSE)),"",VLOOKUP($B26,'Tabel 3'!$B$6:$CB$82,COLUMN(P26)-3,FALSE))</f>
        <v/>
      </c>
      <c r="Q26" s="93" t="str">
        <f>IF(ISERROR(VLOOKUP($B26,'Tabel 3'!$B$6:$CB$82,COLUMN(Q26)-3,FALSE)),"",VLOOKUP($B26,'Tabel 3'!$B$6:$CB$82,COLUMN(Q26)-3,FALSE))</f>
        <v/>
      </c>
      <c r="R26" s="93" t="str">
        <f>IF(ISERROR(VLOOKUP($B26,'Tabel 3'!$B$6:$CB$82,COLUMN(R26)-3,FALSE)),"",VLOOKUP($B26,'Tabel 3'!$B$6:$CB$82,COLUMN(R26)-3,FALSE))</f>
        <v/>
      </c>
      <c r="S26" s="93" t="str">
        <f>IF(ISERROR(VLOOKUP($B26,'Tabel 3'!$B$6:$CB$82,COLUMN(S26)-3,FALSE)),"",VLOOKUP($B26,'Tabel 3'!$B$6:$CB$82,COLUMN(S26)-3,FALSE))</f>
        <v/>
      </c>
      <c r="T26" s="93" t="str">
        <f>IF(ISERROR(VLOOKUP($B26,'Tabel 3'!$B$6:$CB$82,COLUMN(T26)-3,FALSE)),"",VLOOKUP($B26,'Tabel 3'!$B$6:$CB$82,COLUMN(T26)-3,FALSE))</f>
        <v/>
      </c>
      <c r="U26" s="93" t="str">
        <f>IF(ISERROR(VLOOKUP($B26,'Tabel 3'!$B$6:$CB$82,COLUMN(U26)-3,FALSE)),"",VLOOKUP($B26,'Tabel 3'!$B$6:$CB$82,COLUMN(U26)-3,FALSE))</f>
        <v/>
      </c>
      <c r="V26" s="93" t="str">
        <f>IF(ISERROR(VLOOKUP($B26,'Tabel 3'!$B$6:$CB$82,COLUMN(V26)-3,FALSE)),"",VLOOKUP($B26,'Tabel 3'!$B$6:$CB$82,COLUMN(V26)-3,FALSE))</f>
        <v/>
      </c>
      <c r="W26" s="93" t="str">
        <f>IF(ISERROR(VLOOKUP($B26,'Tabel 3'!$B$6:$CB$82,COLUMN(W26)-3,FALSE)),"",VLOOKUP($B26,'Tabel 3'!$B$6:$CB$82,COLUMN(W26)-3,FALSE))</f>
        <v/>
      </c>
      <c r="X26" s="93" t="str">
        <f>IF(ISERROR(VLOOKUP($B26,'Tabel 3'!$B$6:$CB$82,COLUMN(X26)-3,FALSE)),"",VLOOKUP($B26,'Tabel 3'!$B$6:$CB$82,COLUMN(X26)-3,FALSE))</f>
        <v/>
      </c>
      <c r="Y26" s="93" t="str">
        <f>IF(ISERROR(VLOOKUP($B26,'Tabel 3'!$B$6:$CB$82,COLUMN(Y26)-3,FALSE)),"",VLOOKUP($B26,'Tabel 3'!$B$6:$CB$82,COLUMN(Y26)-3,FALSE))</f>
        <v/>
      </c>
      <c r="Z26" s="93" t="str">
        <f>IF(ISERROR(VLOOKUP($B26,'Tabel 3'!$B$6:$CB$82,COLUMN(Z26)-3,FALSE)),"",VLOOKUP($B26,'Tabel 3'!$B$6:$CB$82,COLUMN(Z26)-3,FALSE))</f>
        <v/>
      </c>
      <c r="AA26" s="93" t="str">
        <f>IF(ISERROR(VLOOKUP($B26,'Tabel 3'!$B$6:$CB$82,COLUMN(AA26)-3,FALSE)),"",VLOOKUP($B26,'Tabel 3'!$B$6:$CB$82,COLUMN(AA26)-3,FALSE))</f>
        <v/>
      </c>
      <c r="AB26" s="93" t="str">
        <f>IF(ISERROR(VLOOKUP($B26,'Tabel 3'!$B$6:$CB$82,COLUMN(AB26)-3,FALSE)),"",VLOOKUP($B26,'Tabel 3'!$B$6:$CB$82,COLUMN(AB26)-3,FALSE))</f>
        <v/>
      </c>
      <c r="AC26" s="93" t="str">
        <f>IF(ISERROR(VLOOKUP($B26,'Tabel 3'!$B$6:$CB$82,COLUMN(AC26)-3,FALSE)),"",VLOOKUP($B26,'Tabel 3'!$B$6:$CB$82,COLUMN(AC26)-3,FALSE))</f>
        <v/>
      </c>
      <c r="AD26" s="93" t="str">
        <f>IF(ISERROR(VLOOKUP($B26,'Tabel 3'!$B$6:$CB$82,COLUMN(AD26)-3,FALSE)),"",VLOOKUP($B26,'Tabel 3'!$B$6:$CB$82,COLUMN(AD26)-3,FALSE))</f>
        <v/>
      </c>
      <c r="AE26" s="93" t="str">
        <f>IF(ISERROR(VLOOKUP($B26,'Tabel 3'!$B$6:$CB$82,COLUMN(AE26)-3,FALSE)),"",VLOOKUP($B26,'Tabel 3'!$B$6:$CB$82,COLUMN(AE26)-3,FALSE))</f>
        <v/>
      </c>
      <c r="AF26" s="93" t="str">
        <f>IF(ISERROR(VLOOKUP($B26,'Tabel 3'!$B$6:$CB$82,COLUMN(AF26)-3,FALSE)),"",VLOOKUP($B26,'Tabel 3'!$B$6:$CB$82,COLUMN(AF26)-3,FALSE))</f>
        <v/>
      </c>
      <c r="AG26" s="93" t="str">
        <f>IF(ISERROR(VLOOKUP($B26,'Tabel 3'!$B$6:$CB$82,COLUMN(AG26)-3,FALSE)),"",VLOOKUP($B26,'Tabel 3'!$B$6:$CB$82,COLUMN(AG26)-3,FALSE))</f>
        <v/>
      </c>
      <c r="AH26" s="93" t="str">
        <f>IF(ISERROR(VLOOKUP($B26,'Tabel 3'!$B$6:$CB$82,COLUMN(AH26)-3,FALSE)),"",VLOOKUP($B26,'Tabel 3'!$B$6:$CB$82,COLUMN(AH26)-3,FALSE))</f>
        <v/>
      </c>
      <c r="AI26" s="93" t="str">
        <f>IF(ISERROR(VLOOKUP($B26,'Tabel 3'!$B$6:$CB$82,COLUMN(AI26)-3,FALSE)),"",VLOOKUP($B26,'Tabel 3'!$B$6:$CB$82,COLUMN(AI26)-3,FALSE))</f>
        <v/>
      </c>
      <c r="AJ26" s="93" t="str">
        <f>IF(ISERROR(VLOOKUP($B26,'Tabel 3'!$B$6:$CB$82,COLUMN(AJ26)-3,FALSE)),"",VLOOKUP($B26,'Tabel 3'!$B$6:$CB$82,COLUMN(AJ26)-3,FALSE))</f>
        <v/>
      </c>
      <c r="AK26" s="93" t="str">
        <f>IF(ISERROR(VLOOKUP($B26,'Tabel 3'!$B$6:$CB$82,COLUMN(AK26)-3,FALSE)),"",VLOOKUP($B26,'Tabel 3'!$B$6:$CB$82,COLUMN(AK26)-3,FALSE))</f>
        <v/>
      </c>
      <c r="AL26" s="93" t="str">
        <f>IF(ISERROR(VLOOKUP($B26,'Tabel 3'!$B$6:$CB$82,COLUMN(AL26)-3,FALSE)),"",VLOOKUP($B26,'Tabel 3'!$B$6:$CB$82,COLUMN(AL26)-3,FALSE))</f>
        <v/>
      </c>
      <c r="AM26" s="93" t="str">
        <f>IF(ISERROR(VLOOKUP($B26,'Tabel 3'!$B$6:$CB$82,COLUMN(AM26)-3,FALSE)),"",VLOOKUP($B26,'Tabel 3'!$B$6:$CB$82,COLUMN(AM26)-3,FALSE))</f>
        <v/>
      </c>
      <c r="AN26" s="93" t="str">
        <f>IF(ISERROR(VLOOKUP($B26,'Tabel 3'!$B$6:$CB$82,COLUMN(AN26)-3,FALSE)),"",VLOOKUP($B26,'Tabel 3'!$B$6:$CB$82,COLUMN(AN26)-3,FALSE))</f>
        <v/>
      </c>
      <c r="AO26" s="93" t="str">
        <f>IF(ISERROR(VLOOKUP($B26,'Tabel 3'!$B$6:$CB$82,COLUMN(AO26)-3,FALSE)),"",VLOOKUP($B26,'Tabel 3'!$B$6:$CB$82,COLUMN(AO26)-3,FALSE))</f>
        <v/>
      </c>
      <c r="AP26" s="93" t="str">
        <f>IF(ISERROR(VLOOKUP($B26,'Tabel 3'!$B$6:$CB$82,COLUMN(AP26)-3,FALSE)),"",VLOOKUP($B26,'Tabel 3'!$B$6:$CB$82,COLUMN(AP26)-3,FALSE))</f>
        <v/>
      </c>
      <c r="AQ26" s="93" t="str">
        <f>IF(ISERROR(VLOOKUP($B26,'Tabel 3'!$B$6:$CB$82,COLUMN(AQ26)-3,FALSE)),"",VLOOKUP($B26,'Tabel 3'!$B$6:$CB$82,COLUMN(AQ26)-3,FALSE))</f>
        <v/>
      </c>
      <c r="AR26" s="93" t="str">
        <f>IF(ISERROR(VLOOKUP($B26,'Tabel 3'!$B$6:$CB$82,COLUMN(AR26)-3,FALSE)),"",VLOOKUP($B26,'Tabel 3'!$B$6:$CB$82,COLUMN(AR26)-3,FALSE))</f>
        <v/>
      </c>
      <c r="AS26" s="93" t="str">
        <f>IF(ISERROR(VLOOKUP($B26,'Tabel 3'!$B$6:$CB$82,COLUMN(AS26)-3,FALSE)),"",VLOOKUP($B26,'Tabel 3'!$B$6:$CB$82,COLUMN(AS26)-3,FALSE))</f>
        <v/>
      </c>
      <c r="AT26" s="93" t="str">
        <f>IF(ISERROR(VLOOKUP($B26,'Tabel 3'!$B$6:$CB$82,COLUMN(AT26)-3,FALSE)),"",VLOOKUP($B26,'Tabel 3'!$B$6:$CB$82,COLUMN(AT26)-3,FALSE))</f>
        <v/>
      </c>
      <c r="AU26" s="93" t="str">
        <f>IF(ISERROR(VLOOKUP($B26,'Tabel 3'!$B$6:$CB$82,COLUMN(AU26)-3,FALSE)),"",VLOOKUP($B26,'Tabel 3'!$B$6:$CB$82,COLUMN(AU26)-3,FALSE))</f>
        <v/>
      </c>
      <c r="AV26" s="93" t="str">
        <f>IF(ISERROR(VLOOKUP($B26,'Tabel 3'!$B$6:$CB$82,COLUMN(AV26)-3,FALSE)),"",VLOOKUP($B26,'Tabel 3'!$B$6:$CB$82,COLUMN(AV26)-3,FALSE))</f>
        <v/>
      </c>
      <c r="AW26" s="93" t="str">
        <f>IF(ISERROR(VLOOKUP($B26,'Tabel 3'!$B$6:$CB$82,COLUMN(AW26)-3,FALSE)),"",VLOOKUP($B26,'Tabel 3'!$B$6:$CB$82,COLUMN(AW26)-3,FALSE))</f>
        <v/>
      </c>
      <c r="AX26" s="93" t="str">
        <f>IF(ISERROR(VLOOKUP($B26,'Tabel 3'!$B$6:$CB$82,COLUMN(AX26)-3,FALSE)),"",VLOOKUP($B26,'Tabel 3'!$B$6:$CB$82,COLUMN(AX26)-3,FALSE))</f>
        <v/>
      </c>
      <c r="AY26" s="93" t="str">
        <f>IF(ISERROR(VLOOKUP($B26,'Tabel 3'!$B$6:$CB$82,COLUMN(AY26)-3,FALSE)),"",VLOOKUP($B26,'Tabel 3'!$B$6:$CB$82,COLUMN(AY26)-3,FALSE))</f>
        <v/>
      </c>
      <c r="AZ26" s="93" t="str">
        <f>IF(ISERROR(VLOOKUP($B26,'Tabel 3'!$B$6:$CB$82,COLUMN(AZ26)-3,FALSE)),"",VLOOKUP($B26,'Tabel 3'!$B$6:$CB$82,COLUMN(AZ26)-3,FALSE))</f>
        <v/>
      </c>
      <c r="BA26" s="93" t="str">
        <f>IF(ISERROR(VLOOKUP($B26,'Tabel 3'!$B$6:$CB$82,COLUMN(BA26)-3,FALSE)),"",VLOOKUP($B26,'Tabel 3'!$B$6:$CB$82,COLUMN(BA26)-3,FALSE))</f>
        <v/>
      </c>
      <c r="BB26" s="93" t="str">
        <f>IF(ISERROR(VLOOKUP($B26,'Tabel 3'!$B$6:$CB$82,COLUMN(BB26)-3,FALSE)),"",VLOOKUP($B26,'Tabel 3'!$B$6:$CB$82,COLUMN(BB26)-3,FALSE))</f>
        <v/>
      </c>
      <c r="BC26" s="93" t="str">
        <f>IF(ISERROR(VLOOKUP($B26,'Tabel 3'!$B$6:$CB$82,COLUMN(BC26)-3,FALSE)),"",VLOOKUP($B26,'Tabel 3'!$B$6:$CB$82,COLUMN(BC26)-3,FALSE))</f>
        <v/>
      </c>
      <c r="BD26" s="93" t="str">
        <f>IF(ISERROR(VLOOKUP($B26,'Tabel 3'!$B$6:$CB$82,COLUMN(BD26)-3,FALSE)),"",VLOOKUP($B26,'Tabel 3'!$B$6:$CB$82,COLUMN(BD26)-3,FALSE))</f>
        <v/>
      </c>
      <c r="BE26" s="93" t="str">
        <f>IF(ISERROR(VLOOKUP($B26,'Tabel 3'!$B$6:$CB$82,COLUMN(BE26)-3,FALSE)),"",VLOOKUP($B26,'Tabel 3'!$B$6:$CB$82,COLUMN(BE26)-3,FALSE))</f>
        <v/>
      </c>
      <c r="BF26" s="93" t="str">
        <f>IF(ISERROR(VLOOKUP($B26,'Tabel 3'!$B$6:$CB$82,COLUMN(BF26)-3,FALSE)),"",VLOOKUP($B26,'Tabel 3'!$B$6:$CB$82,COLUMN(BF26)-3,FALSE))</f>
        <v/>
      </c>
      <c r="BG26" s="93" t="str">
        <f>IF(ISERROR(VLOOKUP($B26,'Tabel 3'!$B$6:$CB$82,COLUMN(BG26)-3,FALSE)),"",VLOOKUP($B26,'Tabel 3'!$B$6:$CB$82,COLUMN(BG26)-3,FALSE))</f>
        <v/>
      </c>
      <c r="BH26" s="93" t="str">
        <f>IF(ISERROR(VLOOKUP($B26,'Tabel 3'!$B$6:$CB$82,COLUMN(BH26)-3,FALSE)),"",VLOOKUP($B26,'Tabel 3'!$B$6:$CB$82,COLUMN(BH26)-3,FALSE))</f>
        <v/>
      </c>
      <c r="BI26" s="93" t="str">
        <f>IF(ISERROR(VLOOKUP($B26,'Tabel 3'!$B$6:$CB$82,COLUMN(BI26)-3,FALSE)),"",VLOOKUP($B26,'Tabel 3'!$B$6:$CB$82,COLUMN(BI26)-3,FALSE))</f>
        <v/>
      </c>
      <c r="BJ26" s="93" t="str">
        <f>IF(ISERROR(VLOOKUP($B26,'Tabel 3'!$B$6:$CB$82,COLUMN(BJ26)-3,FALSE)),"",VLOOKUP($B26,'Tabel 3'!$B$6:$CB$82,COLUMN(BJ26)-3,FALSE))</f>
        <v/>
      </c>
      <c r="BK26" s="93" t="str">
        <f>IF(ISERROR(VLOOKUP($B26,'Tabel 3'!$B$6:$CB$82,COLUMN(BK26)-3,FALSE)),"",VLOOKUP($B26,'Tabel 3'!$B$6:$CB$82,COLUMN(BK26)-3,FALSE))</f>
        <v/>
      </c>
      <c r="BL26" s="93" t="str">
        <f>IF(ISERROR(VLOOKUP($B26,'Tabel 3'!$B$6:$CB$82,COLUMN(BL26)-3,FALSE)),"",VLOOKUP($B26,'Tabel 3'!$B$6:$CB$82,COLUMN(BL26)-3,FALSE))</f>
        <v/>
      </c>
      <c r="BM26" s="93" t="str">
        <f>IF(ISERROR(VLOOKUP($B26,'Tabel 3'!$B$6:$CB$82,COLUMN(BM26)-3,FALSE)),"",VLOOKUP($B26,'Tabel 3'!$B$6:$CB$82,COLUMN(BM26)-3,FALSE))</f>
        <v/>
      </c>
      <c r="BN26" s="93" t="str">
        <f>IF(ISERROR(VLOOKUP($B26,'Tabel 3'!$B$6:$CB$82,COLUMN(BN26)-3,FALSE)),"",VLOOKUP($B26,'Tabel 3'!$B$6:$CB$82,COLUMN(BN26)-3,FALSE))</f>
        <v/>
      </c>
      <c r="BO26" s="93" t="str">
        <f>IF(ISERROR(VLOOKUP($B26,'Tabel 3'!$B$6:$CB$82,COLUMN(BO26)-3,FALSE)),"",VLOOKUP($B26,'Tabel 3'!$B$6:$CB$82,COLUMN(BO26)-3,FALSE))</f>
        <v/>
      </c>
      <c r="BP26" s="93" t="str">
        <f>IF(ISERROR(VLOOKUP($B26,'Tabel 3'!$B$6:$CB$82,COLUMN(BP26)-3,FALSE)),"",VLOOKUP($B26,'Tabel 3'!$B$6:$CB$82,COLUMN(BP26)-3,FALSE))</f>
        <v/>
      </c>
      <c r="BQ26" s="93" t="str">
        <f>IF(ISERROR(VLOOKUP($B26,'Tabel 3'!$B$6:$CB$82,COLUMN(BQ26)-3,FALSE)),"",VLOOKUP($B26,'Tabel 3'!$B$6:$CB$82,COLUMN(BQ26)-3,FALSE))</f>
        <v/>
      </c>
      <c r="BR26" s="93" t="str">
        <f>IF(ISERROR(VLOOKUP($B26,'Tabel 3'!$B$6:$CB$82,COLUMN(BR26)-3,FALSE)),"",VLOOKUP($B26,'Tabel 3'!$B$6:$CB$82,COLUMN(BR26)-3,FALSE))</f>
        <v/>
      </c>
      <c r="BS26" s="93" t="str">
        <f>IF(ISERROR(VLOOKUP($B26,'Tabel 3'!$B$6:$CB$82,COLUMN(BS26)-3,FALSE)),"",VLOOKUP($B26,'Tabel 3'!$B$6:$CB$82,COLUMN(BS26)-3,FALSE))</f>
        <v/>
      </c>
      <c r="BT26" s="93" t="str">
        <f>IF(ISERROR(VLOOKUP($B26,'Tabel 3'!$B$6:$CB$82,COLUMN(BT26)-3,FALSE)),"",VLOOKUP($B26,'Tabel 3'!$B$6:$CB$82,COLUMN(BT26)-3,FALSE))</f>
        <v/>
      </c>
      <c r="BU26" s="93" t="str">
        <f>IF(ISERROR(VLOOKUP($B26,'Tabel 3'!$B$6:$CB$82,COLUMN(BU26)-3,FALSE)),"",VLOOKUP($B26,'Tabel 3'!$B$6:$CB$82,COLUMN(BU26)-3,FALSE))</f>
        <v/>
      </c>
      <c r="BV26" s="93" t="str">
        <f>IF(ISERROR(VLOOKUP($B26,'Tabel 3'!$B$6:$CB$82,COLUMN(BV26)-3,FALSE)),"",VLOOKUP($B26,'Tabel 3'!$B$6:$CB$82,COLUMN(BV26)-3,FALSE))</f>
        <v/>
      </c>
      <c r="BW26" s="93" t="str">
        <f>IF(ISERROR(VLOOKUP($B26,'Tabel 3'!$B$6:$CB$82,COLUMN(BW26)-3,FALSE)),"",VLOOKUP($B26,'Tabel 3'!$B$6:$CB$82,COLUMN(BW26)-3,FALSE))</f>
        <v/>
      </c>
      <c r="BX26" s="93" t="str">
        <f>IF(ISERROR(VLOOKUP($B26,'Tabel 3'!$B$6:$CB$82,COLUMN(BX26)-3,FALSE)),"",VLOOKUP($B26,'Tabel 3'!$B$6:$CB$82,COLUMN(BX26)-3,FALSE))</f>
        <v/>
      </c>
      <c r="BY26" s="93" t="str">
        <f>IF(ISERROR(VLOOKUP($B26,'Tabel 3'!$B$6:$CB$82,COLUMN(BY26)-3,FALSE)),"",VLOOKUP($B26,'Tabel 3'!$B$6:$CB$82,COLUMN(BY26)-3,FALSE))</f>
        <v/>
      </c>
      <c r="BZ26" s="93" t="str">
        <f>IF(ISERROR(VLOOKUP($B26,'Tabel 3'!$B$6:$CB$82,COLUMN(BZ26)-3,FALSE)),"",VLOOKUP($B26,'Tabel 3'!$B$6:$CB$82,COLUMN(BZ26)-3,FALSE))</f>
        <v/>
      </c>
      <c r="CA26" s="93" t="str">
        <f>IF(ISERROR(VLOOKUP($B26,'Tabel 3'!$B$6:$CB$82,COLUMN(CA26)-3,FALSE)),"",VLOOKUP($B26,'Tabel 3'!$B$6:$CB$82,COLUMN(CA26)-3,FALSE))</f>
        <v/>
      </c>
      <c r="CB26" s="93" t="str">
        <f>IF(ISERROR(VLOOKUP($B26,'Tabel 3'!$B$6:$CB$82,COLUMN(CB26)-3,FALSE)),"",VLOOKUP($B26,'Tabel 3'!$B$6:$CB$82,COLUMN(CB26)-3,FALSE))</f>
        <v/>
      </c>
      <c r="CC26" s="93" t="str">
        <f>IF(ISERROR(VLOOKUP($B26,'Tabel 3'!$B$6:$CB$82,COLUMN(CC26)-3,FALSE)),"",VLOOKUP($B26,'Tabel 3'!$B$6:$CB$82,COLUMN(CC26)-3,FALSE))</f>
        <v/>
      </c>
      <c r="CD26" s="93" t="str">
        <f>IF(ISERROR(VLOOKUP($B26,'Tabel 3'!$B$6:$CB$82,COLUMN(CD26)-3,FALSE)),"",VLOOKUP($B26,'Tabel 3'!$B$6:$CB$82,COLUMN(CD26)-3,FALSE))</f>
        <v/>
      </c>
    </row>
    <row r="27" spans="1:98" x14ac:dyDescent="0.2">
      <c r="B27" s="92" t="str">
        <f t="shared" si="2"/>
        <v/>
      </c>
      <c r="C27" s="93" t="str">
        <f t="shared" si="3"/>
        <v/>
      </c>
      <c r="D27" s="93" t="str">
        <f t="shared" si="1"/>
        <v/>
      </c>
      <c r="E27" s="88"/>
      <c r="F27" s="93" t="str">
        <f>IF(ISERROR(VLOOKUP($B27,'Tabel 3'!$B$6:$CB$82,COLUMN(F27)-3,FALSE)),"",VLOOKUP($B27,'Tabel 3'!$B$6:$CB$82,COLUMN(F27)-3,FALSE))</f>
        <v/>
      </c>
      <c r="G27" s="93" t="str">
        <f>IF(ISERROR(VLOOKUP($B27,'Tabel 3'!$B$6:$CB$82,COLUMN(G27)-3,FALSE)),"",VLOOKUP($B27,'Tabel 3'!$B$6:$CB$82,COLUMN(G27)-3,FALSE))</f>
        <v/>
      </c>
      <c r="H27" s="93" t="str">
        <f>IF(ISERROR(VLOOKUP($B27,'Tabel 3'!$B$6:$CB$82,COLUMN(H27)-3,FALSE)),"",VLOOKUP($B27,'Tabel 3'!$B$6:$CB$82,COLUMN(H27)-3,FALSE))</f>
        <v/>
      </c>
      <c r="I27" s="93" t="str">
        <f>IF(ISERROR(VLOOKUP($B27,'Tabel 3'!$B$6:$CB$82,COLUMN(I27)-3,FALSE)),"",VLOOKUP($B27,'Tabel 3'!$B$6:$CB$82,COLUMN(I27)-3,FALSE))</f>
        <v/>
      </c>
      <c r="J27" s="93" t="str">
        <f>IF(ISERROR(VLOOKUP($B27,'Tabel 3'!$B$6:$CB$82,COLUMN(J27)-3,FALSE)),"",VLOOKUP($B27,'Tabel 3'!$B$6:$CB$82,COLUMN(J27)-3,FALSE))</f>
        <v/>
      </c>
      <c r="K27" s="93" t="str">
        <f>IF(ISERROR(VLOOKUP($B27,'Tabel 3'!$B$6:$CB$82,COLUMN(K27)-3,FALSE)),"",VLOOKUP($B27,'Tabel 3'!$B$6:$CB$82,COLUMN(K27)-3,FALSE))</f>
        <v/>
      </c>
      <c r="L27" s="93" t="str">
        <f>IF(ISERROR(VLOOKUP($B27,'Tabel 3'!$B$6:$CB$82,COLUMN(L27)-3,FALSE)),"",VLOOKUP($B27,'Tabel 3'!$B$6:$CB$82,COLUMN(L27)-3,FALSE))</f>
        <v/>
      </c>
      <c r="M27" s="93" t="str">
        <f>IF(ISERROR(VLOOKUP($B27,'Tabel 3'!$B$6:$CB$82,COLUMN(M27)-3,FALSE)),"",VLOOKUP($B27,'Tabel 3'!$B$6:$CB$82,COLUMN(M27)-3,FALSE))</f>
        <v/>
      </c>
      <c r="N27" s="93" t="str">
        <f>IF(ISERROR(VLOOKUP($B27,'Tabel 3'!$B$6:$CB$82,COLUMN(N27)-3,FALSE)),"",VLOOKUP($B27,'Tabel 3'!$B$6:$CB$82,COLUMN(N27)-3,FALSE))</f>
        <v/>
      </c>
      <c r="O27" s="93" t="str">
        <f>IF(ISERROR(VLOOKUP($B27,'Tabel 3'!$B$6:$CB$82,COLUMN(O27)-3,FALSE)),"",VLOOKUP($B27,'Tabel 3'!$B$6:$CB$82,COLUMN(O27)-3,FALSE))</f>
        <v/>
      </c>
      <c r="P27" s="93" t="str">
        <f>IF(ISERROR(VLOOKUP($B27,'Tabel 3'!$B$6:$CB$82,COLUMN(P27)-3,FALSE)),"",VLOOKUP($B27,'Tabel 3'!$B$6:$CB$82,COLUMN(P27)-3,FALSE))</f>
        <v/>
      </c>
      <c r="Q27" s="93" t="str">
        <f>IF(ISERROR(VLOOKUP($B27,'Tabel 3'!$B$6:$CB$82,COLUMN(Q27)-3,FALSE)),"",VLOOKUP($B27,'Tabel 3'!$B$6:$CB$82,COLUMN(Q27)-3,FALSE))</f>
        <v/>
      </c>
      <c r="R27" s="93" t="str">
        <f>IF(ISERROR(VLOOKUP($B27,'Tabel 3'!$B$6:$CB$82,COLUMN(R27)-3,FALSE)),"",VLOOKUP($B27,'Tabel 3'!$B$6:$CB$82,COLUMN(R27)-3,FALSE))</f>
        <v/>
      </c>
      <c r="S27" s="93" t="str">
        <f>IF(ISERROR(VLOOKUP($B27,'Tabel 3'!$B$6:$CB$82,COLUMN(S27)-3,FALSE)),"",VLOOKUP($B27,'Tabel 3'!$B$6:$CB$82,COLUMN(S27)-3,FALSE))</f>
        <v/>
      </c>
      <c r="T27" s="93" t="str">
        <f>IF(ISERROR(VLOOKUP($B27,'Tabel 3'!$B$6:$CB$82,COLUMN(T27)-3,FALSE)),"",VLOOKUP($B27,'Tabel 3'!$B$6:$CB$82,COLUMN(T27)-3,FALSE))</f>
        <v/>
      </c>
      <c r="U27" s="93" t="str">
        <f>IF(ISERROR(VLOOKUP($B27,'Tabel 3'!$B$6:$CB$82,COLUMN(U27)-3,FALSE)),"",VLOOKUP($B27,'Tabel 3'!$B$6:$CB$82,COLUMN(U27)-3,FALSE))</f>
        <v/>
      </c>
      <c r="V27" s="93" t="str">
        <f>IF(ISERROR(VLOOKUP($B27,'Tabel 3'!$B$6:$CB$82,COLUMN(V27)-3,FALSE)),"",VLOOKUP($B27,'Tabel 3'!$B$6:$CB$82,COLUMN(V27)-3,FALSE))</f>
        <v/>
      </c>
      <c r="W27" s="93" t="str">
        <f>IF(ISERROR(VLOOKUP($B27,'Tabel 3'!$B$6:$CB$82,COLUMN(W27)-3,FALSE)),"",VLOOKUP($B27,'Tabel 3'!$B$6:$CB$82,COLUMN(W27)-3,FALSE))</f>
        <v/>
      </c>
      <c r="X27" s="93" t="str">
        <f>IF(ISERROR(VLOOKUP($B27,'Tabel 3'!$B$6:$CB$82,COLUMN(X27)-3,FALSE)),"",VLOOKUP($B27,'Tabel 3'!$B$6:$CB$82,COLUMN(X27)-3,FALSE))</f>
        <v/>
      </c>
      <c r="Y27" s="93" t="str">
        <f>IF(ISERROR(VLOOKUP($B27,'Tabel 3'!$B$6:$CB$82,COLUMN(Y27)-3,FALSE)),"",VLOOKUP($B27,'Tabel 3'!$B$6:$CB$82,COLUMN(Y27)-3,FALSE))</f>
        <v/>
      </c>
      <c r="Z27" s="93" t="str">
        <f>IF(ISERROR(VLOOKUP($B27,'Tabel 3'!$B$6:$CB$82,COLUMN(Z27)-3,FALSE)),"",VLOOKUP($B27,'Tabel 3'!$B$6:$CB$82,COLUMN(Z27)-3,FALSE))</f>
        <v/>
      </c>
      <c r="AA27" s="93" t="str">
        <f>IF(ISERROR(VLOOKUP($B27,'Tabel 3'!$B$6:$CB$82,COLUMN(AA27)-3,FALSE)),"",VLOOKUP($B27,'Tabel 3'!$B$6:$CB$82,COLUMN(AA27)-3,FALSE))</f>
        <v/>
      </c>
      <c r="AB27" s="93" t="str">
        <f>IF(ISERROR(VLOOKUP($B27,'Tabel 3'!$B$6:$CB$82,COLUMN(AB27)-3,FALSE)),"",VLOOKUP($B27,'Tabel 3'!$B$6:$CB$82,COLUMN(AB27)-3,FALSE))</f>
        <v/>
      </c>
      <c r="AC27" s="93" t="str">
        <f>IF(ISERROR(VLOOKUP($B27,'Tabel 3'!$B$6:$CB$82,COLUMN(AC27)-3,FALSE)),"",VLOOKUP($B27,'Tabel 3'!$B$6:$CB$82,COLUMN(AC27)-3,FALSE))</f>
        <v/>
      </c>
      <c r="AD27" s="93" t="str">
        <f>IF(ISERROR(VLOOKUP($B27,'Tabel 3'!$B$6:$CB$82,COLUMN(AD27)-3,FALSE)),"",VLOOKUP($B27,'Tabel 3'!$B$6:$CB$82,COLUMN(AD27)-3,FALSE))</f>
        <v/>
      </c>
      <c r="AE27" s="93" t="str">
        <f>IF(ISERROR(VLOOKUP($B27,'Tabel 3'!$B$6:$CB$82,COLUMN(AE27)-3,FALSE)),"",VLOOKUP($B27,'Tabel 3'!$B$6:$CB$82,COLUMN(AE27)-3,FALSE))</f>
        <v/>
      </c>
      <c r="AF27" s="93" t="str">
        <f>IF(ISERROR(VLOOKUP($B27,'Tabel 3'!$B$6:$CB$82,COLUMN(AF27)-3,FALSE)),"",VLOOKUP($B27,'Tabel 3'!$B$6:$CB$82,COLUMN(AF27)-3,FALSE))</f>
        <v/>
      </c>
      <c r="AG27" s="93" t="str">
        <f>IF(ISERROR(VLOOKUP($B27,'Tabel 3'!$B$6:$CB$82,COLUMN(AG27)-3,FALSE)),"",VLOOKUP($B27,'Tabel 3'!$B$6:$CB$82,COLUMN(AG27)-3,FALSE))</f>
        <v/>
      </c>
      <c r="AH27" s="93" t="str">
        <f>IF(ISERROR(VLOOKUP($B27,'Tabel 3'!$B$6:$CB$82,COLUMN(AH27)-3,FALSE)),"",VLOOKUP($B27,'Tabel 3'!$B$6:$CB$82,COLUMN(AH27)-3,FALSE))</f>
        <v/>
      </c>
      <c r="AI27" s="93" t="str">
        <f>IF(ISERROR(VLOOKUP($B27,'Tabel 3'!$B$6:$CB$82,COLUMN(AI27)-3,FALSE)),"",VLOOKUP($B27,'Tabel 3'!$B$6:$CB$82,COLUMN(AI27)-3,FALSE))</f>
        <v/>
      </c>
      <c r="AJ27" s="93" t="str">
        <f>IF(ISERROR(VLOOKUP($B27,'Tabel 3'!$B$6:$CB$82,COLUMN(AJ27)-3,FALSE)),"",VLOOKUP($B27,'Tabel 3'!$B$6:$CB$82,COLUMN(AJ27)-3,FALSE))</f>
        <v/>
      </c>
      <c r="AK27" s="93" t="str">
        <f>IF(ISERROR(VLOOKUP($B27,'Tabel 3'!$B$6:$CB$82,COLUMN(AK27)-3,FALSE)),"",VLOOKUP($B27,'Tabel 3'!$B$6:$CB$82,COLUMN(AK27)-3,FALSE))</f>
        <v/>
      </c>
      <c r="AL27" s="93" t="str">
        <f>IF(ISERROR(VLOOKUP($B27,'Tabel 3'!$B$6:$CB$82,COLUMN(AL27)-3,FALSE)),"",VLOOKUP($B27,'Tabel 3'!$B$6:$CB$82,COLUMN(AL27)-3,FALSE))</f>
        <v/>
      </c>
      <c r="AM27" s="93" t="str">
        <f>IF(ISERROR(VLOOKUP($B27,'Tabel 3'!$B$6:$CB$82,COLUMN(AM27)-3,FALSE)),"",VLOOKUP($B27,'Tabel 3'!$B$6:$CB$82,COLUMN(AM27)-3,FALSE))</f>
        <v/>
      </c>
      <c r="AN27" s="93" t="str">
        <f>IF(ISERROR(VLOOKUP($B27,'Tabel 3'!$B$6:$CB$82,COLUMN(AN27)-3,FALSE)),"",VLOOKUP($B27,'Tabel 3'!$B$6:$CB$82,COLUMN(AN27)-3,FALSE))</f>
        <v/>
      </c>
      <c r="AO27" s="93" t="str">
        <f>IF(ISERROR(VLOOKUP($B27,'Tabel 3'!$B$6:$CB$82,COLUMN(AO27)-3,FALSE)),"",VLOOKUP($B27,'Tabel 3'!$B$6:$CB$82,COLUMN(AO27)-3,FALSE))</f>
        <v/>
      </c>
      <c r="AP27" s="93" t="str">
        <f>IF(ISERROR(VLOOKUP($B27,'Tabel 3'!$B$6:$CB$82,COLUMN(AP27)-3,FALSE)),"",VLOOKUP($B27,'Tabel 3'!$B$6:$CB$82,COLUMN(AP27)-3,FALSE))</f>
        <v/>
      </c>
      <c r="AQ27" s="93" t="str">
        <f>IF(ISERROR(VLOOKUP($B27,'Tabel 3'!$B$6:$CB$82,COLUMN(AQ27)-3,FALSE)),"",VLOOKUP($B27,'Tabel 3'!$B$6:$CB$82,COLUMN(AQ27)-3,FALSE))</f>
        <v/>
      </c>
      <c r="AR27" s="93" t="str">
        <f>IF(ISERROR(VLOOKUP($B27,'Tabel 3'!$B$6:$CB$82,COLUMN(AR27)-3,FALSE)),"",VLOOKUP($B27,'Tabel 3'!$B$6:$CB$82,COLUMN(AR27)-3,FALSE))</f>
        <v/>
      </c>
      <c r="AS27" s="93" t="str">
        <f>IF(ISERROR(VLOOKUP($B27,'Tabel 3'!$B$6:$CB$82,COLUMN(AS27)-3,FALSE)),"",VLOOKUP($B27,'Tabel 3'!$B$6:$CB$82,COLUMN(AS27)-3,FALSE))</f>
        <v/>
      </c>
      <c r="AT27" s="93" t="str">
        <f>IF(ISERROR(VLOOKUP($B27,'Tabel 3'!$B$6:$CB$82,COLUMN(AT27)-3,FALSE)),"",VLOOKUP($B27,'Tabel 3'!$B$6:$CB$82,COLUMN(AT27)-3,FALSE))</f>
        <v/>
      </c>
      <c r="AU27" s="93" t="str">
        <f>IF(ISERROR(VLOOKUP($B27,'Tabel 3'!$B$6:$CB$82,COLUMN(AU27)-3,FALSE)),"",VLOOKUP($B27,'Tabel 3'!$B$6:$CB$82,COLUMN(AU27)-3,FALSE))</f>
        <v/>
      </c>
      <c r="AV27" s="93" t="str">
        <f>IF(ISERROR(VLOOKUP($B27,'Tabel 3'!$B$6:$CB$82,COLUMN(AV27)-3,FALSE)),"",VLOOKUP($B27,'Tabel 3'!$B$6:$CB$82,COLUMN(AV27)-3,FALSE))</f>
        <v/>
      </c>
      <c r="AW27" s="93" t="str">
        <f>IF(ISERROR(VLOOKUP($B27,'Tabel 3'!$B$6:$CB$82,COLUMN(AW27)-3,FALSE)),"",VLOOKUP($B27,'Tabel 3'!$B$6:$CB$82,COLUMN(AW27)-3,FALSE))</f>
        <v/>
      </c>
      <c r="AX27" s="93" t="str">
        <f>IF(ISERROR(VLOOKUP($B27,'Tabel 3'!$B$6:$CB$82,COLUMN(AX27)-3,FALSE)),"",VLOOKUP($B27,'Tabel 3'!$B$6:$CB$82,COLUMN(AX27)-3,FALSE))</f>
        <v/>
      </c>
      <c r="AY27" s="93" t="str">
        <f>IF(ISERROR(VLOOKUP($B27,'Tabel 3'!$B$6:$CB$82,COLUMN(AY27)-3,FALSE)),"",VLOOKUP($B27,'Tabel 3'!$B$6:$CB$82,COLUMN(AY27)-3,FALSE))</f>
        <v/>
      </c>
      <c r="AZ27" s="93" t="str">
        <f>IF(ISERROR(VLOOKUP($B27,'Tabel 3'!$B$6:$CB$82,COLUMN(AZ27)-3,FALSE)),"",VLOOKUP($B27,'Tabel 3'!$B$6:$CB$82,COLUMN(AZ27)-3,FALSE))</f>
        <v/>
      </c>
      <c r="BA27" s="93" t="str">
        <f>IF(ISERROR(VLOOKUP($B27,'Tabel 3'!$B$6:$CB$82,COLUMN(BA27)-3,FALSE)),"",VLOOKUP($B27,'Tabel 3'!$B$6:$CB$82,COLUMN(BA27)-3,FALSE))</f>
        <v/>
      </c>
      <c r="BB27" s="93" t="str">
        <f>IF(ISERROR(VLOOKUP($B27,'Tabel 3'!$B$6:$CB$82,COLUMN(BB27)-3,FALSE)),"",VLOOKUP($B27,'Tabel 3'!$B$6:$CB$82,COLUMN(BB27)-3,FALSE))</f>
        <v/>
      </c>
      <c r="BC27" s="93" t="str">
        <f>IF(ISERROR(VLOOKUP($B27,'Tabel 3'!$B$6:$CB$82,COLUMN(BC27)-3,FALSE)),"",VLOOKUP($B27,'Tabel 3'!$B$6:$CB$82,COLUMN(BC27)-3,FALSE))</f>
        <v/>
      </c>
      <c r="BD27" s="93" t="str">
        <f>IF(ISERROR(VLOOKUP($B27,'Tabel 3'!$B$6:$CB$82,COLUMN(BD27)-3,FALSE)),"",VLOOKUP($B27,'Tabel 3'!$B$6:$CB$82,COLUMN(BD27)-3,FALSE))</f>
        <v/>
      </c>
      <c r="BE27" s="93" t="str">
        <f>IF(ISERROR(VLOOKUP($B27,'Tabel 3'!$B$6:$CB$82,COLUMN(BE27)-3,FALSE)),"",VLOOKUP($B27,'Tabel 3'!$B$6:$CB$82,COLUMN(BE27)-3,FALSE))</f>
        <v/>
      </c>
      <c r="BF27" s="93" t="str">
        <f>IF(ISERROR(VLOOKUP($B27,'Tabel 3'!$B$6:$CB$82,COLUMN(BF27)-3,FALSE)),"",VLOOKUP($B27,'Tabel 3'!$B$6:$CB$82,COLUMN(BF27)-3,FALSE))</f>
        <v/>
      </c>
      <c r="BG27" s="93" t="str">
        <f>IF(ISERROR(VLOOKUP($B27,'Tabel 3'!$B$6:$CB$82,COLUMN(BG27)-3,FALSE)),"",VLOOKUP($B27,'Tabel 3'!$B$6:$CB$82,COLUMN(BG27)-3,FALSE))</f>
        <v/>
      </c>
      <c r="BH27" s="93" t="str">
        <f>IF(ISERROR(VLOOKUP($B27,'Tabel 3'!$B$6:$CB$82,COLUMN(BH27)-3,FALSE)),"",VLOOKUP($B27,'Tabel 3'!$B$6:$CB$82,COLUMN(BH27)-3,FALSE))</f>
        <v/>
      </c>
      <c r="BI27" s="93" t="str">
        <f>IF(ISERROR(VLOOKUP($B27,'Tabel 3'!$B$6:$CB$82,COLUMN(BI27)-3,FALSE)),"",VLOOKUP($B27,'Tabel 3'!$B$6:$CB$82,COLUMN(BI27)-3,FALSE))</f>
        <v/>
      </c>
      <c r="BJ27" s="93" t="str">
        <f>IF(ISERROR(VLOOKUP($B27,'Tabel 3'!$B$6:$CB$82,COLUMN(BJ27)-3,FALSE)),"",VLOOKUP($B27,'Tabel 3'!$B$6:$CB$82,COLUMN(BJ27)-3,FALSE))</f>
        <v/>
      </c>
      <c r="BK27" s="93" t="str">
        <f>IF(ISERROR(VLOOKUP($B27,'Tabel 3'!$B$6:$CB$82,COLUMN(BK27)-3,FALSE)),"",VLOOKUP($B27,'Tabel 3'!$B$6:$CB$82,COLUMN(BK27)-3,FALSE))</f>
        <v/>
      </c>
      <c r="BL27" s="93" t="str">
        <f>IF(ISERROR(VLOOKUP($B27,'Tabel 3'!$B$6:$CB$82,COLUMN(BL27)-3,FALSE)),"",VLOOKUP($B27,'Tabel 3'!$B$6:$CB$82,COLUMN(BL27)-3,FALSE))</f>
        <v/>
      </c>
      <c r="BM27" s="93" t="str">
        <f>IF(ISERROR(VLOOKUP($B27,'Tabel 3'!$B$6:$CB$82,COLUMN(BM27)-3,FALSE)),"",VLOOKUP($B27,'Tabel 3'!$B$6:$CB$82,COLUMN(BM27)-3,FALSE))</f>
        <v/>
      </c>
      <c r="BN27" s="93" t="str">
        <f>IF(ISERROR(VLOOKUP($B27,'Tabel 3'!$B$6:$CB$82,COLUMN(BN27)-3,FALSE)),"",VLOOKUP($B27,'Tabel 3'!$B$6:$CB$82,COLUMN(BN27)-3,FALSE))</f>
        <v/>
      </c>
      <c r="BO27" s="93" t="str">
        <f>IF(ISERROR(VLOOKUP($B27,'Tabel 3'!$B$6:$CB$82,COLUMN(BO27)-3,FALSE)),"",VLOOKUP($B27,'Tabel 3'!$B$6:$CB$82,COLUMN(BO27)-3,FALSE))</f>
        <v/>
      </c>
      <c r="BP27" s="93" t="str">
        <f>IF(ISERROR(VLOOKUP($B27,'Tabel 3'!$B$6:$CB$82,COLUMN(BP27)-3,FALSE)),"",VLOOKUP($B27,'Tabel 3'!$B$6:$CB$82,COLUMN(BP27)-3,FALSE))</f>
        <v/>
      </c>
      <c r="BQ27" s="93" t="str">
        <f>IF(ISERROR(VLOOKUP($B27,'Tabel 3'!$B$6:$CB$82,COLUMN(BQ27)-3,FALSE)),"",VLOOKUP($B27,'Tabel 3'!$B$6:$CB$82,COLUMN(BQ27)-3,FALSE))</f>
        <v/>
      </c>
      <c r="BR27" s="93" t="str">
        <f>IF(ISERROR(VLOOKUP($B27,'Tabel 3'!$B$6:$CB$82,COLUMN(BR27)-3,FALSE)),"",VLOOKUP($B27,'Tabel 3'!$B$6:$CB$82,COLUMN(BR27)-3,FALSE))</f>
        <v/>
      </c>
      <c r="BS27" s="93" t="str">
        <f>IF(ISERROR(VLOOKUP($B27,'Tabel 3'!$B$6:$CB$82,COLUMN(BS27)-3,FALSE)),"",VLOOKUP($B27,'Tabel 3'!$B$6:$CB$82,COLUMN(BS27)-3,FALSE))</f>
        <v/>
      </c>
      <c r="BT27" s="93" t="str">
        <f>IF(ISERROR(VLOOKUP($B27,'Tabel 3'!$B$6:$CB$82,COLUMN(BT27)-3,FALSE)),"",VLOOKUP($B27,'Tabel 3'!$B$6:$CB$82,COLUMN(BT27)-3,FALSE))</f>
        <v/>
      </c>
      <c r="BU27" s="93" t="str">
        <f>IF(ISERROR(VLOOKUP($B27,'Tabel 3'!$B$6:$CB$82,COLUMN(BU27)-3,FALSE)),"",VLOOKUP($B27,'Tabel 3'!$B$6:$CB$82,COLUMN(BU27)-3,FALSE))</f>
        <v/>
      </c>
      <c r="BV27" s="93" t="str">
        <f>IF(ISERROR(VLOOKUP($B27,'Tabel 3'!$B$6:$CB$82,COLUMN(BV27)-3,FALSE)),"",VLOOKUP($B27,'Tabel 3'!$B$6:$CB$82,COLUMN(BV27)-3,FALSE))</f>
        <v/>
      </c>
      <c r="BW27" s="93" t="str">
        <f>IF(ISERROR(VLOOKUP($B27,'Tabel 3'!$B$6:$CB$82,COLUMN(BW27)-3,FALSE)),"",VLOOKUP($B27,'Tabel 3'!$B$6:$CB$82,COLUMN(BW27)-3,FALSE))</f>
        <v/>
      </c>
      <c r="BX27" s="93" t="str">
        <f>IF(ISERROR(VLOOKUP($B27,'Tabel 3'!$B$6:$CB$82,COLUMN(BX27)-3,FALSE)),"",VLOOKUP($B27,'Tabel 3'!$B$6:$CB$82,COLUMN(BX27)-3,FALSE))</f>
        <v/>
      </c>
      <c r="BY27" s="93" t="str">
        <f>IF(ISERROR(VLOOKUP($B27,'Tabel 3'!$B$6:$CB$82,COLUMN(BY27)-3,FALSE)),"",VLOOKUP($B27,'Tabel 3'!$B$6:$CB$82,COLUMN(BY27)-3,FALSE))</f>
        <v/>
      </c>
      <c r="BZ27" s="93" t="str">
        <f>IF(ISERROR(VLOOKUP($B27,'Tabel 3'!$B$6:$CB$82,COLUMN(BZ27)-3,FALSE)),"",VLOOKUP($B27,'Tabel 3'!$B$6:$CB$82,COLUMN(BZ27)-3,FALSE))</f>
        <v/>
      </c>
      <c r="CA27" s="93" t="str">
        <f>IF(ISERROR(VLOOKUP($B27,'Tabel 3'!$B$6:$CB$82,COLUMN(CA27)-3,FALSE)),"",VLOOKUP($B27,'Tabel 3'!$B$6:$CB$82,COLUMN(CA27)-3,FALSE))</f>
        <v/>
      </c>
      <c r="CB27" s="93" t="str">
        <f>IF(ISERROR(VLOOKUP($B27,'Tabel 3'!$B$6:$CB$82,COLUMN(CB27)-3,FALSE)),"",VLOOKUP($B27,'Tabel 3'!$B$6:$CB$82,COLUMN(CB27)-3,FALSE))</f>
        <v/>
      </c>
      <c r="CC27" s="93" t="str">
        <f>IF(ISERROR(VLOOKUP($B27,'Tabel 3'!$B$6:$CB$82,COLUMN(CC27)-3,FALSE)),"",VLOOKUP($B27,'Tabel 3'!$B$6:$CB$82,COLUMN(CC27)-3,FALSE))</f>
        <v/>
      </c>
      <c r="CD27" s="93" t="str">
        <f>IF(ISERROR(VLOOKUP($B27,'Tabel 3'!$B$6:$CB$82,COLUMN(CD27)-3,FALSE)),"",VLOOKUP($B27,'Tabel 3'!$B$6:$CB$82,COLUMN(CD27)-3,FALSE))</f>
        <v/>
      </c>
    </row>
    <row r="28" spans="1:98" x14ac:dyDescent="0.2">
      <c r="B28" s="94" t="str">
        <f t="shared" si="2"/>
        <v/>
      </c>
      <c r="C28" s="89" t="str">
        <f t="shared" si="3"/>
        <v/>
      </c>
      <c r="D28" s="89" t="str">
        <f t="shared" si="1"/>
        <v/>
      </c>
      <c r="E28" s="89"/>
      <c r="F28" s="89" t="str">
        <f>IF(ISERROR(VLOOKUP($B28,'Tabel 3'!$B$6:$CB$82,COLUMN(F28)-3,FALSE)),"",VLOOKUP($B28,'Tabel 3'!$B$6:$CB$82,COLUMN(F28)-3,FALSE))</f>
        <v/>
      </c>
      <c r="G28" s="89" t="str">
        <f>IF(ISERROR(VLOOKUP($B28,'Tabel 3'!$B$6:$CB$82,COLUMN(G28)-3,FALSE)),"",VLOOKUP($B28,'Tabel 3'!$B$6:$CB$82,COLUMN(G28)-3,FALSE))</f>
        <v/>
      </c>
      <c r="H28" s="89" t="str">
        <f>IF(ISERROR(VLOOKUP($B28,'Tabel 3'!$B$6:$CB$82,COLUMN(H28)-3,FALSE)),"",VLOOKUP($B28,'Tabel 3'!$B$6:$CB$82,COLUMN(H28)-3,FALSE))</f>
        <v/>
      </c>
      <c r="I28" s="89" t="str">
        <f>IF(ISERROR(VLOOKUP($B28,'Tabel 3'!$B$6:$CB$82,COLUMN(I28)-3,FALSE)),"",VLOOKUP($B28,'Tabel 3'!$B$6:$CB$82,COLUMN(I28)-3,FALSE))</f>
        <v/>
      </c>
      <c r="J28" s="89" t="str">
        <f>IF(ISERROR(VLOOKUP($B28,'Tabel 3'!$B$6:$CB$82,COLUMN(J28)-3,FALSE)),"",VLOOKUP($B28,'Tabel 3'!$B$6:$CB$82,COLUMN(J28)-3,FALSE))</f>
        <v/>
      </c>
      <c r="K28" s="89" t="str">
        <f>IF(ISERROR(VLOOKUP($B28,'Tabel 3'!$B$6:$CB$82,COLUMN(K28)-3,FALSE)),"",VLOOKUP($B28,'Tabel 3'!$B$6:$CB$82,COLUMN(K28)-3,FALSE))</f>
        <v/>
      </c>
      <c r="L28" s="89" t="str">
        <f>IF(ISERROR(VLOOKUP($B28,'Tabel 3'!$B$6:$CB$82,COLUMN(L28)-3,FALSE)),"",VLOOKUP($B28,'Tabel 3'!$B$6:$CB$82,COLUMN(L28)-3,FALSE))</f>
        <v/>
      </c>
      <c r="M28" s="89" t="str">
        <f>IF(ISERROR(VLOOKUP($B28,'Tabel 3'!$B$6:$CB$82,COLUMN(M28)-3,FALSE)),"",VLOOKUP($B28,'Tabel 3'!$B$6:$CB$82,COLUMN(M28)-3,FALSE))</f>
        <v/>
      </c>
      <c r="N28" s="89" t="str">
        <f>IF(ISERROR(VLOOKUP($B28,'Tabel 3'!$B$6:$CB$82,COLUMN(N28)-3,FALSE)),"",VLOOKUP($B28,'Tabel 3'!$B$6:$CB$82,COLUMN(N28)-3,FALSE))</f>
        <v/>
      </c>
      <c r="O28" s="89" t="str">
        <f>IF(ISERROR(VLOOKUP($B28,'Tabel 3'!$B$6:$CB$82,COLUMN(O28)-3,FALSE)),"",VLOOKUP($B28,'Tabel 3'!$B$6:$CB$82,COLUMN(O28)-3,FALSE))</f>
        <v/>
      </c>
      <c r="P28" s="89" t="str">
        <f>IF(ISERROR(VLOOKUP($B28,'Tabel 3'!$B$6:$CB$82,COLUMN(P28)-3,FALSE)),"",VLOOKUP($B28,'Tabel 3'!$B$6:$CB$82,COLUMN(P28)-3,FALSE))</f>
        <v/>
      </c>
      <c r="Q28" s="89" t="str">
        <f>IF(ISERROR(VLOOKUP($B28,'Tabel 3'!$B$6:$CB$82,COLUMN(Q28)-3,FALSE)),"",VLOOKUP($B28,'Tabel 3'!$B$6:$CB$82,COLUMN(Q28)-3,FALSE))</f>
        <v/>
      </c>
      <c r="R28" s="89" t="str">
        <f>IF(ISERROR(VLOOKUP($B28,'Tabel 3'!$B$6:$CB$82,COLUMN(R28)-3,FALSE)),"",VLOOKUP($B28,'Tabel 3'!$B$6:$CB$82,COLUMN(R28)-3,FALSE))</f>
        <v/>
      </c>
      <c r="S28" s="89" t="str">
        <f>IF(ISERROR(VLOOKUP($B28,'Tabel 3'!$B$6:$CB$82,COLUMN(S28)-3,FALSE)),"",VLOOKUP($B28,'Tabel 3'!$B$6:$CB$82,COLUMN(S28)-3,FALSE))</f>
        <v/>
      </c>
      <c r="T28" s="89" t="str">
        <f>IF(ISERROR(VLOOKUP($B28,'Tabel 3'!$B$6:$CB$82,COLUMN(T28)-3,FALSE)),"",VLOOKUP($B28,'Tabel 3'!$B$6:$CB$82,COLUMN(T28)-3,FALSE))</f>
        <v/>
      </c>
      <c r="U28" s="89" t="str">
        <f>IF(ISERROR(VLOOKUP($B28,'Tabel 3'!$B$6:$CB$82,COLUMN(U28)-3,FALSE)),"",VLOOKUP($B28,'Tabel 3'!$B$6:$CB$82,COLUMN(U28)-3,FALSE))</f>
        <v/>
      </c>
      <c r="V28" s="89" t="str">
        <f>IF(ISERROR(VLOOKUP($B28,'Tabel 3'!$B$6:$CB$82,COLUMN(V28)-3,FALSE)),"",VLOOKUP($B28,'Tabel 3'!$B$6:$CB$82,COLUMN(V28)-3,FALSE))</f>
        <v/>
      </c>
      <c r="W28" s="89" t="str">
        <f>IF(ISERROR(VLOOKUP($B28,'Tabel 3'!$B$6:$CB$82,COLUMN(W28)-3,FALSE)),"",VLOOKUP($B28,'Tabel 3'!$B$6:$CB$82,COLUMN(W28)-3,FALSE))</f>
        <v/>
      </c>
      <c r="X28" s="89" t="str">
        <f>IF(ISERROR(VLOOKUP($B28,'Tabel 3'!$B$6:$CB$82,COLUMN(X28)-3,FALSE)),"",VLOOKUP($B28,'Tabel 3'!$B$6:$CB$82,COLUMN(X28)-3,FALSE))</f>
        <v/>
      </c>
      <c r="Y28" s="89" t="str">
        <f>IF(ISERROR(VLOOKUP($B28,'Tabel 3'!$B$6:$CB$82,COLUMN(Y28)-3,FALSE)),"",VLOOKUP($B28,'Tabel 3'!$B$6:$CB$82,COLUMN(Y28)-3,FALSE))</f>
        <v/>
      </c>
      <c r="Z28" s="89" t="str">
        <f>IF(ISERROR(VLOOKUP($B28,'Tabel 3'!$B$6:$CB$82,COLUMN(Z28)-3,FALSE)),"",VLOOKUP($B28,'Tabel 3'!$B$6:$CB$82,COLUMN(Z28)-3,FALSE))</f>
        <v/>
      </c>
      <c r="AA28" s="89" t="str">
        <f>IF(ISERROR(VLOOKUP($B28,'Tabel 3'!$B$6:$CB$82,COLUMN(AA28)-3,FALSE)),"",VLOOKUP($B28,'Tabel 3'!$B$6:$CB$82,COLUMN(AA28)-3,FALSE))</f>
        <v/>
      </c>
      <c r="AB28" s="89" t="str">
        <f>IF(ISERROR(VLOOKUP($B28,'Tabel 3'!$B$6:$CB$82,COLUMN(AB28)-3,FALSE)),"",VLOOKUP($B28,'Tabel 3'!$B$6:$CB$82,COLUMN(AB28)-3,FALSE))</f>
        <v/>
      </c>
      <c r="AC28" s="89" t="str">
        <f>IF(ISERROR(VLOOKUP($B28,'Tabel 3'!$B$6:$CB$82,COLUMN(AC28)-3,FALSE)),"",VLOOKUP($B28,'Tabel 3'!$B$6:$CB$82,COLUMN(AC28)-3,FALSE))</f>
        <v/>
      </c>
      <c r="AD28" s="89" t="str">
        <f>IF(ISERROR(VLOOKUP($B28,'Tabel 3'!$B$6:$CB$82,COLUMN(AD28)-3,FALSE)),"",VLOOKUP($B28,'Tabel 3'!$B$6:$CB$82,COLUMN(AD28)-3,FALSE))</f>
        <v/>
      </c>
      <c r="AE28" s="89" t="str">
        <f>IF(ISERROR(VLOOKUP($B28,'Tabel 3'!$B$6:$CB$82,COLUMN(AE28)-3,FALSE)),"",VLOOKUP($B28,'Tabel 3'!$B$6:$CB$82,COLUMN(AE28)-3,FALSE))</f>
        <v/>
      </c>
      <c r="AF28" s="89" t="str">
        <f>IF(ISERROR(VLOOKUP($B28,'Tabel 3'!$B$6:$CB$82,COLUMN(AF28)-3,FALSE)),"",VLOOKUP($B28,'Tabel 3'!$B$6:$CB$82,COLUMN(AF28)-3,FALSE))</f>
        <v/>
      </c>
      <c r="AG28" s="89" t="str">
        <f>IF(ISERROR(VLOOKUP($B28,'Tabel 3'!$B$6:$CB$82,COLUMN(AG28)-3,FALSE)),"",VLOOKUP($B28,'Tabel 3'!$B$6:$CB$82,COLUMN(AG28)-3,FALSE))</f>
        <v/>
      </c>
      <c r="AH28" s="89" t="str">
        <f>IF(ISERROR(VLOOKUP($B28,'Tabel 3'!$B$6:$CB$82,COLUMN(AH28)-3,FALSE)),"",VLOOKUP($B28,'Tabel 3'!$B$6:$CB$82,COLUMN(AH28)-3,FALSE))</f>
        <v/>
      </c>
      <c r="AI28" s="89" t="str">
        <f>IF(ISERROR(VLOOKUP($B28,'Tabel 3'!$B$6:$CB$82,COLUMN(AI28)-3,FALSE)),"",VLOOKUP($B28,'Tabel 3'!$B$6:$CB$82,COLUMN(AI28)-3,FALSE))</f>
        <v/>
      </c>
      <c r="AJ28" s="89" t="str">
        <f>IF(ISERROR(VLOOKUP($B28,'Tabel 3'!$B$6:$CB$82,COLUMN(AJ28)-3,FALSE)),"",VLOOKUP($B28,'Tabel 3'!$B$6:$CB$82,COLUMN(AJ28)-3,FALSE))</f>
        <v/>
      </c>
      <c r="AK28" s="89" t="str">
        <f>IF(ISERROR(VLOOKUP($B28,'Tabel 3'!$B$6:$CB$82,COLUMN(AK28)-3,FALSE)),"",VLOOKUP($B28,'Tabel 3'!$B$6:$CB$82,COLUMN(AK28)-3,FALSE))</f>
        <v/>
      </c>
      <c r="AL28" s="89" t="str">
        <f>IF(ISERROR(VLOOKUP($B28,'Tabel 3'!$B$6:$CB$82,COLUMN(AL28)-3,FALSE)),"",VLOOKUP($B28,'Tabel 3'!$B$6:$CB$82,COLUMN(AL28)-3,FALSE))</f>
        <v/>
      </c>
      <c r="AM28" s="89" t="str">
        <f>IF(ISERROR(VLOOKUP($B28,'Tabel 3'!$B$6:$CB$82,COLUMN(AM28)-3,FALSE)),"",VLOOKUP($B28,'Tabel 3'!$B$6:$CB$82,COLUMN(AM28)-3,FALSE))</f>
        <v/>
      </c>
      <c r="AN28" s="89" t="str">
        <f>IF(ISERROR(VLOOKUP($B28,'Tabel 3'!$B$6:$CB$82,COLUMN(AN28)-3,FALSE)),"",VLOOKUP($B28,'Tabel 3'!$B$6:$CB$82,COLUMN(AN28)-3,FALSE))</f>
        <v/>
      </c>
      <c r="AO28" s="89" t="str">
        <f>IF(ISERROR(VLOOKUP($B28,'Tabel 3'!$B$6:$CB$82,COLUMN(AO28)-3,FALSE)),"",VLOOKUP($B28,'Tabel 3'!$B$6:$CB$82,COLUMN(AO28)-3,FALSE))</f>
        <v/>
      </c>
      <c r="AP28" s="89" t="str">
        <f>IF(ISERROR(VLOOKUP($B28,'Tabel 3'!$B$6:$CB$82,COLUMN(AP28)-3,FALSE)),"",VLOOKUP($B28,'Tabel 3'!$B$6:$CB$82,COLUMN(AP28)-3,FALSE))</f>
        <v/>
      </c>
      <c r="AQ28" s="89" t="str">
        <f>IF(ISERROR(VLOOKUP($B28,'Tabel 3'!$B$6:$CB$82,COLUMN(AQ28)-3,FALSE)),"",VLOOKUP($B28,'Tabel 3'!$B$6:$CB$82,COLUMN(AQ28)-3,FALSE))</f>
        <v/>
      </c>
      <c r="AR28" s="89" t="str">
        <f>IF(ISERROR(VLOOKUP($B28,'Tabel 3'!$B$6:$CB$82,COLUMN(AR28)-3,FALSE)),"",VLOOKUP($B28,'Tabel 3'!$B$6:$CB$82,COLUMN(AR28)-3,FALSE))</f>
        <v/>
      </c>
      <c r="AS28" s="89" t="str">
        <f>IF(ISERROR(VLOOKUP($B28,'Tabel 3'!$B$6:$CB$82,COLUMN(AS28)-3,FALSE)),"",VLOOKUP($B28,'Tabel 3'!$B$6:$CB$82,COLUMN(AS28)-3,FALSE))</f>
        <v/>
      </c>
      <c r="AT28" s="89" t="str">
        <f>IF(ISERROR(VLOOKUP($B28,'Tabel 3'!$B$6:$CB$82,COLUMN(AT28)-3,FALSE)),"",VLOOKUP($B28,'Tabel 3'!$B$6:$CB$82,COLUMN(AT28)-3,FALSE))</f>
        <v/>
      </c>
      <c r="AU28" s="89" t="str">
        <f>IF(ISERROR(VLOOKUP($B28,'Tabel 3'!$B$6:$CB$82,COLUMN(AU28)-3,FALSE)),"",VLOOKUP($B28,'Tabel 3'!$B$6:$CB$82,COLUMN(AU28)-3,FALSE))</f>
        <v/>
      </c>
      <c r="AV28" s="89" t="str">
        <f>IF(ISERROR(VLOOKUP($B28,'Tabel 3'!$B$6:$CB$82,COLUMN(AV28)-3,FALSE)),"",VLOOKUP($B28,'Tabel 3'!$B$6:$CB$82,COLUMN(AV28)-3,FALSE))</f>
        <v/>
      </c>
      <c r="AW28" s="89" t="str">
        <f>IF(ISERROR(VLOOKUP($B28,'Tabel 3'!$B$6:$CB$82,COLUMN(AW28)-3,FALSE)),"",VLOOKUP($B28,'Tabel 3'!$B$6:$CB$82,COLUMN(AW28)-3,FALSE))</f>
        <v/>
      </c>
      <c r="AX28" s="89" t="str">
        <f>IF(ISERROR(VLOOKUP($B28,'Tabel 3'!$B$6:$CB$82,COLUMN(AX28)-3,FALSE)),"",VLOOKUP($B28,'Tabel 3'!$B$6:$CB$82,COLUMN(AX28)-3,FALSE))</f>
        <v/>
      </c>
      <c r="AY28" s="89" t="str">
        <f>IF(ISERROR(VLOOKUP($B28,'Tabel 3'!$B$6:$CB$82,COLUMN(AY28)-3,FALSE)),"",VLOOKUP($B28,'Tabel 3'!$B$6:$CB$82,COLUMN(AY28)-3,FALSE))</f>
        <v/>
      </c>
      <c r="AZ28" s="89" t="str">
        <f>IF(ISERROR(VLOOKUP($B28,'Tabel 3'!$B$6:$CB$82,COLUMN(AZ28)-3,FALSE)),"",VLOOKUP($B28,'Tabel 3'!$B$6:$CB$82,COLUMN(AZ28)-3,FALSE))</f>
        <v/>
      </c>
      <c r="BA28" s="89" t="str">
        <f>IF(ISERROR(VLOOKUP($B28,'Tabel 3'!$B$6:$CB$82,COLUMN(BA28)-3,FALSE)),"",VLOOKUP($B28,'Tabel 3'!$B$6:$CB$82,COLUMN(BA28)-3,FALSE))</f>
        <v/>
      </c>
      <c r="BB28" s="89" t="str">
        <f>IF(ISERROR(VLOOKUP($B28,'Tabel 3'!$B$6:$CB$82,COLUMN(BB28)-3,FALSE)),"",VLOOKUP($B28,'Tabel 3'!$B$6:$CB$82,COLUMN(BB28)-3,FALSE))</f>
        <v/>
      </c>
      <c r="BC28" s="89" t="str">
        <f>IF(ISERROR(VLOOKUP($B28,'Tabel 3'!$B$6:$CB$82,COLUMN(BC28)-3,FALSE)),"",VLOOKUP($B28,'Tabel 3'!$B$6:$CB$82,COLUMN(BC28)-3,FALSE))</f>
        <v/>
      </c>
      <c r="BD28" s="89" t="str">
        <f>IF(ISERROR(VLOOKUP($B28,'Tabel 3'!$B$6:$CB$82,COLUMN(BD28)-3,FALSE)),"",VLOOKUP($B28,'Tabel 3'!$B$6:$CB$82,COLUMN(BD28)-3,FALSE))</f>
        <v/>
      </c>
      <c r="BE28" s="89" t="str">
        <f>IF(ISERROR(VLOOKUP($B28,'Tabel 3'!$B$6:$CB$82,COLUMN(BE28)-3,FALSE)),"",VLOOKUP($B28,'Tabel 3'!$B$6:$CB$82,COLUMN(BE28)-3,FALSE))</f>
        <v/>
      </c>
      <c r="BF28" s="89" t="str">
        <f>IF(ISERROR(VLOOKUP($B28,'Tabel 3'!$B$6:$CB$82,COLUMN(BF28)-3,FALSE)),"",VLOOKUP($B28,'Tabel 3'!$B$6:$CB$82,COLUMN(BF28)-3,FALSE))</f>
        <v/>
      </c>
      <c r="BG28" s="89" t="str">
        <f>IF(ISERROR(VLOOKUP($B28,'Tabel 3'!$B$6:$CB$82,COLUMN(BG28)-3,FALSE)),"",VLOOKUP($B28,'Tabel 3'!$B$6:$CB$82,COLUMN(BG28)-3,FALSE))</f>
        <v/>
      </c>
      <c r="BH28" s="89" t="str">
        <f>IF(ISERROR(VLOOKUP($B28,'Tabel 3'!$B$6:$CB$82,COLUMN(BH28)-3,FALSE)),"",VLOOKUP($B28,'Tabel 3'!$B$6:$CB$82,COLUMN(BH28)-3,FALSE))</f>
        <v/>
      </c>
      <c r="BI28" s="89" t="str">
        <f>IF(ISERROR(VLOOKUP($B28,'Tabel 3'!$B$6:$CB$82,COLUMN(BI28)-3,FALSE)),"",VLOOKUP($B28,'Tabel 3'!$B$6:$CB$82,COLUMN(BI28)-3,FALSE))</f>
        <v/>
      </c>
      <c r="BJ28" s="89" t="str">
        <f>IF(ISERROR(VLOOKUP($B28,'Tabel 3'!$B$6:$CB$82,COLUMN(BJ28)-3,FALSE)),"",VLOOKUP($B28,'Tabel 3'!$B$6:$CB$82,COLUMN(BJ28)-3,FALSE))</f>
        <v/>
      </c>
      <c r="BK28" s="89" t="str">
        <f>IF(ISERROR(VLOOKUP($B28,'Tabel 3'!$B$6:$CB$82,COLUMN(BK28)-3,FALSE)),"",VLOOKUP($B28,'Tabel 3'!$B$6:$CB$82,COLUMN(BK28)-3,FALSE))</f>
        <v/>
      </c>
      <c r="BL28" s="89" t="str">
        <f>IF(ISERROR(VLOOKUP($B28,'Tabel 3'!$B$6:$CB$82,COLUMN(BL28)-3,FALSE)),"",VLOOKUP($B28,'Tabel 3'!$B$6:$CB$82,COLUMN(BL28)-3,FALSE))</f>
        <v/>
      </c>
      <c r="BM28" s="89" t="str">
        <f>IF(ISERROR(VLOOKUP($B28,'Tabel 3'!$B$6:$CB$82,COLUMN(BM28)-3,FALSE)),"",VLOOKUP($B28,'Tabel 3'!$B$6:$CB$82,COLUMN(BM28)-3,FALSE))</f>
        <v/>
      </c>
      <c r="BN28" s="89" t="str">
        <f>IF(ISERROR(VLOOKUP($B28,'Tabel 3'!$B$6:$CB$82,COLUMN(BN28)-3,FALSE)),"",VLOOKUP($B28,'Tabel 3'!$B$6:$CB$82,COLUMN(BN28)-3,FALSE))</f>
        <v/>
      </c>
      <c r="BO28" s="89" t="str">
        <f>IF(ISERROR(VLOOKUP($B28,'Tabel 3'!$B$6:$CB$82,COLUMN(BO28)-3,FALSE)),"",VLOOKUP($B28,'Tabel 3'!$B$6:$CB$82,COLUMN(BO28)-3,FALSE))</f>
        <v/>
      </c>
      <c r="BP28" s="89" t="str">
        <f>IF(ISERROR(VLOOKUP($B28,'Tabel 3'!$B$6:$CB$82,COLUMN(BP28)-3,FALSE)),"",VLOOKUP($B28,'Tabel 3'!$B$6:$CB$82,COLUMN(BP28)-3,FALSE))</f>
        <v/>
      </c>
      <c r="BQ28" s="89" t="str">
        <f>IF(ISERROR(VLOOKUP($B28,'Tabel 3'!$B$6:$CB$82,COLUMN(BQ28)-3,FALSE)),"",VLOOKUP($B28,'Tabel 3'!$B$6:$CB$82,COLUMN(BQ28)-3,FALSE))</f>
        <v/>
      </c>
      <c r="BR28" s="89" t="str">
        <f>IF(ISERROR(VLOOKUP($B28,'Tabel 3'!$B$6:$CB$82,COLUMN(BR28)-3,FALSE)),"",VLOOKUP($B28,'Tabel 3'!$B$6:$CB$82,COLUMN(BR28)-3,FALSE))</f>
        <v/>
      </c>
      <c r="BS28" s="89" t="str">
        <f>IF(ISERROR(VLOOKUP($B28,'Tabel 3'!$B$6:$CB$82,COLUMN(BS28)-3,FALSE)),"",VLOOKUP($B28,'Tabel 3'!$B$6:$CB$82,COLUMN(BS28)-3,FALSE))</f>
        <v/>
      </c>
      <c r="BT28" s="89" t="str">
        <f>IF(ISERROR(VLOOKUP($B28,'Tabel 3'!$B$6:$CB$82,COLUMN(BT28)-3,FALSE)),"",VLOOKUP($B28,'Tabel 3'!$B$6:$CB$82,COLUMN(BT28)-3,FALSE))</f>
        <v/>
      </c>
      <c r="BU28" s="89" t="str">
        <f>IF(ISERROR(VLOOKUP($B28,'Tabel 3'!$B$6:$CB$82,COLUMN(BU28)-3,FALSE)),"",VLOOKUP($B28,'Tabel 3'!$B$6:$CB$82,COLUMN(BU28)-3,FALSE))</f>
        <v/>
      </c>
      <c r="BV28" s="89" t="str">
        <f>IF(ISERROR(VLOOKUP($B28,'Tabel 3'!$B$6:$CB$82,COLUMN(BV28)-3,FALSE)),"",VLOOKUP($B28,'Tabel 3'!$B$6:$CB$82,COLUMN(BV28)-3,FALSE))</f>
        <v/>
      </c>
      <c r="BW28" s="89" t="str">
        <f>IF(ISERROR(VLOOKUP($B28,'Tabel 3'!$B$6:$CB$82,COLUMN(BW28)-3,FALSE)),"",VLOOKUP($B28,'Tabel 3'!$B$6:$CB$82,COLUMN(BW28)-3,FALSE))</f>
        <v/>
      </c>
      <c r="BX28" s="89" t="str">
        <f>IF(ISERROR(VLOOKUP($B28,'Tabel 3'!$B$6:$CB$82,COLUMN(BX28)-3,FALSE)),"",VLOOKUP($B28,'Tabel 3'!$B$6:$CB$82,COLUMN(BX28)-3,FALSE))</f>
        <v/>
      </c>
      <c r="BY28" s="89" t="str">
        <f>IF(ISERROR(VLOOKUP($B28,'Tabel 3'!$B$6:$CB$82,COLUMN(BY28)-3,FALSE)),"",VLOOKUP($B28,'Tabel 3'!$B$6:$CB$82,COLUMN(BY28)-3,FALSE))</f>
        <v/>
      </c>
      <c r="BZ28" s="89" t="str">
        <f>IF(ISERROR(VLOOKUP($B28,'Tabel 3'!$B$6:$CB$82,COLUMN(BZ28)-3,FALSE)),"",VLOOKUP($B28,'Tabel 3'!$B$6:$CB$82,COLUMN(BZ28)-3,FALSE))</f>
        <v/>
      </c>
      <c r="CA28" s="89" t="str">
        <f>IF(ISERROR(VLOOKUP($B28,'Tabel 3'!$B$6:$CB$82,COLUMN(CA28)-3,FALSE)),"",VLOOKUP($B28,'Tabel 3'!$B$6:$CB$82,COLUMN(CA28)-3,FALSE))</f>
        <v/>
      </c>
      <c r="CB28" s="89" t="str">
        <f>IF(ISERROR(VLOOKUP($B28,'Tabel 3'!$B$6:$CB$82,COLUMN(CB28)-3,FALSE)),"",VLOOKUP($B28,'Tabel 3'!$B$6:$CB$82,COLUMN(CB28)-3,FALSE))</f>
        <v/>
      </c>
      <c r="CC28" s="89" t="str">
        <f>IF(ISERROR(VLOOKUP($B28,'Tabel 3'!$B$6:$CB$82,COLUMN(CC28)-3,FALSE)),"",VLOOKUP($B28,'Tabel 3'!$B$6:$CB$82,COLUMN(CC28)-3,FALSE))</f>
        <v/>
      </c>
      <c r="CD28" s="89" t="str">
        <f>IF(ISERROR(VLOOKUP($B28,'Tabel 3'!$B$6:$CB$82,COLUMN(CD28)-3,FALSE)),"",VLOOKUP($B28,'Tabel 3'!$B$6:$CB$82,COLUMN(CD28)-3,FALSE))</f>
        <v/>
      </c>
    </row>
    <row r="29" spans="1:98" x14ac:dyDescent="0.2">
      <c r="A29" s="43"/>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row>
  </sheetData>
  <conditionalFormatting sqref="F8:CD15">
    <cfRule type="colorScale" priority="7">
      <colorScale>
        <cfvo type="min"/>
        <cfvo type="max"/>
        <color theme="0"/>
        <color theme="9" tint="-0.249977111117893"/>
      </colorScale>
    </cfRule>
  </conditionalFormatting>
  <conditionalFormatting sqref="F21:CD28">
    <cfRule type="colorScale" priority="5">
      <colorScale>
        <cfvo type="min"/>
        <cfvo type="max"/>
        <color theme="0"/>
        <color theme="9" tint="-0.249977111117893"/>
      </colorScale>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BEDRIJFSTAK BESTAAT NIET!" error="Kies een bedrijfstak uit de lijst" promptTitle="Bedrijfstak" prompt="Kies een bedrijfstak">
          <x14:formula1>
            <xm:f>'Tabel 1'!$B$6:$B$82</xm:f>
          </x14:formula1>
          <xm:sqref>B8:B15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Bronbestanden</vt:lpstr>
      <vt:lpstr>Toelichting</vt:lpstr>
      <vt:lpstr>Tabel 1</vt:lpstr>
      <vt:lpstr>Tabel 2</vt:lpstr>
      <vt:lpstr>Tabel 3</vt:lpstr>
      <vt:lpstr>Selectie</vt:lpstr>
      <vt:lpstr>Toelichting!_ftn1</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2022-02-10T22:43:50Z</dcterms:created>
  <dcterms:modified xsi:type="dcterms:W3CDTF">2022-03-15T07:49:54Z</dcterms:modified>
</cp:coreProperties>
</file>