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GemeenteAmsterdam_2021\DOCUM\5-Rapport\_Publicatie\"/>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8" r:id="rId5"/>
    <sheet name="Tabel 2" sheetId="19" r:id="rId6"/>
    <sheet name="Tabel 3" sheetId="20" r:id="rId7"/>
    <sheet name="Tabel 4" sheetId="21" r:id="rId8"/>
    <sheet name="Tabel 5" sheetId="22" r:id="rId9"/>
    <sheet name="Tabel 6" sheetId="23" r:id="rId10"/>
    <sheet name="Tabel 7" sheetId="24" r:id="rId11"/>
    <sheet name="Tabel 8" sheetId="25" r:id="rId12"/>
    <sheet name="Tabel 9" sheetId="26" r:id="rId13"/>
    <sheet name="Tabel 10" sheetId="17" r:id="rId14"/>
  </sheets>
  <definedNames>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_xlnm.Print_Area" localSheetId="3">Bronbestanden!$A$1:$B$16</definedName>
    <definedName name="_xlnm.Print_Area" localSheetId="1">Inhoud!$A$1:$D$55</definedName>
    <definedName name="_xlnm.Print_Area" localSheetId="4">'Tabel 1'!$A$1:$E$27</definedName>
    <definedName name="_xlnm.Print_Area" localSheetId="13">'Tabel 10'!$A$1:$E$56</definedName>
    <definedName name="_xlnm.Print_Area" localSheetId="5">'Tabel 2'!$A$1:$E$33</definedName>
    <definedName name="_xlnm.Print_Area" localSheetId="6">'Tabel 3'!$A$1:$E$26</definedName>
    <definedName name="_xlnm.Print_Area" localSheetId="7">'Tabel 4'!$A$1:$E$40</definedName>
    <definedName name="_xlnm.Print_Area" localSheetId="8">'Tabel 5'!$A$1:$E$26</definedName>
    <definedName name="_xlnm.Print_Area" localSheetId="9">'Tabel 6'!$A$1:$E$28</definedName>
    <definedName name="_xlnm.Print_Area" localSheetId="10">'Tabel 7'!$A$1:$E$42</definedName>
    <definedName name="_xlnm.Print_Area" localSheetId="11">'Tabel 8'!$A$1:$E$41</definedName>
    <definedName name="_xlnm.Print_Area" localSheetId="12">'Tabel 9'!$A$1:$E$20</definedName>
    <definedName name="_xlnm.Print_Area" localSheetId="2">Toelichting!$A$1:$A$60</definedName>
    <definedName name="_xlnm.Print_Area" localSheetId="0">Voorblad!$A$1:$M$58</definedName>
    <definedName name="Z_ED90FA0F_A39E_42DD_ADD4_5A3CD3908E99_.wvu.PrintArea" localSheetId="1" hidden="1">Inhoud!$A$1:$D$54</definedName>
  </definedNames>
  <calcPr calcId="162913"/>
</workbook>
</file>

<file path=xl/calcChain.xml><?xml version="1.0" encoding="utf-8"?>
<calcChain xmlns="http://schemas.openxmlformats.org/spreadsheetml/2006/main">
  <c r="A18" i="14" l="1"/>
  <c r="A17" i="14"/>
  <c r="A16" i="14" l="1"/>
  <c r="A15" i="14"/>
  <c r="A14" i="14"/>
  <c r="A13" i="14"/>
  <c r="A12" i="14"/>
  <c r="A11" i="14"/>
  <c r="A10" i="14"/>
  <c r="A9" i="14"/>
</calcChain>
</file>

<file path=xl/sharedStrings.xml><?xml version="1.0" encoding="utf-8"?>
<sst xmlns="http://schemas.openxmlformats.org/spreadsheetml/2006/main" count="470" uniqueCount="322">
  <si>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</si>
  <si>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</si>
  <si>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</si>
  <si>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</si>
  <si>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</si>
  <si>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</si>
  <si>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</si>
  <si>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</si>
  <si>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</si>
  <si>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</si>
  <si>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</si>
  <si>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</si>
  <si>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</si>
  <si>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</si>
  <si>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</si>
  <si>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</si>
  <si>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</si>
  <si>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</si>
  <si>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</si>
  <si>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</si>
  <si>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</si>
  <si>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BSN</t>
    </r>
    <r>
      <rPr>
        <sz val="10"/>
        <rFont val="Arial"/>
        <family val="2"/>
      </rPr>
      <t xml:space="preserve"> - burgerservicenummer</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</si>
  <si>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</si>
  <si>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</si>
  <si>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</si>
  <si>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</si>
  <si>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</si>
  <si>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</si>
  <si>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</si>
  <si>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</si>
  <si>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</si>
  <si>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</si>
  <si>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</si>
  <si>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</si>
  <si>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</si>
  <si>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</si>
  <si>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</si>
  <si>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</si>
  <si>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</si>
  <si>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</si>
  <si>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</si>
  <si>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</si>
  <si>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</si>
  <si>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</si>
  <si>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2018 - 2019 = 2018 tot en met 2019</t>
  </si>
  <si>
    <t>2018/2019 = het gemiddelde over de jaren 2018 tot en met 2019</t>
  </si>
  <si>
    <t>2018/’19 = oogstjaar, boekjaar, schooljaar enz., beginnend in 2018 en eindigend in 2019</t>
  </si>
  <si>
    <t>2016/’17–2018/’19 = oogstjaar, boekjaar enz., 2016/’17 tot en met 2018/’19</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</si>
  <si>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</si>
  <si>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</si>
  <si>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</si>
  <si>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</si>
  <si>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</si>
  <si>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</si>
  <si>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</si>
  <si>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</si>
  <si>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CBS</t>
  </si>
  <si>
    <t>Personeelsadministratie Gemeente Amsterdam</t>
  </si>
  <si>
    <t>Gemeente Amsterdam</t>
  </si>
  <si>
    <t>Tabel 1</t>
  </si>
  <si>
    <t>Totaal</t>
  </si>
  <si>
    <t>%</t>
  </si>
  <si>
    <t>Migratieachtergrond</t>
  </si>
  <si>
    <t>Nederlandse achtergrond</t>
  </si>
  <si>
    <t>westerse achtergrond</t>
  </si>
  <si>
    <t>niet-westerse achtergrond</t>
  </si>
  <si>
    <t>Bestuur en Organisatie / Auditdienst ACAM - Bestuur en Organisatie overig</t>
  </si>
  <si>
    <t>Bestuur en Organisatie / Auditdienst ACAM - Bestuurs- en Managementadvies</t>
  </si>
  <si>
    <t>Bestuur en Organisatie / Auditdienst ACAM - Directie Middelen &amp; Control</t>
  </si>
  <si>
    <t>Bestuur en Organisatie / Auditdienst ACAM - Openbare Orde en Veiligheid</t>
  </si>
  <si>
    <t>Dienstverlening en Informatie - Basisinformatie, Onderzoek, Informatie en Statistiek</t>
  </si>
  <si>
    <t>Dienstverlening en Informatie - Clusterstaf, Informatievoorziening, Monumenten en Archeologie, Stadsarchief en Stadsbank van Lening</t>
  </si>
  <si>
    <t>Dienstverlening en Informatie - CTO Innovatieteam</t>
  </si>
  <si>
    <t>Interne Dienstverlening - Clusterstaf, Bureau Interim en Advies, Informatievoorziening en VGA Verzekeringen</t>
  </si>
  <si>
    <t>Interne Dienstverlening - Communicatiebureau</t>
  </si>
  <si>
    <t>Interne Dienstverlening - Directie Personeel en Organisatie</t>
  </si>
  <si>
    <t>Interne Dienstverlening - Facilitair Bureau</t>
  </si>
  <si>
    <t>Interne Dienstverlening - Financiele Dienstverlening</t>
  </si>
  <si>
    <t>Interne Dienstverlening - ICT</t>
  </si>
  <si>
    <t>Interne Dienstverlening - Juridisch bureau</t>
  </si>
  <si>
    <t>Ruimte en Economie - Clusterstaf en Informatievoorziening</t>
  </si>
  <si>
    <t>Ruimte en Economie - Economische Zaken</t>
  </si>
  <si>
    <t>Ruimte en Economie - Gemeentelijk Vastgoed, Kunst en Cultuur, OIS en Zuidas</t>
  </si>
  <si>
    <t>Ruimte en Economie - Grond en Ontwikkeling</t>
  </si>
  <si>
    <t>Ruimte en Economie - Ingenieursbureau</t>
  </si>
  <si>
    <t>Ruimte en Economie - Metro en Tram, Parkeren en Programma Varen</t>
  </si>
  <si>
    <t>Ruimte en Economie - Projectmanagementbureau</t>
  </si>
  <si>
    <t>Ruimte en Economie - Ruimte en Duurzaamheid</t>
  </si>
  <si>
    <t>Ruimte en Economie - Verkeer en Openbare Ruimte</t>
  </si>
  <si>
    <t>Ruimte en Economie - Wonen</t>
  </si>
  <si>
    <t>Sociaal - Clusterstaf en Informatievoorziening</t>
  </si>
  <si>
    <t>Sociaal - GGD</t>
  </si>
  <si>
    <t>Sociaal - Inkomen</t>
  </si>
  <si>
    <t>Sociaal - Onderwijs, Jeugd en Zorg</t>
  </si>
  <si>
    <t>Sociaal - Participatie</t>
  </si>
  <si>
    <t>Sociaal - Sport en Bos</t>
  </si>
  <si>
    <t>Sociaal - Subsidies-, Inkoop- en Juridisch Bureau Sociaal</t>
  </si>
  <si>
    <t>Sociaal - Werk</t>
  </si>
  <si>
    <t>Stadsbeheer - Afval en Grondstoffen</t>
  </si>
  <si>
    <t>Stadsbeheer - Belastingen</t>
  </si>
  <si>
    <t>Stadsbeheer - Clusterstaf en Stadswerken</t>
  </si>
  <si>
    <t>Stadsbeheer - Dienstverlening</t>
  </si>
  <si>
    <t>Stadsbeheer - Toezicht en Handhaving Openbare Ruimte</t>
  </si>
  <si>
    <t>Stadsdelen - Stadsdeel Centrum</t>
  </si>
  <si>
    <t>Stadsdelen - Stadsdeel Nieuw West</t>
  </si>
  <si>
    <t>Stadsdelen - Stadsdeel Noord</t>
  </si>
  <si>
    <t>Stadsdelen - Stadsdeel Oost</t>
  </si>
  <si>
    <t>Stadsdelen - Stadsdeel West</t>
  </si>
  <si>
    <t>Stadsdelen - Stadsdeel Zuid</t>
  </si>
  <si>
    <t>Stadsdelen - Stadsdeel Zuidoost</t>
  </si>
  <si>
    <t>Bron: CBS</t>
  </si>
  <si>
    <t>Tabel 2</t>
  </si>
  <si>
    <t>Bestuur en Organisatie / Auditdienst ACAM - geen doorstroom</t>
  </si>
  <si>
    <t>Bestuur en Organisatie / Auditdienst ACAM - doorstroom</t>
  </si>
  <si>
    <t>.</t>
  </si>
  <si>
    <t>Dienstverlening en Informatie - geen doorstroom</t>
  </si>
  <si>
    <t>Dienstverlening en Informatie - doorstroom</t>
  </si>
  <si>
    <t>Interne Dienstverlening - geen doorstroom</t>
  </si>
  <si>
    <t>Interne Dienstverlening - doorstroom</t>
  </si>
  <si>
    <t>Ruimte en Economie - geen doorstroom</t>
  </si>
  <si>
    <t>Ruimte en Economie - doorstroom</t>
  </si>
  <si>
    <t>Sociaal - geen doorstroom</t>
  </si>
  <si>
    <t>Sociaal - doorstroom</t>
  </si>
  <si>
    <t>Stadsbeheer - geen doorstroom</t>
  </si>
  <si>
    <t>Stadsbeheer - doorstroom</t>
  </si>
  <si>
    <t>Stadsdelen - geen doorstroom</t>
  </si>
  <si>
    <t>Stadsdelen - doorstroom</t>
  </si>
  <si>
    <t>Tabel 3</t>
  </si>
  <si>
    <t>Bestuur en Organisatie / Auditdienst ACAM - Man</t>
  </si>
  <si>
    <t>Bestuur en Organisatie / Auditdienst ACAM - Vrouw</t>
  </si>
  <si>
    <t>Bestuur en Organisatie / Auditdienst ACAM - Overig</t>
  </si>
  <si>
    <t>Dienstverlening en Informatie - Man</t>
  </si>
  <si>
    <t>Dienstverlening en Informatie - Vrouw</t>
  </si>
  <si>
    <t>Dienstverlening en Informatie - Overig</t>
  </si>
  <si>
    <t>Interne Dienstverlening - Man</t>
  </si>
  <si>
    <t>Interne Dienstverlening - Vrouw</t>
  </si>
  <si>
    <t>Interne Dienstverlening - Overig</t>
  </si>
  <si>
    <t>Ruimte en Economie - Man</t>
  </si>
  <si>
    <t>Ruimte en Economie - Vrouw</t>
  </si>
  <si>
    <t>Ruimte en Economie - Overig</t>
  </si>
  <si>
    <t>Sociaal - Man</t>
  </si>
  <si>
    <t>Sociaal - Vrouw</t>
  </si>
  <si>
    <t>Sociaal - Overig</t>
  </si>
  <si>
    <t>Stadsbeheer - Man</t>
  </si>
  <si>
    <t>Stadsbeheer - Vrouw</t>
  </si>
  <si>
    <t>Stadsbeheer - Overig</t>
  </si>
  <si>
    <t>Stadsdelen - Man</t>
  </si>
  <si>
    <t>Stadsdelen - Vrouw</t>
  </si>
  <si>
    <t>Stadsdelen - Overig</t>
  </si>
  <si>
    <t>Tabel 4</t>
  </si>
  <si>
    <t>Bestuur en Organisatie / Auditdienst ACAM - eerder dan 1 december 2020</t>
  </si>
  <si>
    <t>Bestuur en Organisatie / Auditdienst ACAM - 1 december 2020 of later</t>
  </si>
  <si>
    <t>Dienstverlening en Informatie - eerder dan 1 december 2020</t>
  </si>
  <si>
    <t>Dienstverlening en Informatie - 1 december 2020 of later</t>
  </si>
  <si>
    <t>Interne Dienstverlening - eerder dan 1 december 2020</t>
  </si>
  <si>
    <t>Interne Dienstverlening - 1 december 2020 of later</t>
  </si>
  <si>
    <t>Ruimte en Economie - eerder dan 1 december 2020</t>
  </si>
  <si>
    <t>Ruimte en Economie - 1 december 2020 of later</t>
  </si>
  <si>
    <t>Sociaal - eerder dan 1 december 2020</t>
  </si>
  <si>
    <t>Sociaal - 1 december 2020 of later</t>
  </si>
  <si>
    <t>Stadsbeheer - eerder dan 1 december 2020</t>
  </si>
  <si>
    <t>Stadsbeheer - 1 december 2020 of later</t>
  </si>
  <si>
    <t>Stadsdelen - eerder dan 1 december 2020</t>
  </si>
  <si>
    <t>Stadsdelen - 1 december 2020 of later</t>
  </si>
  <si>
    <t>Tabel 5</t>
  </si>
  <si>
    <t>Bestuur en Organisatie / Auditdienst ACAM - 14 tot 35 jaar</t>
  </si>
  <si>
    <t>Bestuur en Organisatie / Auditdienst ACAM - 35 tot 45 jaar</t>
  </si>
  <si>
    <t>Bestuur en Organisatie / Auditdienst ACAM - 45 tot 55 jaar</t>
  </si>
  <si>
    <t>Bestuur en Organisatie / Auditdienst ACAM - 55 jaar of ouder</t>
  </si>
  <si>
    <t>Dienstverlening en Informatie - 14 tot 35 jaar</t>
  </si>
  <si>
    <t>Dienstverlening en Informatie - 35 tot 45 jaar</t>
  </si>
  <si>
    <t>Dienstverlening en Informatie - 45 tot 55 jaar</t>
  </si>
  <si>
    <t>Dienstverlening en Informatie - 55 jaar of ouder</t>
  </si>
  <si>
    <t>Interne Dienstverlening - 14 tot 35 jaar</t>
  </si>
  <si>
    <t>Interne Dienstverlening - 35 tot 45 jaar</t>
  </si>
  <si>
    <t>Interne Dienstverlening - 45 tot 55 jaar</t>
  </si>
  <si>
    <t>Interne Dienstverlening - 55 jaar of ouder</t>
  </si>
  <si>
    <t>Ruimte en Economie - 14 tot 35 jaar</t>
  </si>
  <si>
    <t>Ruimte en Economie - 35 tot 45 jaar</t>
  </si>
  <si>
    <t>Ruimte en Economie - 45 tot 55 jaar</t>
  </si>
  <si>
    <t>Ruimte en Economie - 55 jaar of ouder</t>
  </si>
  <si>
    <t>Sociaal - 14 tot 35 jaar</t>
  </si>
  <si>
    <t>Sociaal - 35 tot 45 jaar</t>
  </si>
  <si>
    <t>Sociaal - 45 tot 55 jaar</t>
  </si>
  <si>
    <t>Sociaal - 55 jaar of ouder</t>
  </si>
  <si>
    <t>Stadsbeheer - 14 tot 35 jaar</t>
  </si>
  <si>
    <t>Stadsbeheer - 35 tot 45 jaar</t>
  </si>
  <si>
    <t>Stadsbeheer - 45 tot 55 jaar</t>
  </si>
  <si>
    <t>Stadsbeheer - 55 jaar of ouder</t>
  </si>
  <si>
    <t>Stadsdelen - 14 tot 35 jaar</t>
  </si>
  <si>
    <t>Stadsdelen - 35 tot 45 jaar</t>
  </si>
  <si>
    <t>Stadsdelen - 45 tot 55 jaar</t>
  </si>
  <si>
    <t>Stadsdelen - 55 jaar of ouder</t>
  </si>
  <si>
    <t>Tabel 6</t>
  </si>
  <si>
    <t>Bestuur en Organisatie / Auditdienst ACAM - geen management</t>
  </si>
  <si>
    <t>Bestuur en Organisatie / Auditdienst ACAM - management</t>
  </si>
  <si>
    <t>Dienstverlening en Informatie - geen management</t>
  </si>
  <si>
    <t>Dienstverlening en Informatie - management</t>
  </si>
  <si>
    <t>Interne Dienstverlening - geen management</t>
  </si>
  <si>
    <t>Interne Dienstverlening - management</t>
  </si>
  <si>
    <t>Ruimte en Economie - geen management</t>
  </si>
  <si>
    <t>Ruimte en Economie - management</t>
  </si>
  <si>
    <t>Sociaal - management</t>
  </si>
  <si>
    <t>Stadsbeheer - geen management</t>
  </si>
  <si>
    <t>Stadsbeheer - management</t>
  </si>
  <si>
    <t>Stadsdelen - geen management</t>
  </si>
  <si>
    <t>Stadsdelen - management</t>
  </si>
  <si>
    <t>Tabel 7</t>
  </si>
  <si>
    <t>Bestuur en Organisatie / Auditdienst ACAM - overhead</t>
  </si>
  <si>
    <t>Bestuur en Organisatie / Auditdienst ACAM - primair</t>
  </si>
  <si>
    <t>Dienstverlening en Informatie - overhead</t>
  </si>
  <si>
    <t>Dienstverlening en Informatie - primair</t>
  </si>
  <si>
    <t>Interne Dienstverlening - overhead</t>
  </si>
  <si>
    <t>Interne Dienstverlening - primair</t>
  </si>
  <si>
    <t>Ruimte en Economie - overhead</t>
  </si>
  <si>
    <t>Ruimte en Economie - primair</t>
  </si>
  <si>
    <t>Sociaal - overhead</t>
  </si>
  <si>
    <t>Sociaal - primair</t>
  </si>
  <si>
    <t>Stadsbeheer - overhead</t>
  </si>
  <si>
    <t>Stadsbeheer - primair</t>
  </si>
  <si>
    <t>Stadsdelen - overhead</t>
  </si>
  <si>
    <t>Stadsdelen - primair</t>
  </si>
  <si>
    <t>Tabel 8</t>
  </si>
  <si>
    <t>Gemeente totaal - 15 of hoger</t>
  </si>
  <si>
    <t>Bestuur en Organisatie / Auditdienst ACAM - 1 - 9</t>
  </si>
  <si>
    <t>Bestuur en Organisatie / Auditdienst ACAM - 10 - 11A</t>
  </si>
  <si>
    <t>Bestuur en Organisatie / Auditdienst ACAM - 12 - 14</t>
  </si>
  <si>
    <t>Dienstverlening en Informatie - 1 - 9</t>
  </si>
  <si>
    <t>Dienstverlening en Informatie - 10 - 11A</t>
  </si>
  <si>
    <t>Dienstverlening en Informatie - 12 - 14</t>
  </si>
  <si>
    <t>Interne Dienstverlening - 1 - 9</t>
  </si>
  <si>
    <t>Interne Dienstverlening - 10 - 11A</t>
  </si>
  <si>
    <t>Interne Dienstverlening - 12 - 14</t>
  </si>
  <si>
    <t>Ruimte en Economie - 1 - 9</t>
  </si>
  <si>
    <t>Ruimte en Economie - 10 - 11A</t>
  </si>
  <si>
    <t>Ruimte en Economie - 12 - 14</t>
  </si>
  <si>
    <t>Sociaal - 1 - 9</t>
  </si>
  <si>
    <t>Sociaal - 10 - 11A</t>
  </si>
  <si>
    <t>Sociaal - 12 - 14</t>
  </si>
  <si>
    <t>Stadsbeheer - 1 - 9</t>
  </si>
  <si>
    <t>Stadsbeheer - 10 - 11A</t>
  </si>
  <si>
    <t>Stadsbeheer - 12 - 14</t>
  </si>
  <si>
    <t>Stadsdelen - 1 - 9</t>
  </si>
  <si>
    <t>Stadsdelen - 10 - 11A</t>
  </si>
  <si>
    <t>Stadsdelen - 12 - 14</t>
  </si>
  <si>
    <t>Tabel 9</t>
  </si>
  <si>
    <t>Bestuur en Organisatie / Auditdienst ACAM - vast</t>
  </si>
  <si>
    <t>Bestuur en Organisatie / Auditdienst ACAM - tijdelijk</t>
  </si>
  <si>
    <t>Bestuur en Organisatie / Auditdienst ACAM - extern</t>
  </si>
  <si>
    <t>Dienstverlening en Informatie - vast</t>
  </si>
  <si>
    <t>Dienstverlening en Informatie - tijdelijk</t>
  </si>
  <si>
    <t>Dienstverlening en Informatie - extern</t>
  </si>
  <si>
    <t>Interne Dienstverlening - vast</t>
  </si>
  <si>
    <t>Interne Dienstverlening - tijdelijk</t>
  </si>
  <si>
    <t>Interne Dienstverlening - extern</t>
  </si>
  <si>
    <t>Ruimte en Economie - vast</t>
  </si>
  <si>
    <t>Ruimte en Economie - tijdelijk</t>
  </si>
  <si>
    <t>Ruimte en Economie - extern</t>
  </si>
  <si>
    <t>Sociaal - vast</t>
  </si>
  <si>
    <t>Sociaal - tijdelijk</t>
  </si>
  <si>
    <t>Sociaal - extern</t>
  </si>
  <si>
    <t>Stadsbeheer - vast</t>
  </si>
  <si>
    <t>Stadsbeheer - tijdelijk</t>
  </si>
  <si>
    <t>Stadsbeheer - extern</t>
  </si>
  <si>
    <t>Stadsdelen - vast</t>
  </si>
  <si>
    <t>Stadsdelen - tijdelijk</t>
  </si>
  <si>
    <t>Stadsdelen - extern</t>
  </si>
  <si>
    <t>Bestuur en Organisatie / Auditdienst ACAM</t>
  </si>
  <si>
    <t>Dienstverlening en Informatie</t>
  </si>
  <si>
    <t>Interne Dienstverlening</t>
  </si>
  <si>
    <t>Ruimte en Economie</t>
  </si>
  <si>
    <t>Sociaal</t>
  </si>
  <si>
    <t>Stadsbeheer</t>
  </si>
  <si>
    <t>Stadsdelen</t>
  </si>
  <si>
    <t>Tabel 10</t>
  </si>
  <si>
    <r>
      <t xml:space="preserve">Werknemer </t>
    </r>
    <r>
      <rPr>
        <sz val="10"/>
        <rFont val="Arial"/>
        <family val="2"/>
      </rPr>
      <t>- Medewerker die Gemeente Amsterdam tot de populatie van dit onderzoek rekent.</t>
    </r>
  </si>
  <si>
    <t>Migratieachtergrond werknemers Gemeente Amsterdam naar cluster en directie, 30 november 2021</t>
  </si>
  <si>
    <t>Cluster en directie</t>
  </si>
  <si>
    <t>Cluster en doorstroom</t>
  </si>
  <si>
    <t>Cluster en geslacht</t>
  </si>
  <si>
    <t>Migratieachtergrond werknemers Gemeente Amsterdam naar cluster en geslacht, 30 november 2021</t>
  </si>
  <si>
    <t>Migratieachtergrond werknemers Gemeente Amsterdam naar cluster en instroomdatum, 30 november 2021</t>
  </si>
  <si>
    <t>Cluster en instroomdatum</t>
  </si>
  <si>
    <t>Migratieachtergrond werknemers Gemeente Amsterdam naar cluster en leeftijd, 30 november 2021</t>
  </si>
  <si>
    <t>Cluster en leeftijd</t>
  </si>
  <si>
    <t>Migratieachtergrond werknemers Gemeente Amsterdam naar cluster en functieniveau, 30 november 2021</t>
  </si>
  <si>
    <t>Cluster en functieniveau</t>
  </si>
  <si>
    <t>Cluster en functietype</t>
  </si>
  <si>
    <t>Migratieachtergrond werknemers Gemeente Amsterdam naar cluster en salarisschaal, 30 november 2021</t>
  </si>
  <si>
    <t>Cluster en salarisschaal</t>
  </si>
  <si>
    <t>Migratieachtergrond werknemers Gemeente Amsterdam naar cluster en dienstverband, 30 november 2021</t>
  </si>
  <si>
    <t>Cluster en dienstverband</t>
  </si>
  <si>
    <t>Cluster</t>
  </si>
  <si>
    <r>
      <t>Migratieachtergrond werknemers Gemeente Amsterdam naar cluster en functietype</t>
    </r>
    <r>
      <rPr>
        <b/>
        <vertAlign val="superscript"/>
        <sz val="8"/>
        <color theme="1"/>
        <rFont val="Arial"/>
        <family val="2"/>
      </rPr>
      <t>1</t>
    </r>
    <r>
      <rPr>
        <b/>
        <sz val="8"/>
        <color theme="1"/>
        <rFont val="Arial"/>
        <family val="2"/>
      </rPr>
      <t>, 30 november 2021</t>
    </r>
  </si>
  <si>
    <r>
      <t>1</t>
    </r>
    <r>
      <rPr>
        <sz val="8"/>
        <color theme="1"/>
        <rFont val="Arial"/>
        <family val="2"/>
      </rPr>
      <t xml:space="preserve"> De indeling van werknemers naar overhead of primair volgt de richtlijnen van de Vereniging van Nederlandse Gemeenten zoals deze zijn vastgelegd in de Begrotings Besluit Verantwoording (juli 2016):</t>
    </r>
  </si>
  <si>
    <t>notitie_overhead_juli_2016.pdf (vng.nl)</t>
  </si>
  <si>
    <r>
      <t>Bestuur en Organisatie / Auditdienst ACAM - overig</t>
    </r>
    <r>
      <rPr>
        <vertAlign val="superscript"/>
        <sz val="8"/>
        <color theme="1"/>
        <rFont val="Arial"/>
        <family val="2"/>
      </rPr>
      <t>1</t>
    </r>
  </si>
  <si>
    <r>
      <rPr>
        <vertAlign val="superscript"/>
        <sz val="8"/>
        <color theme="1"/>
        <rFont val="Arial"/>
        <family val="2"/>
      </rPr>
      <t>1</t>
    </r>
    <r>
      <rPr>
        <sz val="8"/>
        <color theme="1"/>
        <rFont val="Arial"/>
        <family val="2"/>
      </rPr>
      <t xml:space="preserve"> Externen, stagiaires en medewerkers met een afwijkende salarisschaal.</t>
    </r>
  </si>
  <si>
    <r>
      <t>Dienstverlening en Informatie - overig</t>
    </r>
    <r>
      <rPr>
        <vertAlign val="superscript"/>
        <sz val="8"/>
        <color theme="1"/>
        <rFont val="Arial"/>
        <family val="2"/>
      </rPr>
      <t>1</t>
    </r>
  </si>
  <si>
    <r>
      <t>Interne Dienstverlening - overig</t>
    </r>
    <r>
      <rPr>
        <vertAlign val="superscript"/>
        <sz val="8"/>
        <color theme="1"/>
        <rFont val="Arial"/>
        <family val="2"/>
      </rPr>
      <t>1</t>
    </r>
  </si>
  <si>
    <r>
      <t>Ruimte en Economie - overig</t>
    </r>
    <r>
      <rPr>
        <vertAlign val="superscript"/>
        <sz val="8"/>
        <color theme="1"/>
        <rFont val="Arial"/>
        <family val="2"/>
      </rPr>
      <t>1</t>
    </r>
  </si>
  <si>
    <r>
      <t>Sociaal - overig</t>
    </r>
    <r>
      <rPr>
        <vertAlign val="superscript"/>
        <sz val="8"/>
        <color theme="1"/>
        <rFont val="Arial"/>
        <family val="2"/>
      </rPr>
      <t>1</t>
    </r>
  </si>
  <si>
    <r>
      <t>Stadsbeheer - overig</t>
    </r>
    <r>
      <rPr>
        <vertAlign val="superscript"/>
        <sz val="8"/>
        <color theme="1"/>
        <rFont val="Arial"/>
        <family val="2"/>
      </rPr>
      <t>1</t>
    </r>
  </si>
  <si>
    <r>
      <t>Stadsdelen - overig</t>
    </r>
    <r>
      <rPr>
        <vertAlign val="superscript"/>
        <sz val="8"/>
        <color theme="1"/>
        <rFont val="Arial"/>
        <family val="2"/>
      </rPr>
      <t>1</t>
    </r>
  </si>
  <si>
    <r>
      <rPr>
        <vertAlign val="superscript"/>
        <sz val="8"/>
        <color theme="1"/>
        <rFont val="Arial"/>
        <family val="2"/>
      </rPr>
      <t>1</t>
    </r>
    <r>
      <rPr>
        <sz val="8"/>
        <color theme="1"/>
        <rFont val="Arial"/>
        <family val="2"/>
      </rPr>
      <t xml:space="preserve"> Indiensttreding na Algemene Ouderdomswet (AOW)-datum, voortzetting aanstelling na AOW-datum en stagiaires.</t>
    </r>
  </si>
  <si>
    <t>Migratieachtergrond werknemers en uitgestroomde werknemers Gemeente Amsterdam, 30 november 2021</t>
  </si>
  <si>
    <t>Maart 2022</t>
  </si>
  <si>
    <t>Migratieachtergrond uitgestroomde werknemers Gemeente Amsterdam naar cluster, 1 december 2020 - 30 november 2021</t>
  </si>
  <si>
    <t>Vragen over deze publicatie kunnen gestuurd worden aan het CBS onder vermelding van het referentienummer PR001489</t>
  </si>
  <si>
    <r>
      <t>Migratieachtergrond uitgestroomde werknemers</t>
    </r>
    <r>
      <rPr>
        <b/>
        <sz val="8"/>
        <color theme="1"/>
        <rFont val="Arial"/>
      </rPr>
      <t xml:space="preserve"> Gemeente Amsterdam naar cluster, 1 december 2020 - 30 november 2021</t>
    </r>
  </si>
  <si>
    <t>Voor tabellen 1-8 en tabel 10 heeft Gemeente Amsterdam voor alle werknemers gegevens uit hun personeelsadministratie aan het CBS geleverd, namelijk BSN, cluster, directie, doorstroom, geslacht, instroomdatum, leeftijd, functieniveau, functietype, salarisschaal en dienstverband.
Daarnaast heeft Gemeente Amsterdam voor tabel 9 voor elk van hun uitgestroomde werknemers gegevens uit hun personeelsadministratie geleverd, namelijk BSN en cluster.
Vanuit privacy oogpunt heeft het CBS de direct identificerende persoonsgegevens vervangen door een pseudosleutel. Vervolgens is via deze pseudosleutel de migratieachtergrond van de werknemers afgeleid uit de Basisregistratie Personen (BRP).</t>
  </si>
  <si>
    <t>Voor tabellen 1-8 en tabel 10 heeft Gemeente Amsterdam voor alle werknemers gegevens uit hun personeelsadministratie aan het CBS geleverd, namelijk BSN, cluster, directie, doorstroom, geslacht, instroomdatum, leeftijd, functieniveau, functietype, salarisschaal en dienstverband.
Daarnaast heeft Gemeente Amsterdam voor tabel 9 voor elk van hun uitgestroomde werknemers gegevens uit hun personeelsadministratie geleverd, namelijk BSN en cluster.
Vanuit privacy oogpunt heeft het CBS de direct identificerende persoonsgegevens vervangen door een pseudosleutel.</t>
  </si>
  <si>
    <t>Sociaal - geen management</t>
  </si>
  <si>
    <r>
      <t>1</t>
    </r>
    <r>
      <rPr>
        <sz val="8"/>
        <color theme="1"/>
        <rFont val="Arial"/>
        <family val="2"/>
      </rPr>
      <t xml:space="preserve"> Werknemers die binnen de organisatie zijn doorgestroomd naar een andere functie of afdeling tussen 1 december 2020 en 30 november 2021.</t>
    </r>
  </si>
  <si>
    <t xml:space="preserve">Gemeente Amsterdam heeft eerder meegedaan aan de Barometer Culturele Diversiteit. De vergelijkbaarheid met deze eerdere meting is afhankelijk van de mate waarin de huidige door Gemeente Amsterdam aangeleverde medewerkersgegevens overeenkomen met die van de eerdere meting. Het CBS voert geen kwaliteitscontroles en correcties uit op de geleverde medewerkersgegevens. 
Voor meer informatie over de opzet van het onderzoek en kwaliteit van de uitkomsten zie de onderzoeksomschrijving van de Barometer Culturele Diversiteit: </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</si>
  <si>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Gemeente Amsterdam heeft het CBS verzocht om via de Barometer Culturele Diversiteit de culturele diversiteit binnen de eigen organisatie te bepalen. Deze maatwerktabellenset bevat tabellen met cijfers over 30 november 2021. Om deze cijfers te duiden, kan gebruik gemaakt worden van het dashboard met periodieke statistieken over culturele diversiteit op de arbeidsmarkt, dat het CBS op verzoek van SZW gemaakt heeft (zie Referenties).</t>
  </si>
  <si>
    <t xml:space="preserve">De tabellen 1-8 en tabel 10 hebben betrekking op alle werknemers van Gemeente Amsterdam op peildatum 30 november 2021 waarvoor Gemeente Amsterdam personeelsgegevens aan het CBS heeft geleverd, in totaal 22 342 werknemers. Voor 2 van hen heeft het CBS de migratieachtergrond niet kunnen afleiden op basis van de Basisregistratie Personen (BRP). Deze werknemers zijn niet meegenomen in de tabellen.
Voor tabel 9 heeft Gemeente Amsterdam aan het CBS personeelsgegevens geleverd over werknemers die zijn uitgestroomd in de periode 1 december 2020 tot en met 30 november 2021, in totaal 5 204 werknemers. Voor 2 van hen heeft het CBS de migratieachtergrond niet kunnen afleiden op basis van de Basisregistratie Personen (BRP). Deze werknemers zijn niet meegenomen in de tabel.  
Hierbij heeft Gemeente Amsterdam zelf een keuze gemaakt in de medewerkers die meegenomen zijn in dit onderzoek. Zo heeft Gemeente Amsterdam zelf besloten om bijvoorbeeld externe inhuurkrachten wel of niet mee te nemen in de populatie. Ook heeft Gemeente Amsterdam zelf bepaald op welke manier ervoor gezorgd wordt dat elke werknemer maar één maal voorkomt in de populatie, in het geval dat een medewerker bijvoorbeeld meerdere functies heeft binnen de organisatie. 
</t>
  </si>
  <si>
    <t xml:space="preserve">Werknemers die niet aan de BRP gekoppeld konden worden, zijn niet meegenomen in de tabellen. Dit betrof 2 van de werknemers van Gemeente Amsterdam op peilmoment 30 november 2021 en daarnaast 2 van de uitgestroomde werknemers van Gemeente Amsterdam. </t>
  </si>
  <si>
    <r>
      <t>Migratieachtergrond werknemers Gemeente Amsterdam naar cluster en doorstroom</t>
    </r>
    <r>
      <rPr>
        <b/>
        <vertAlign val="superscript"/>
        <sz val="8"/>
        <color theme="1"/>
        <rFont val="Arial"/>
        <family val="2"/>
      </rPr>
      <t>1</t>
    </r>
    <r>
      <rPr>
        <b/>
        <sz val="8"/>
        <color theme="1"/>
        <rFont val="Arial"/>
      </rPr>
      <t>, 30 november 2021</t>
    </r>
  </si>
  <si>
    <t>Migratieachtergrond werknemers Gemeente Amsterdam naar cluster en doorstroom, 30 november 2021</t>
  </si>
  <si>
    <t>Migratieachtergrond werknemers Gemeente Amsterdam naar cluster en functietype, 30 november 2021</t>
  </si>
  <si>
    <t>De Barometer valt onder dezelfde privacyregels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</si>
</sst>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8" x14ac:knownFonts="1">
    <font>
      <sz val="11"/>
      <color theme="1"/>
      <name val="Calibri"/>
      <family val="2"/>
      <scheme val="minor"/>
    </font>
    <font>
      <sz val="10"/>
      <color rgb="FF0070C0"/>
      <name val="Arial"/>
      <family val="2"/>
    </font>
    <font>
      <b/>
      <sz val="12"/>
      <color theme="1"/>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sz val="8"/>
      <color theme="1"/>
      <name val="Helvetica"/>
      <family val="2"/>
    </font>
    <font>
      <b/>
      <sz val="8"/>
      <color theme="1"/>
      <name val="Helvetica"/>
      <family val="2"/>
    </font>
    <font>
      <b/>
      <i/>
      <sz val="11"/>
      <color theme="1"/>
      <name val="Arial"/>
      <family val="2"/>
    </font>
    <font>
      <b/>
      <i/>
      <sz val="10"/>
      <color theme="1"/>
      <name val="Arial"/>
      <family val="2"/>
    </font>
    <font>
      <sz val="11"/>
      <color theme="1"/>
      <name val="Calibri"/>
    </font>
    <font>
      <sz val="10"/>
      <color rgb="FF92D050"/>
      <name val="Arial"/>
      <family val="2"/>
    </font>
    <font>
      <b/>
      <sz val="8"/>
      <color theme="1"/>
      <name val="Arial"/>
    </font>
    <font>
      <sz val="8"/>
      <color theme="1"/>
      <name val="Arial"/>
    </font>
    <font>
      <i/>
      <sz val="8"/>
      <color theme="1"/>
      <name val="Arial"/>
    </font>
    <font>
      <sz val="10"/>
      <name val="Arial"/>
      <family val="2"/>
    </font>
    <font>
      <b/>
      <i/>
      <sz val="10"/>
      <name val="Arial"/>
      <family val="2"/>
    </font>
    <font>
      <u/>
      <sz val="11"/>
      <color theme="10"/>
      <name val="Calibri"/>
      <family val="2"/>
      <scheme val="minor"/>
    </font>
    <font>
      <vertAlign val="superscript"/>
      <sz val="8"/>
      <color theme="1"/>
      <name val="Arial"/>
      <family val="2"/>
    </font>
    <font>
      <b/>
      <vertAlign val="superscript"/>
      <sz val="8"/>
      <color theme="1"/>
      <name val="Arial"/>
      <family val="2"/>
    </font>
    <font>
      <b/>
      <sz val="8"/>
      <color theme="1"/>
      <name val="Arial"/>
      <family val="2"/>
    </font>
    <font>
      <u/>
      <sz val="8"/>
      <color theme="10"/>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
      <left/>
      <right/>
      <top/>
      <bottom style="thin">
        <color indexed="64"/>
      </bottom>
      <diagonal/>
    </border>
  </borders>
  <cellStyleXfs count="2">
    <xf numFmtId="0" fontId="0" fillId="0" borderId="0"/>
    <xf numFmtId="0" fontId="23" fillId="0" borderId="0" applyNumberFormat="0" applyFill="0" applyBorder="0" applyAlignment="0" applyProtection="0"/>
  </cellStyleXfs>
  <cellXfs count="68">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2" fillId="3" borderId="0" xfId="0" applyFont="1" applyFill="1" applyAlignment="1">
      <alignment vertical="center"/>
    </xf>
    <xf numFmtId="0" fontId="6" fillId="3" borderId="0" xfId="0" applyFont="1" applyFill="1" applyAlignment="1">
      <alignment vertical="center"/>
    </xf>
    <xf numFmtId="0" fontId="6" fillId="2" borderId="0" xfId="0" applyFont="1" applyFill="1" applyAlignment="1">
      <alignment horizontal="justify" vertical="top" wrapText="1"/>
    </xf>
    <xf numFmtId="0" fontId="5" fillId="2" borderId="0" xfId="0" applyFont="1" applyFill="1" applyAlignment="1">
      <alignment horizontal="justify" vertical="top" wrapText="1"/>
    </xf>
    <xf numFmtId="0" fontId="10" fillId="2" borderId="0" xfId="0" applyFont="1" applyFill="1" applyAlignment="1">
      <alignment horizontal="justify" vertical="top" wrapText="1"/>
    </xf>
    <xf numFmtId="0" fontId="2" fillId="2" borderId="0" xfId="0" applyFont="1" applyFill="1" applyAlignment="1">
      <alignment horizontal="justify" vertical="top" wrapText="1"/>
    </xf>
    <xf numFmtId="0" fontId="14" fillId="2" borderId="0" xfId="0" applyFont="1" applyFill="1" applyAlignment="1">
      <alignment horizontal="justify" vertical="top" wrapText="1"/>
    </xf>
    <xf numFmtId="0" fontId="1" fillId="2" borderId="0" xfId="0" applyFont="1" applyFill="1" applyAlignment="1">
      <alignment horizontal="justify" vertical="top" wrapText="1"/>
    </xf>
    <xf numFmtId="0" fontId="15"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6" fillId="0" borderId="0" xfId="0" applyFont="1" applyAlignment="1">
      <alignment horizontal="justify"/>
    </xf>
    <xf numFmtId="0" fontId="17" fillId="2" borderId="0" xfId="0" applyFont="1" applyFill="1"/>
    <xf numFmtId="0" fontId="17" fillId="2" borderId="0" xfId="0" applyFont="1" applyFill="1" applyAlignment="1">
      <alignment vertical="top"/>
    </xf>
    <xf numFmtId="0" fontId="4" fillId="2" borderId="1" xfId="0" applyFont="1" applyFill="1" applyBorder="1" applyAlignment="1">
      <alignment horizontal="justify" vertical="top" wrapText="1"/>
    </xf>
    <xf numFmtId="0" fontId="4" fillId="2" borderId="2" xfId="0" applyFont="1" applyFill="1" applyBorder="1" applyAlignment="1">
      <alignment horizontal="justify" wrapText="1"/>
    </xf>
    <xf numFmtId="0" fontId="6" fillId="2" borderId="3" xfId="0" applyFont="1" applyFill="1" applyBorder="1" applyAlignment="1">
      <alignment horizontal="justify" vertical="top" wrapText="1"/>
    </xf>
    <xf numFmtId="0" fontId="6" fillId="2" borderId="4" xfId="0" applyFont="1" applyFill="1" applyBorder="1" applyAlignment="1">
      <alignment horizontal="justify" vertical="top" wrapText="1"/>
    </xf>
    <xf numFmtId="0" fontId="6" fillId="2" borderId="4" xfId="0" applyFont="1" applyFill="1" applyBorder="1" applyAlignment="1">
      <alignment horizontal="justify" wrapText="1"/>
    </xf>
    <xf numFmtId="0" fontId="6" fillId="2" borderId="5" xfId="0" applyFont="1" applyFill="1" applyBorder="1" applyAlignment="1">
      <alignment horizontal="justify" vertical="top" wrapText="1"/>
    </xf>
    <xf numFmtId="0" fontId="6" fillId="2" borderId="6" xfId="0" applyFont="1" applyFill="1" applyBorder="1" applyAlignment="1">
      <alignment horizontal="justify" wrapText="1"/>
    </xf>
    <xf numFmtId="0" fontId="10" fillId="2" borderId="0" xfId="0" applyFont="1" applyFill="1" applyAlignment="1">
      <alignment horizontal="left"/>
    </xf>
    <xf numFmtId="0" fontId="18" fillId="0" borderId="0" xfId="0" applyFont="1" applyAlignment="1">
      <alignment horizontal="left"/>
    </xf>
    <xf numFmtId="164" fontId="19" fillId="0" borderId="0" xfId="0" applyNumberFormat="1" applyFont="1" applyAlignment="1">
      <alignment horizontal="right"/>
    </xf>
    <xf numFmtId="0" fontId="19" fillId="0" borderId="0" xfId="0" applyFont="1" applyAlignment="1">
      <alignment horizontal="left"/>
    </xf>
    <xf numFmtId="0" fontId="19" fillId="0" borderId="7" xfId="0" applyFont="1" applyBorder="1" applyAlignment="1">
      <alignment horizontal="left"/>
    </xf>
    <xf numFmtId="0" fontId="20" fillId="0" borderId="0" xfId="0" applyFont="1" applyAlignment="1">
      <alignment horizontal="left"/>
    </xf>
    <xf numFmtId="0" fontId="19" fillId="0" borderId="8" xfId="0" applyFont="1" applyBorder="1" applyAlignment="1">
      <alignment horizontal="left"/>
    </xf>
    <xf numFmtId="164" fontId="19" fillId="0" borderId="0" xfId="0" applyNumberFormat="1" applyFont="1" applyAlignment="1">
      <alignment horizontal="right"/>
    </xf>
    <xf numFmtId="164" fontId="19" fillId="0" borderId="0" xfId="0" applyNumberFormat="1" applyFont="1" applyAlignment="1">
      <alignment horizontal="right"/>
    </xf>
    <xf numFmtId="164" fontId="19" fillId="0" borderId="0" xfId="0" applyNumberFormat="1" applyFont="1" applyAlignment="1">
      <alignment horizontal="right"/>
    </xf>
    <xf numFmtId="164" fontId="19" fillId="0" borderId="0" xfId="0" applyNumberFormat="1" applyFont="1" applyAlignment="1">
      <alignment horizontal="right"/>
    </xf>
    <xf numFmtId="164" fontId="19" fillId="0" borderId="0" xfId="0" applyNumberFormat="1" applyFont="1" applyAlignment="1">
      <alignment horizontal="right"/>
    </xf>
    <xf numFmtId="164" fontId="19" fillId="0" borderId="0" xfId="0" applyNumberFormat="1" applyFont="1" applyAlignment="1">
      <alignment horizontal="right"/>
    </xf>
    <xf numFmtId="164" fontId="19" fillId="0" borderId="0" xfId="0" applyNumberFormat="1" applyFont="1" applyAlignment="1">
      <alignment horizontal="right"/>
    </xf>
    <xf numFmtId="164" fontId="19" fillId="0" borderId="0" xfId="0" applyNumberFormat="1" applyFont="1" applyAlignment="1">
      <alignment horizontal="right"/>
    </xf>
    <xf numFmtId="0" fontId="19" fillId="0" borderId="9" xfId="0" applyFont="1" applyBorder="1" applyAlignment="1">
      <alignment horizontal="left"/>
    </xf>
    <xf numFmtId="0" fontId="19" fillId="0" borderId="0" xfId="0" applyFont="1" applyBorder="1" applyAlignment="1">
      <alignment horizontal="left"/>
    </xf>
    <xf numFmtId="0" fontId="22" fillId="2" borderId="0" xfId="0" applyFont="1" applyFill="1" applyAlignment="1">
      <alignment horizontal="justify" vertical="top" wrapText="1"/>
    </xf>
    <xf numFmtId="0" fontId="21" fillId="2" borderId="4" xfId="0" applyFont="1" applyFill="1" applyBorder="1" applyAlignment="1">
      <alignment horizontal="justify" wrapText="1"/>
    </xf>
    <xf numFmtId="0" fontId="24" fillId="0" borderId="8" xfId="0" applyFont="1" applyBorder="1" applyAlignment="1">
      <alignment horizontal="left"/>
    </xf>
    <xf numFmtId="0" fontId="24" fillId="0" borderId="0" xfId="0" applyFont="1" applyBorder="1" applyAlignment="1">
      <alignment horizontal="left" vertical="top" wrapText="1"/>
    </xf>
    <xf numFmtId="0" fontId="27" fillId="0" borderId="0" xfId="1" applyFont="1" applyBorder="1"/>
    <xf numFmtId="0" fontId="7" fillId="0" borderId="0" xfId="0" applyFont="1" applyAlignment="1">
      <alignment horizontal="left"/>
    </xf>
    <xf numFmtId="0" fontId="7" fillId="0" borderId="0" xfId="0" applyFont="1" applyFill="1" applyBorder="1" applyAlignment="1">
      <alignment horizontal="left"/>
    </xf>
    <xf numFmtId="0" fontId="7" fillId="0" borderId="0" xfId="0" applyFont="1" applyBorder="1" applyAlignment="1">
      <alignment horizontal="left"/>
    </xf>
    <xf numFmtId="0" fontId="19" fillId="0" borderId="0" xfId="0" applyFont="1" applyAlignment="1">
      <alignment horizontal="left" wrapText="1"/>
    </xf>
    <xf numFmtId="49" fontId="21" fillId="2" borderId="0" xfId="0" applyNumberFormat="1" applyFont="1" applyFill="1" applyAlignment="1">
      <alignment horizontal="left"/>
    </xf>
    <xf numFmtId="0" fontId="10" fillId="2" borderId="0" xfId="1" applyFont="1" applyFill="1"/>
    <xf numFmtId="0" fontId="26" fillId="0" borderId="0" xfId="0" applyFont="1" applyAlignment="1">
      <alignment horizontal="left"/>
    </xf>
    <xf numFmtId="0" fontId="19" fillId="0" borderId="0" xfId="0" applyNumberFormat="1" applyFont="1" applyAlignment="1">
      <alignment horizontal="right"/>
    </xf>
    <xf numFmtId="0" fontId="12" fillId="3" borderId="0" xfId="0" applyFont="1" applyFill="1" applyAlignment="1">
      <alignment vertical="center"/>
    </xf>
    <xf numFmtId="0" fontId="13" fillId="2" borderId="0" xfId="0" applyFont="1" applyFill="1" applyAlignment="1">
      <alignment vertical="center"/>
    </xf>
    <xf numFmtId="0" fontId="26" fillId="0" borderId="7" xfId="0" applyFont="1" applyBorder="1" applyAlignment="1">
      <alignment horizontal="left"/>
    </xf>
    <xf numFmtId="0" fontId="18" fillId="0" borderId="7" xfId="0" applyFont="1" applyBorder="1" applyAlignment="1">
      <alignment horizontal="left"/>
    </xf>
    <xf numFmtId="0" fontId="24" fillId="0" borderId="8" xfId="0" applyFont="1" applyBorder="1" applyAlignment="1">
      <alignment horizontal="left" vertical="top" wrapText="1"/>
    </xf>
  </cellXfs>
  <cellStyles count="2">
    <cellStyle name="Hyperlink" xfId="1" builtinId="8"/>
    <cellStyle name="Normal"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vng.nl/sites/default/files/notitie_overhead_juli_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printerSettings" Target="../printerSettings/printerSettings3.bin"/><Relationship Id="rId5" Type="http://schemas.openxmlformats.org/officeDocument/2006/relationships/hyperlink" Target="https://www.cbs.nl/nl-nl/onze-diensten/methoden/onderzoeksomschrijvingen/korte-onderzoeksbeschrijvingen/barometer-culturele-diversiteit-ingezoomde-variant" TargetMode="External"/><Relationship Id="rId4" Type="http://schemas.openxmlformats.org/officeDocument/2006/relationships/hyperlink" Target="https://dashboards.cbs.nl/v3/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8"/>
  <sheetViews>
    <sheetView showGridLines="0" tabSelected="1" zoomScaleNormal="100" workbookViewId="0"/>
  </sheetViews>
  <sheetFormatPr defaultColWidth="11.453125" defaultRowHeight="14.5" x14ac:dyDescent="0.35"/>
  <cols>
    <col min="1" max="11" width="9.1796875" customWidth="1"/>
  </cols>
  <sheetData>
    <row r="3" spans="1:14" ht="15.65" customHeight="1" x14ac:dyDescent="0.35">
      <c r="A3" s="2" t="s">
        <v>305</v>
      </c>
    </row>
    <row r="4" spans="1:14" ht="15.65" customHeight="1" x14ac:dyDescent="0.35">
      <c r="A4" s="2"/>
    </row>
    <row r="5" spans="1:14" ht="15.65" customHeight="1" x14ac:dyDescent="0.35">
      <c r="A5" s="3"/>
    </row>
    <row r="7" spans="1:14" x14ac:dyDescent="0.35">
      <c r="A7" s="4"/>
    </row>
    <row r="12" spans="1:14" x14ac:dyDescent="0.35">
      <c r="A12" s="1"/>
      <c r="B12" s="1"/>
      <c r="C12" s="1"/>
      <c r="D12" s="1"/>
      <c r="E12" s="1"/>
      <c r="F12" s="1"/>
      <c r="G12" s="1"/>
      <c r="H12" s="1"/>
      <c r="I12" s="1"/>
      <c r="J12" s="1"/>
      <c r="K12" s="1"/>
      <c r="L12" s="1"/>
      <c r="M12" s="1"/>
      <c r="N12" s="5"/>
    </row>
    <row r="13" spans="1:14" x14ac:dyDescent="0.35">
      <c r="A13" s="1"/>
      <c r="B13" s="1"/>
      <c r="C13" s="1"/>
      <c r="D13" s="1"/>
      <c r="E13" s="1"/>
      <c r="F13" s="1"/>
      <c r="G13" s="1"/>
      <c r="H13" s="1"/>
      <c r="I13" s="1"/>
      <c r="J13" s="1"/>
      <c r="K13" s="1"/>
      <c r="L13" s="1"/>
      <c r="M13" s="1"/>
      <c r="N13" s="5"/>
    </row>
    <row r="14" spans="1:14" x14ac:dyDescent="0.35">
      <c r="A14" s="1"/>
      <c r="B14" s="1"/>
      <c r="C14" s="1"/>
      <c r="D14" s="1"/>
      <c r="E14" s="1"/>
      <c r="F14" s="1"/>
      <c r="G14" s="1"/>
      <c r="H14" s="1"/>
      <c r="I14" s="1"/>
      <c r="J14" s="1"/>
      <c r="K14" s="1"/>
      <c r="L14" s="1"/>
      <c r="M14" s="1"/>
      <c r="N14" s="5"/>
    </row>
    <row r="15" spans="1:14" x14ac:dyDescent="0.35">
      <c r="A15" s="1"/>
      <c r="B15" s="1"/>
      <c r="C15" s="1"/>
      <c r="D15" s="1"/>
      <c r="E15" s="1"/>
      <c r="F15" s="1"/>
      <c r="G15" s="1"/>
      <c r="H15" s="1"/>
      <c r="I15" s="1"/>
      <c r="J15" s="1"/>
      <c r="K15" s="1"/>
      <c r="L15" s="1"/>
      <c r="M15" s="1"/>
      <c r="N15" s="5"/>
    </row>
    <row r="16" spans="1:14" x14ac:dyDescent="0.35">
      <c r="A16" s="1"/>
      <c r="B16" s="1"/>
      <c r="C16" s="1"/>
      <c r="D16" s="1"/>
      <c r="E16" s="1"/>
      <c r="F16" s="1"/>
      <c r="G16" s="1"/>
      <c r="H16" s="1"/>
      <c r="I16" s="1"/>
      <c r="J16" s="1"/>
      <c r="K16" s="1"/>
      <c r="L16" s="1"/>
      <c r="M16" s="1"/>
      <c r="N16" s="5"/>
    </row>
    <row r="17" spans="1:14" x14ac:dyDescent="0.35">
      <c r="A17" s="1"/>
      <c r="B17" s="1"/>
      <c r="C17" s="1"/>
      <c r="D17" s="1"/>
      <c r="E17" s="1"/>
      <c r="F17" s="1"/>
      <c r="G17" s="1"/>
      <c r="H17" s="1"/>
      <c r="I17" s="1"/>
      <c r="J17" s="1"/>
      <c r="K17" s="1"/>
      <c r="L17" s="1"/>
      <c r="M17" s="1"/>
      <c r="N17" s="5"/>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57" spans="1:1" x14ac:dyDescent="0.35">
      <c r="A57" s="6" t="s">
        <v>56</v>
      </c>
    </row>
    <row r="58" spans="1:1" x14ac:dyDescent="0.35">
      <c r="A58" s="59" t="s">
        <v>306</v>
      </c>
    </row>
  </sheetData>
  <pageMargins left="0.75" right="0.75" top="1" bottom="1" header="0.5" footer="0.5"/>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ColWidth="11.453125" defaultRowHeight="14.5" x14ac:dyDescent="0.35"/>
  <cols>
    <col min="1" max="1" width="65.54296875" customWidth="1"/>
    <col min="2" max="2" width="6.54296875" customWidth="1"/>
    <col min="3" max="5" width="18.81640625" customWidth="1"/>
  </cols>
  <sheetData>
    <row r="1" spans="1:10" x14ac:dyDescent="0.35">
      <c r="A1" s="61" t="s">
        <v>193</v>
      </c>
      <c r="J1" s="34"/>
    </row>
    <row r="2" spans="1:10" x14ac:dyDescent="0.35">
      <c r="A2" s="65" t="s">
        <v>293</v>
      </c>
      <c r="B2" s="66"/>
      <c r="C2" s="66"/>
      <c r="D2" s="66"/>
      <c r="E2" s="66"/>
    </row>
    <row r="3" spans="1:10" x14ac:dyDescent="0.35">
      <c r="A3" s="36"/>
      <c r="B3" s="36" t="s">
        <v>60</v>
      </c>
      <c r="C3" s="37" t="s">
        <v>62</v>
      </c>
      <c r="D3" s="37"/>
      <c r="E3" s="37"/>
    </row>
    <row r="4" spans="1:10" x14ac:dyDescent="0.35">
      <c r="A4" s="37"/>
      <c r="B4" s="37"/>
      <c r="C4" s="37" t="s">
        <v>63</v>
      </c>
      <c r="D4" s="37" t="s">
        <v>64</v>
      </c>
      <c r="E4" s="37" t="s">
        <v>65</v>
      </c>
    </row>
    <row r="6" spans="1:10" x14ac:dyDescent="0.35">
      <c r="B6" s="38" t="s">
        <v>61</v>
      </c>
    </row>
    <row r="8" spans="1:10" x14ac:dyDescent="0.35">
      <c r="A8" s="36" t="s">
        <v>60</v>
      </c>
      <c r="B8" s="62">
        <v>100</v>
      </c>
      <c r="C8" s="62">
        <v>60</v>
      </c>
      <c r="D8" s="62">
        <v>9</v>
      </c>
      <c r="E8" s="62">
        <v>31</v>
      </c>
    </row>
    <row r="9" spans="1:10" x14ac:dyDescent="0.35">
      <c r="A9" s="36"/>
      <c r="B9" s="45"/>
      <c r="C9" s="45"/>
      <c r="D9" s="45"/>
      <c r="E9" s="45"/>
    </row>
    <row r="10" spans="1:10" x14ac:dyDescent="0.35">
      <c r="A10" s="38" t="s">
        <v>287</v>
      </c>
      <c r="B10" s="45"/>
      <c r="C10" s="45"/>
      <c r="D10" s="45"/>
      <c r="E10" s="45"/>
    </row>
    <row r="11" spans="1:10" x14ac:dyDescent="0.35">
      <c r="A11" s="36" t="s">
        <v>208</v>
      </c>
      <c r="B11" s="62">
        <v>100</v>
      </c>
      <c r="C11" s="62">
        <v>66</v>
      </c>
      <c r="D11" s="62">
        <v>11</v>
      </c>
      <c r="E11" s="62">
        <v>23</v>
      </c>
    </row>
    <row r="12" spans="1:10" x14ac:dyDescent="0.35">
      <c r="A12" s="36" t="s">
        <v>209</v>
      </c>
      <c r="B12" s="62">
        <v>100</v>
      </c>
      <c r="C12" s="62">
        <v>64</v>
      </c>
      <c r="D12" s="62">
        <v>8</v>
      </c>
      <c r="E12" s="62">
        <v>28</v>
      </c>
    </row>
    <row r="13" spans="1:10" x14ac:dyDescent="0.35">
      <c r="A13" s="36" t="s">
        <v>210</v>
      </c>
      <c r="B13" s="62">
        <v>100</v>
      </c>
      <c r="C13" s="62">
        <v>72</v>
      </c>
      <c r="D13" s="62">
        <v>10</v>
      </c>
      <c r="E13" s="62">
        <v>17</v>
      </c>
    </row>
    <row r="14" spans="1:10" x14ac:dyDescent="0.35">
      <c r="A14" s="36" t="s">
        <v>211</v>
      </c>
      <c r="B14" s="62">
        <v>100</v>
      </c>
      <c r="C14" s="62">
        <v>71</v>
      </c>
      <c r="D14" s="62">
        <v>11</v>
      </c>
      <c r="E14" s="62">
        <v>18</v>
      </c>
    </row>
    <row r="15" spans="1:10" x14ac:dyDescent="0.35">
      <c r="A15" s="36" t="s">
        <v>212</v>
      </c>
      <c r="B15" s="62">
        <v>100</v>
      </c>
      <c r="C15" s="62">
        <v>59</v>
      </c>
      <c r="D15" s="62">
        <v>9</v>
      </c>
      <c r="E15" s="62">
        <v>32</v>
      </c>
    </row>
    <row r="16" spans="1:10" x14ac:dyDescent="0.35">
      <c r="A16" s="36" t="s">
        <v>213</v>
      </c>
      <c r="B16" s="62">
        <v>100</v>
      </c>
      <c r="C16" s="62">
        <v>64</v>
      </c>
      <c r="D16" s="45" t="s">
        <v>114</v>
      </c>
      <c r="E16" s="45" t="s">
        <v>114</v>
      </c>
    </row>
    <row r="17" spans="1:5" x14ac:dyDescent="0.35">
      <c r="A17" s="36" t="s">
        <v>214</v>
      </c>
      <c r="B17" s="62">
        <v>100</v>
      </c>
      <c r="C17" s="62">
        <v>69</v>
      </c>
      <c r="D17" s="62">
        <v>10</v>
      </c>
      <c r="E17" s="62">
        <v>21</v>
      </c>
    </row>
    <row r="18" spans="1:5" x14ac:dyDescent="0.35">
      <c r="A18" s="36" t="s">
        <v>215</v>
      </c>
      <c r="B18" s="62">
        <v>100</v>
      </c>
      <c r="C18" s="62">
        <v>71</v>
      </c>
      <c r="D18" s="62">
        <v>11</v>
      </c>
      <c r="E18" s="62">
        <v>18</v>
      </c>
    </row>
    <row r="19" spans="1:5" x14ac:dyDescent="0.35">
      <c r="A19" s="36" t="s">
        <v>216</v>
      </c>
      <c r="B19" s="62">
        <v>100</v>
      </c>
      <c r="C19" s="62">
        <v>64</v>
      </c>
      <c r="D19" s="62">
        <v>11</v>
      </c>
      <c r="E19" s="62">
        <v>25</v>
      </c>
    </row>
    <row r="20" spans="1:5" x14ac:dyDescent="0.35">
      <c r="A20" s="36" t="s">
        <v>217</v>
      </c>
      <c r="B20" s="62">
        <v>100</v>
      </c>
      <c r="C20" s="62">
        <v>53</v>
      </c>
      <c r="D20" s="62">
        <v>10</v>
      </c>
      <c r="E20" s="62">
        <v>37</v>
      </c>
    </row>
    <row r="21" spans="1:5" x14ac:dyDescent="0.35">
      <c r="A21" s="36" t="s">
        <v>218</v>
      </c>
      <c r="B21" s="62">
        <v>100</v>
      </c>
      <c r="C21" s="62">
        <v>58</v>
      </c>
      <c r="D21" s="62">
        <v>9</v>
      </c>
      <c r="E21" s="62">
        <v>33</v>
      </c>
    </row>
    <row r="22" spans="1:5" x14ac:dyDescent="0.35">
      <c r="A22" s="36" t="s">
        <v>219</v>
      </c>
      <c r="B22" s="62">
        <v>100</v>
      </c>
      <c r="C22" s="62">
        <v>52</v>
      </c>
      <c r="D22" s="62">
        <v>7</v>
      </c>
      <c r="E22" s="62">
        <v>41</v>
      </c>
    </row>
    <row r="23" spans="1:5" x14ac:dyDescent="0.35">
      <c r="A23" s="36" t="s">
        <v>220</v>
      </c>
      <c r="B23" s="62">
        <v>100</v>
      </c>
      <c r="C23" s="62">
        <v>56</v>
      </c>
      <c r="D23" s="62">
        <v>10</v>
      </c>
      <c r="E23" s="62">
        <v>35</v>
      </c>
    </row>
    <row r="24" spans="1:5" x14ac:dyDescent="0.35">
      <c r="A24" s="36" t="s">
        <v>221</v>
      </c>
      <c r="B24" s="62">
        <v>100</v>
      </c>
      <c r="C24" s="62">
        <v>58</v>
      </c>
      <c r="D24" s="62">
        <v>9</v>
      </c>
      <c r="E24" s="62">
        <v>34</v>
      </c>
    </row>
    <row r="25" spans="1:5" x14ac:dyDescent="0.35">
      <c r="A25" s="36"/>
      <c r="B25" s="45"/>
      <c r="C25" s="45"/>
      <c r="D25" s="45"/>
      <c r="E25" s="45"/>
    </row>
    <row r="26" spans="1:5" ht="23.5" customHeight="1" x14ac:dyDescent="0.35">
      <c r="A26" s="67" t="s">
        <v>294</v>
      </c>
      <c r="B26" s="67"/>
      <c r="C26" s="67"/>
      <c r="D26" s="67"/>
      <c r="E26" s="67"/>
    </row>
    <row r="27" spans="1:5" x14ac:dyDescent="0.35">
      <c r="A27" s="54" t="s">
        <v>295</v>
      </c>
      <c r="B27" s="53"/>
      <c r="C27" s="53"/>
      <c r="D27" s="53"/>
      <c r="E27" s="53"/>
    </row>
    <row r="28" spans="1:5" x14ac:dyDescent="0.35">
      <c r="A28" s="49" t="s">
        <v>110</v>
      </c>
    </row>
  </sheetData>
  <mergeCells count="2">
    <mergeCell ref="A2:E2"/>
    <mergeCell ref="A26:E26"/>
  </mergeCells>
  <hyperlinks>
    <hyperlink ref="A27" r:id="rId1" display="https://vng.nl/sites/default/files/notitie_overhead_juli_2016.pdf"/>
  </hyperlinks>
  <pageMargins left="0.7" right="0.7" top="0.75" bottom="0.75" header="0.3" footer="0.3"/>
  <pageSetup paperSize="9" orientation="landscape" horizontalDpi="300" verticalDpi="3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showGridLines="0" workbookViewId="0"/>
  </sheetViews>
  <sheetFormatPr defaultColWidth="11.453125" defaultRowHeight="14.5" x14ac:dyDescent="0.35"/>
  <cols>
    <col min="1" max="1" width="65.54296875" customWidth="1"/>
    <col min="2" max="2" width="6.54296875" customWidth="1"/>
    <col min="3" max="5" width="18.81640625" customWidth="1"/>
  </cols>
  <sheetData>
    <row r="1" spans="1:10" x14ac:dyDescent="0.35">
      <c r="A1" s="61" t="s">
        <v>207</v>
      </c>
      <c r="J1" s="34"/>
    </row>
    <row r="2" spans="1:10" x14ac:dyDescent="0.35">
      <c r="A2" s="66" t="s">
        <v>288</v>
      </c>
      <c r="B2" s="66"/>
      <c r="C2" s="66"/>
      <c r="D2" s="66"/>
      <c r="E2" s="66"/>
    </row>
    <row r="3" spans="1:10" x14ac:dyDescent="0.35">
      <c r="A3" s="36"/>
      <c r="B3" s="36" t="s">
        <v>60</v>
      </c>
      <c r="C3" s="37" t="s">
        <v>62</v>
      </c>
      <c r="D3" s="37"/>
      <c r="E3" s="37"/>
    </row>
    <row r="4" spans="1:10" x14ac:dyDescent="0.35">
      <c r="A4" s="37"/>
      <c r="B4" s="37"/>
      <c r="C4" s="37" t="s">
        <v>63</v>
      </c>
      <c r="D4" s="37" t="s">
        <v>64</v>
      </c>
      <c r="E4" s="37" t="s">
        <v>65</v>
      </c>
    </row>
    <row r="6" spans="1:10" x14ac:dyDescent="0.35">
      <c r="B6" s="38" t="s">
        <v>61</v>
      </c>
    </row>
    <row r="8" spans="1:10" x14ac:dyDescent="0.35">
      <c r="A8" s="36" t="s">
        <v>60</v>
      </c>
      <c r="B8" s="62">
        <v>100</v>
      </c>
      <c r="C8" s="62">
        <v>60</v>
      </c>
      <c r="D8" s="62">
        <v>9</v>
      </c>
      <c r="E8" s="62">
        <v>31</v>
      </c>
    </row>
    <row r="9" spans="1:10" x14ac:dyDescent="0.35">
      <c r="A9" s="36"/>
      <c r="B9" s="46"/>
      <c r="C9" s="46"/>
      <c r="D9" s="46"/>
      <c r="E9" s="46"/>
    </row>
    <row r="10" spans="1:10" x14ac:dyDescent="0.35">
      <c r="A10" s="38" t="s">
        <v>289</v>
      </c>
      <c r="B10" s="46"/>
      <c r="C10" s="46"/>
      <c r="D10" s="46"/>
      <c r="E10" s="46"/>
    </row>
    <row r="11" spans="1:10" x14ac:dyDescent="0.35">
      <c r="A11" s="36" t="s">
        <v>223</v>
      </c>
      <c r="B11" s="62">
        <v>100</v>
      </c>
      <c r="C11" s="62">
        <v>81</v>
      </c>
      <c r="D11" s="62">
        <v>9</v>
      </c>
      <c r="E11" s="62">
        <v>10</v>
      </c>
    </row>
    <row r="12" spans="1:10" x14ac:dyDescent="0.35">
      <c r="A12" s="36" t="s">
        <v>224</v>
      </c>
      <c r="B12" s="62">
        <v>100</v>
      </c>
      <c r="C12" s="62">
        <v>47</v>
      </c>
      <c r="D12" s="62">
        <v>11</v>
      </c>
      <c r="E12" s="62">
        <v>42</v>
      </c>
    </row>
    <row r="13" spans="1:10" x14ac:dyDescent="0.35">
      <c r="A13" s="36" t="s">
        <v>225</v>
      </c>
      <c r="B13" s="62">
        <v>100</v>
      </c>
      <c r="C13" s="62">
        <v>66</v>
      </c>
      <c r="D13" s="62">
        <v>8</v>
      </c>
      <c r="E13" s="62">
        <v>26</v>
      </c>
    </row>
    <row r="14" spans="1:10" x14ac:dyDescent="0.35">
      <c r="A14" s="36" t="s">
        <v>226</v>
      </c>
      <c r="B14" s="62">
        <v>100</v>
      </c>
      <c r="C14" s="62">
        <v>76</v>
      </c>
      <c r="D14" s="62">
        <v>11</v>
      </c>
      <c r="E14" s="62">
        <v>12</v>
      </c>
    </row>
    <row r="15" spans="1:10" x14ac:dyDescent="0.35">
      <c r="A15" s="55" t="s">
        <v>296</v>
      </c>
      <c r="B15" s="62">
        <v>100</v>
      </c>
      <c r="C15" s="62">
        <v>44</v>
      </c>
      <c r="D15" s="46" t="s">
        <v>114</v>
      </c>
      <c r="E15" s="46" t="s">
        <v>114</v>
      </c>
    </row>
    <row r="16" spans="1:10" x14ac:dyDescent="0.35">
      <c r="A16" s="36" t="s">
        <v>227</v>
      </c>
      <c r="B16" s="62">
        <v>100</v>
      </c>
      <c r="C16" s="62">
        <v>65</v>
      </c>
      <c r="D16" s="62">
        <v>10</v>
      </c>
      <c r="E16" s="62">
        <v>25</v>
      </c>
    </row>
    <row r="17" spans="1:5" x14ac:dyDescent="0.35">
      <c r="A17" s="36" t="s">
        <v>228</v>
      </c>
      <c r="B17" s="62">
        <v>100</v>
      </c>
      <c r="C17" s="62">
        <v>75</v>
      </c>
      <c r="D17" s="62">
        <v>11</v>
      </c>
      <c r="E17" s="62">
        <v>14</v>
      </c>
    </row>
    <row r="18" spans="1:5" x14ac:dyDescent="0.35">
      <c r="A18" s="36" t="s">
        <v>229</v>
      </c>
      <c r="B18" s="62">
        <v>100</v>
      </c>
      <c r="C18" s="62">
        <v>73</v>
      </c>
      <c r="D18" s="62">
        <v>14</v>
      </c>
      <c r="E18" s="62">
        <v>13</v>
      </c>
    </row>
    <row r="19" spans="1:5" x14ac:dyDescent="0.35">
      <c r="A19" s="55" t="s">
        <v>298</v>
      </c>
      <c r="B19" s="62">
        <v>100</v>
      </c>
      <c r="C19" s="62">
        <v>71</v>
      </c>
      <c r="D19" s="62">
        <v>7</v>
      </c>
      <c r="E19" s="62">
        <v>22</v>
      </c>
    </row>
    <row r="20" spans="1:5" x14ac:dyDescent="0.35">
      <c r="A20" s="36" t="s">
        <v>230</v>
      </c>
      <c r="B20" s="62">
        <v>100</v>
      </c>
      <c r="C20" s="62">
        <v>43</v>
      </c>
      <c r="D20" s="62">
        <v>8</v>
      </c>
      <c r="E20" s="62">
        <v>49</v>
      </c>
    </row>
    <row r="21" spans="1:5" x14ac:dyDescent="0.35">
      <c r="A21" s="36" t="s">
        <v>231</v>
      </c>
      <c r="B21" s="62">
        <v>100</v>
      </c>
      <c r="C21" s="62">
        <v>69</v>
      </c>
      <c r="D21" s="62">
        <v>9</v>
      </c>
      <c r="E21" s="62">
        <v>22</v>
      </c>
    </row>
    <row r="22" spans="1:5" x14ac:dyDescent="0.35">
      <c r="A22" s="36" t="s">
        <v>232</v>
      </c>
      <c r="B22" s="62">
        <v>100</v>
      </c>
      <c r="C22" s="62">
        <v>72</v>
      </c>
      <c r="D22" s="62">
        <v>11</v>
      </c>
      <c r="E22" s="62">
        <v>17</v>
      </c>
    </row>
    <row r="23" spans="1:5" x14ac:dyDescent="0.35">
      <c r="A23" s="55" t="s">
        <v>299</v>
      </c>
      <c r="B23" s="62">
        <v>100</v>
      </c>
      <c r="C23" s="62">
        <v>62</v>
      </c>
      <c r="D23" s="62">
        <v>7</v>
      </c>
      <c r="E23" s="62">
        <v>31</v>
      </c>
    </row>
    <row r="24" spans="1:5" x14ac:dyDescent="0.35">
      <c r="A24" s="36" t="s">
        <v>233</v>
      </c>
      <c r="B24" s="62">
        <v>100</v>
      </c>
      <c r="C24" s="62">
        <v>55</v>
      </c>
      <c r="D24" s="62">
        <v>12</v>
      </c>
      <c r="E24" s="62">
        <v>33</v>
      </c>
    </row>
    <row r="25" spans="1:5" x14ac:dyDescent="0.35">
      <c r="A25" s="36" t="s">
        <v>234</v>
      </c>
      <c r="B25" s="62">
        <v>100</v>
      </c>
      <c r="C25" s="62">
        <v>72</v>
      </c>
      <c r="D25" s="62">
        <v>12</v>
      </c>
      <c r="E25" s="62">
        <v>16</v>
      </c>
    </row>
    <row r="26" spans="1:5" x14ac:dyDescent="0.35">
      <c r="A26" s="36" t="s">
        <v>235</v>
      </c>
      <c r="B26" s="62">
        <v>100</v>
      </c>
      <c r="C26" s="62">
        <v>83</v>
      </c>
      <c r="D26" s="62">
        <v>10</v>
      </c>
      <c r="E26" s="62">
        <v>7</v>
      </c>
    </row>
    <row r="27" spans="1:5" x14ac:dyDescent="0.35">
      <c r="A27" s="55" t="s">
        <v>300</v>
      </c>
      <c r="B27" s="62">
        <v>100</v>
      </c>
      <c r="C27" s="62">
        <v>73</v>
      </c>
      <c r="D27" s="62">
        <v>9</v>
      </c>
      <c r="E27" s="62">
        <v>19</v>
      </c>
    </row>
    <row r="28" spans="1:5" x14ac:dyDescent="0.35">
      <c r="A28" s="36" t="s">
        <v>236</v>
      </c>
      <c r="B28" s="62">
        <v>100</v>
      </c>
      <c r="C28" s="62">
        <v>48</v>
      </c>
      <c r="D28" s="62">
        <v>9</v>
      </c>
      <c r="E28" s="62">
        <v>42</v>
      </c>
    </row>
    <row r="29" spans="1:5" x14ac:dyDescent="0.35">
      <c r="A29" s="36" t="s">
        <v>237</v>
      </c>
      <c r="B29" s="62">
        <v>100</v>
      </c>
      <c r="C29" s="62">
        <v>66</v>
      </c>
      <c r="D29" s="62">
        <v>11</v>
      </c>
      <c r="E29" s="62">
        <v>22</v>
      </c>
    </row>
    <row r="30" spans="1:5" x14ac:dyDescent="0.35">
      <c r="A30" s="36" t="s">
        <v>238</v>
      </c>
      <c r="B30" s="62">
        <v>100</v>
      </c>
      <c r="C30" s="62">
        <v>75</v>
      </c>
      <c r="D30" s="62">
        <v>13</v>
      </c>
      <c r="E30" s="62">
        <v>12</v>
      </c>
    </row>
    <row r="31" spans="1:5" x14ac:dyDescent="0.35">
      <c r="A31" s="55" t="s">
        <v>301</v>
      </c>
      <c r="B31" s="62">
        <v>100</v>
      </c>
      <c r="C31" s="62">
        <v>47</v>
      </c>
      <c r="D31" s="62">
        <v>11</v>
      </c>
      <c r="E31" s="62">
        <v>43</v>
      </c>
    </row>
    <row r="32" spans="1:5" x14ac:dyDescent="0.35">
      <c r="A32" s="36" t="s">
        <v>239</v>
      </c>
      <c r="B32" s="62">
        <v>100</v>
      </c>
      <c r="C32" s="62">
        <v>51</v>
      </c>
      <c r="D32" s="62">
        <v>6</v>
      </c>
      <c r="E32" s="62">
        <v>43</v>
      </c>
    </row>
    <row r="33" spans="1:5" x14ac:dyDescent="0.35">
      <c r="A33" s="36" t="s">
        <v>240</v>
      </c>
      <c r="B33" s="62">
        <v>100</v>
      </c>
      <c r="C33" s="62">
        <v>71</v>
      </c>
      <c r="D33" s="62">
        <v>10</v>
      </c>
      <c r="E33" s="62">
        <v>19</v>
      </c>
    </row>
    <row r="34" spans="1:5" x14ac:dyDescent="0.35">
      <c r="A34" s="36" t="s">
        <v>241</v>
      </c>
      <c r="B34" s="62">
        <v>100</v>
      </c>
      <c r="C34" s="62">
        <v>76</v>
      </c>
      <c r="D34" s="62" t="s">
        <v>114</v>
      </c>
      <c r="E34" s="62" t="s">
        <v>114</v>
      </c>
    </row>
    <row r="35" spans="1:5" x14ac:dyDescent="0.35">
      <c r="A35" s="55" t="s">
        <v>302</v>
      </c>
      <c r="B35" s="62">
        <v>100</v>
      </c>
      <c r="C35" s="62">
        <v>43</v>
      </c>
      <c r="D35" s="62">
        <v>7</v>
      </c>
      <c r="E35" s="62">
        <v>50</v>
      </c>
    </row>
    <row r="36" spans="1:5" x14ac:dyDescent="0.35">
      <c r="A36" s="36" t="s">
        <v>242</v>
      </c>
      <c r="B36" s="62">
        <v>100</v>
      </c>
      <c r="C36" s="62">
        <v>49</v>
      </c>
      <c r="D36" s="62">
        <v>8</v>
      </c>
      <c r="E36" s="62">
        <v>44</v>
      </c>
    </row>
    <row r="37" spans="1:5" x14ac:dyDescent="0.35">
      <c r="A37" s="36" t="s">
        <v>243</v>
      </c>
      <c r="B37" s="62">
        <v>100</v>
      </c>
      <c r="C37" s="62">
        <v>60</v>
      </c>
      <c r="D37" s="62">
        <v>10</v>
      </c>
      <c r="E37" s="62">
        <v>31</v>
      </c>
    </row>
    <row r="38" spans="1:5" x14ac:dyDescent="0.35">
      <c r="A38" s="36" t="s">
        <v>244</v>
      </c>
      <c r="B38" s="62">
        <v>100</v>
      </c>
      <c r="C38" s="62">
        <v>70</v>
      </c>
      <c r="D38" s="62">
        <v>9</v>
      </c>
      <c r="E38" s="62">
        <v>22</v>
      </c>
    </row>
    <row r="39" spans="1:5" x14ac:dyDescent="0.35">
      <c r="A39" s="55" t="s">
        <v>303</v>
      </c>
      <c r="B39" s="62">
        <v>100</v>
      </c>
      <c r="C39" s="62">
        <v>54</v>
      </c>
      <c r="D39" s="62">
        <v>8</v>
      </c>
      <c r="E39" s="62">
        <v>38</v>
      </c>
    </row>
    <row r="40" spans="1:5" x14ac:dyDescent="0.35">
      <c r="A40" s="48"/>
      <c r="B40" s="46"/>
      <c r="C40" s="46"/>
      <c r="D40" s="46"/>
      <c r="E40" s="46"/>
    </row>
    <row r="41" spans="1:5" x14ac:dyDescent="0.35">
      <c r="A41" s="56" t="s">
        <v>297</v>
      </c>
      <c r="B41" s="39"/>
      <c r="C41" s="39"/>
      <c r="D41" s="39"/>
      <c r="E41" s="39"/>
    </row>
    <row r="42" spans="1:5" x14ac:dyDescent="0.35">
      <c r="A42" s="49" t="s">
        <v>110</v>
      </c>
    </row>
  </sheetData>
  <mergeCells count="1">
    <mergeCell ref="A2:E2"/>
  </mergeCells>
  <pageMargins left="0.7" right="0.7" top="0.75" bottom="0.75" header="0.3" footer="0.3"/>
  <pageSetup paperSize="9" scale="80" fitToWidth="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showGridLines="0" workbookViewId="0"/>
  </sheetViews>
  <sheetFormatPr defaultColWidth="11.453125" defaultRowHeight="14.5" x14ac:dyDescent="0.35"/>
  <cols>
    <col min="1" max="1" width="65.54296875" customWidth="1"/>
    <col min="2" max="2" width="6.54296875" customWidth="1"/>
    <col min="3" max="5" width="18.81640625" customWidth="1"/>
  </cols>
  <sheetData>
    <row r="1" spans="1:10" x14ac:dyDescent="0.35">
      <c r="A1" s="61" t="s">
        <v>222</v>
      </c>
      <c r="J1" s="34"/>
    </row>
    <row r="2" spans="1:10" x14ac:dyDescent="0.35">
      <c r="A2" s="66" t="s">
        <v>290</v>
      </c>
      <c r="B2" s="66"/>
      <c r="C2" s="66"/>
      <c r="D2" s="66"/>
      <c r="E2" s="66"/>
    </row>
    <row r="3" spans="1:10" x14ac:dyDescent="0.35">
      <c r="A3" s="36"/>
      <c r="B3" s="36" t="s">
        <v>60</v>
      </c>
      <c r="C3" s="37" t="s">
        <v>62</v>
      </c>
      <c r="D3" s="37"/>
      <c r="E3" s="37"/>
    </row>
    <row r="4" spans="1:10" x14ac:dyDescent="0.35">
      <c r="A4" s="37"/>
      <c r="B4" s="37"/>
      <c r="C4" s="37" t="s">
        <v>63</v>
      </c>
      <c r="D4" s="37" t="s">
        <v>64</v>
      </c>
      <c r="E4" s="37" t="s">
        <v>65</v>
      </c>
    </row>
    <row r="6" spans="1:10" x14ac:dyDescent="0.35">
      <c r="B6" s="38" t="s">
        <v>61</v>
      </c>
    </row>
    <row r="8" spans="1:10" x14ac:dyDescent="0.35">
      <c r="A8" s="36" t="s">
        <v>60</v>
      </c>
      <c r="B8" s="62">
        <v>100</v>
      </c>
      <c r="C8" s="62">
        <v>60</v>
      </c>
      <c r="D8" s="62">
        <v>9</v>
      </c>
      <c r="E8" s="62">
        <v>31</v>
      </c>
    </row>
    <row r="9" spans="1:10" x14ac:dyDescent="0.35">
      <c r="A9" s="36"/>
      <c r="B9" s="47"/>
      <c r="C9" s="47"/>
      <c r="D9" s="47"/>
      <c r="E9" s="47"/>
    </row>
    <row r="10" spans="1:10" x14ac:dyDescent="0.35">
      <c r="A10" s="38" t="s">
        <v>291</v>
      </c>
      <c r="B10" s="47"/>
      <c r="C10" s="47"/>
      <c r="D10" s="47"/>
      <c r="E10" s="47"/>
    </row>
    <row r="11" spans="1:10" x14ac:dyDescent="0.35">
      <c r="A11" s="36" t="s">
        <v>246</v>
      </c>
      <c r="B11" s="62">
        <v>100</v>
      </c>
      <c r="C11" s="62">
        <v>68</v>
      </c>
      <c r="D11" s="62">
        <v>11</v>
      </c>
      <c r="E11" s="62">
        <v>21</v>
      </c>
    </row>
    <row r="12" spans="1:10" x14ac:dyDescent="0.35">
      <c r="A12" s="36" t="s">
        <v>247</v>
      </c>
      <c r="B12" s="62">
        <v>100</v>
      </c>
      <c r="C12" s="62">
        <v>73</v>
      </c>
      <c r="D12" s="47" t="s">
        <v>114</v>
      </c>
      <c r="E12" s="47" t="s">
        <v>114</v>
      </c>
    </row>
    <row r="13" spans="1:10" x14ac:dyDescent="0.35">
      <c r="A13" s="36" t="s">
        <v>248</v>
      </c>
      <c r="B13" s="62">
        <v>100</v>
      </c>
      <c r="C13" s="62">
        <v>43</v>
      </c>
      <c r="D13" s="47" t="s">
        <v>114</v>
      </c>
      <c r="E13" s="47" t="s">
        <v>114</v>
      </c>
    </row>
    <row r="14" spans="1:10" x14ac:dyDescent="0.35">
      <c r="A14" s="55" t="s">
        <v>296</v>
      </c>
      <c r="B14" s="62">
        <v>100</v>
      </c>
      <c r="C14" s="47" t="s">
        <v>114</v>
      </c>
      <c r="D14" s="47" t="s">
        <v>114</v>
      </c>
      <c r="E14" s="47" t="s">
        <v>114</v>
      </c>
    </row>
    <row r="15" spans="1:10" x14ac:dyDescent="0.35">
      <c r="A15" s="36" t="s">
        <v>249</v>
      </c>
      <c r="B15" s="62">
        <v>100</v>
      </c>
      <c r="C15" s="62">
        <v>72</v>
      </c>
      <c r="D15" s="62">
        <v>11</v>
      </c>
      <c r="E15" s="62">
        <v>17</v>
      </c>
    </row>
    <row r="16" spans="1:10" x14ac:dyDescent="0.35">
      <c r="A16" s="36" t="s">
        <v>250</v>
      </c>
      <c r="B16" s="62">
        <v>100</v>
      </c>
      <c r="C16" s="62">
        <v>70</v>
      </c>
      <c r="D16" s="62">
        <v>14</v>
      </c>
      <c r="E16" s="62">
        <v>16</v>
      </c>
    </row>
    <row r="17" spans="1:5" x14ac:dyDescent="0.35">
      <c r="A17" s="36" t="s">
        <v>251</v>
      </c>
      <c r="B17" s="62">
        <v>100</v>
      </c>
      <c r="C17" s="62">
        <v>70</v>
      </c>
      <c r="D17" s="62">
        <v>9</v>
      </c>
      <c r="E17" s="62">
        <v>21</v>
      </c>
    </row>
    <row r="18" spans="1:5" x14ac:dyDescent="0.35">
      <c r="A18" s="55" t="s">
        <v>298</v>
      </c>
      <c r="B18" s="62">
        <v>100</v>
      </c>
      <c r="C18" s="47" t="s">
        <v>114</v>
      </c>
      <c r="D18" s="47" t="s">
        <v>114</v>
      </c>
      <c r="E18" s="47" t="s">
        <v>114</v>
      </c>
    </row>
    <row r="19" spans="1:5" x14ac:dyDescent="0.35">
      <c r="A19" s="36" t="s">
        <v>252</v>
      </c>
      <c r="B19" s="62">
        <v>100</v>
      </c>
      <c r="C19" s="62">
        <v>59</v>
      </c>
      <c r="D19" s="62">
        <v>9</v>
      </c>
      <c r="E19" s="62">
        <v>31</v>
      </c>
    </row>
    <row r="20" spans="1:5" x14ac:dyDescent="0.35">
      <c r="A20" s="36" t="s">
        <v>253</v>
      </c>
      <c r="B20" s="62">
        <v>100</v>
      </c>
      <c r="C20" s="62">
        <v>52</v>
      </c>
      <c r="D20" s="62">
        <v>9</v>
      </c>
      <c r="E20" s="62">
        <v>39</v>
      </c>
    </row>
    <row r="21" spans="1:5" x14ac:dyDescent="0.35">
      <c r="A21" s="36" t="s">
        <v>254</v>
      </c>
      <c r="B21" s="62">
        <v>100</v>
      </c>
      <c r="C21" s="62">
        <v>66</v>
      </c>
      <c r="D21" s="62">
        <v>7</v>
      </c>
      <c r="E21" s="62">
        <v>27</v>
      </c>
    </row>
    <row r="22" spans="1:5" x14ac:dyDescent="0.35">
      <c r="A22" s="55" t="s">
        <v>299</v>
      </c>
      <c r="B22" s="62">
        <v>100</v>
      </c>
      <c r="C22" s="62">
        <v>41</v>
      </c>
      <c r="D22" s="47" t="s">
        <v>114</v>
      </c>
      <c r="E22" s="47" t="s">
        <v>114</v>
      </c>
    </row>
    <row r="23" spans="1:5" x14ac:dyDescent="0.35">
      <c r="A23" s="36" t="s">
        <v>255</v>
      </c>
      <c r="B23" s="62">
        <v>100</v>
      </c>
      <c r="C23" s="62">
        <v>72</v>
      </c>
      <c r="D23" s="62">
        <v>11</v>
      </c>
      <c r="E23" s="62">
        <v>18</v>
      </c>
    </row>
    <row r="24" spans="1:5" x14ac:dyDescent="0.35">
      <c r="A24" s="36" t="s">
        <v>256</v>
      </c>
      <c r="B24" s="62">
        <v>100</v>
      </c>
      <c r="C24" s="62">
        <v>61</v>
      </c>
      <c r="D24" s="62">
        <v>15</v>
      </c>
      <c r="E24" s="62">
        <v>24</v>
      </c>
    </row>
    <row r="25" spans="1:5" x14ac:dyDescent="0.35">
      <c r="A25" s="36" t="s">
        <v>257</v>
      </c>
      <c r="B25" s="62">
        <v>100</v>
      </c>
      <c r="C25" s="62">
        <v>75</v>
      </c>
      <c r="D25" s="62">
        <v>8</v>
      </c>
      <c r="E25" s="62">
        <v>17</v>
      </c>
    </row>
    <row r="26" spans="1:5" x14ac:dyDescent="0.35">
      <c r="A26" s="55" t="s">
        <v>300</v>
      </c>
      <c r="B26" s="62">
        <v>100</v>
      </c>
      <c r="C26" s="62">
        <v>55</v>
      </c>
      <c r="D26" s="62">
        <v>14</v>
      </c>
      <c r="E26" s="62">
        <v>31</v>
      </c>
    </row>
    <row r="27" spans="1:5" x14ac:dyDescent="0.35">
      <c r="A27" s="36" t="s">
        <v>258</v>
      </c>
      <c r="B27" s="62">
        <v>100</v>
      </c>
      <c r="C27" s="62">
        <v>56</v>
      </c>
      <c r="D27" s="62">
        <v>10</v>
      </c>
      <c r="E27" s="62">
        <v>33</v>
      </c>
    </row>
    <row r="28" spans="1:5" x14ac:dyDescent="0.35">
      <c r="A28" s="36" t="s">
        <v>259</v>
      </c>
      <c r="B28" s="62">
        <v>100</v>
      </c>
      <c r="C28" s="62">
        <v>54</v>
      </c>
      <c r="D28" s="62">
        <v>10</v>
      </c>
      <c r="E28" s="62">
        <v>36</v>
      </c>
    </row>
    <row r="29" spans="1:5" x14ac:dyDescent="0.35">
      <c r="A29" s="36" t="s">
        <v>260</v>
      </c>
      <c r="B29" s="62">
        <v>100</v>
      </c>
      <c r="C29" s="62">
        <v>49</v>
      </c>
      <c r="D29" s="62">
        <v>11</v>
      </c>
      <c r="E29" s="62">
        <v>40</v>
      </c>
    </row>
    <row r="30" spans="1:5" x14ac:dyDescent="0.35">
      <c r="A30" s="55" t="s">
        <v>301</v>
      </c>
      <c r="B30" s="62">
        <v>100</v>
      </c>
      <c r="C30" s="62">
        <v>37</v>
      </c>
      <c r="D30" s="62">
        <v>9</v>
      </c>
      <c r="E30" s="62">
        <v>54</v>
      </c>
    </row>
    <row r="31" spans="1:5" x14ac:dyDescent="0.35">
      <c r="A31" s="36" t="s">
        <v>261</v>
      </c>
      <c r="B31" s="62">
        <v>100</v>
      </c>
      <c r="C31" s="62">
        <v>54</v>
      </c>
      <c r="D31" s="62">
        <v>7</v>
      </c>
      <c r="E31" s="62">
        <v>39</v>
      </c>
    </row>
    <row r="32" spans="1:5" x14ac:dyDescent="0.35">
      <c r="A32" s="36" t="s">
        <v>262</v>
      </c>
      <c r="B32" s="62">
        <v>100</v>
      </c>
      <c r="C32" s="62">
        <v>60</v>
      </c>
      <c r="D32" s="62">
        <v>10</v>
      </c>
      <c r="E32" s="62">
        <v>30</v>
      </c>
    </row>
    <row r="33" spans="1:5" x14ac:dyDescent="0.35">
      <c r="A33" s="36" t="s">
        <v>263</v>
      </c>
      <c r="B33" s="62">
        <v>100</v>
      </c>
      <c r="C33" s="62">
        <v>41</v>
      </c>
      <c r="D33" s="62">
        <v>7</v>
      </c>
      <c r="E33" s="62">
        <v>52</v>
      </c>
    </row>
    <row r="34" spans="1:5" x14ac:dyDescent="0.35">
      <c r="A34" s="55" t="s">
        <v>302</v>
      </c>
      <c r="B34" s="62">
        <v>100</v>
      </c>
      <c r="C34" s="62">
        <v>50</v>
      </c>
      <c r="D34" s="47" t="s">
        <v>114</v>
      </c>
      <c r="E34" s="47" t="s">
        <v>114</v>
      </c>
    </row>
    <row r="35" spans="1:5" x14ac:dyDescent="0.35">
      <c r="A35" s="36" t="s">
        <v>264</v>
      </c>
      <c r="B35" s="62">
        <v>100</v>
      </c>
      <c r="C35" s="62">
        <v>58</v>
      </c>
      <c r="D35" s="62">
        <v>9</v>
      </c>
      <c r="E35" s="62">
        <v>33</v>
      </c>
    </row>
    <row r="36" spans="1:5" x14ac:dyDescent="0.35">
      <c r="A36" s="36" t="s">
        <v>265</v>
      </c>
      <c r="B36" s="62">
        <v>100</v>
      </c>
      <c r="C36" s="62">
        <v>51</v>
      </c>
      <c r="D36" s="62">
        <v>13</v>
      </c>
      <c r="E36" s="62">
        <v>36</v>
      </c>
    </row>
    <row r="37" spans="1:5" x14ac:dyDescent="0.35">
      <c r="A37" s="36" t="s">
        <v>266</v>
      </c>
      <c r="B37" s="62">
        <v>100</v>
      </c>
      <c r="C37" s="62">
        <v>59</v>
      </c>
      <c r="D37" s="62">
        <v>10</v>
      </c>
      <c r="E37" s="62">
        <v>31</v>
      </c>
    </row>
    <row r="38" spans="1:5" x14ac:dyDescent="0.35">
      <c r="A38" s="55" t="s">
        <v>303</v>
      </c>
      <c r="B38" s="62">
        <v>100</v>
      </c>
      <c r="C38" s="62">
        <v>42</v>
      </c>
      <c r="D38" s="47" t="s">
        <v>114</v>
      </c>
      <c r="E38" s="47" t="s">
        <v>114</v>
      </c>
    </row>
    <row r="39" spans="1:5" x14ac:dyDescent="0.35">
      <c r="A39" s="48"/>
      <c r="B39" s="47"/>
      <c r="C39" s="47"/>
      <c r="D39" s="47"/>
      <c r="E39" s="47"/>
    </row>
    <row r="40" spans="1:5" x14ac:dyDescent="0.35">
      <c r="A40" s="57" t="s">
        <v>304</v>
      </c>
      <c r="B40" s="39"/>
      <c r="C40" s="39"/>
      <c r="D40" s="39"/>
      <c r="E40" s="39"/>
    </row>
    <row r="41" spans="1:5" x14ac:dyDescent="0.35">
      <c r="A41" s="49" t="s">
        <v>110</v>
      </c>
    </row>
  </sheetData>
  <mergeCells count="1">
    <mergeCell ref="A2:E2"/>
  </mergeCells>
  <pageMargins left="0.7" right="0.7" top="0.75" bottom="0.75" header="0.3" footer="0.3"/>
  <pageSetup paperSize="9" scale="82" fitToWidth="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ColWidth="11.453125" defaultRowHeight="14.5" x14ac:dyDescent="0.35"/>
  <cols>
    <col min="1" max="1" width="65.54296875" customWidth="1"/>
    <col min="2" max="2" width="6.54296875" customWidth="1"/>
    <col min="3" max="5" width="18.81640625" customWidth="1"/>
  </cols>
  <sheetData>
    <row r="1" spans="1:10" x14ac:dyDescent="0.35">
      <c r="A1" s="61" t="s">
        <v>245</v>
      </c>
      <c r="J1" s="34"/>
    </row>
    <row r="2" spans="1:10" x14ac:dyDescent="0.35">
      <c r="A2" s="65" t="s">
        <v>309</v>
      </c>
      <c r="B2" s="66"/>
      <c r="C2" s="66"/>
      <c r="D2" s="66"/>
      <c r="E2" s="66"/>
    </row>
    <row r="3" spans="1:10" x14ac:dyDescent="0.35">
      <c r="A3" s="36"/>
      <c r="B3" s="36" t="s">
        <v>60</v>
      </c>
      <c r="C3" s="37" t="s">
        <v>62</v>
      </c>
      <c r="D3" s="37"/>
      <c r="E3" s="37"/>
    </row>
    <row r="4" spans="1:10" x14ac:dyDescent="0.35">
      <c r="A4" s="37"/>
      <c r="B4" s="37"/>
      <c r="C4" s="37" t="s">
        <v>63</v>
      </c>
      <c r="D4" s="37" t="s">
        <v>64</v>
      </c>
      <c r="E4" s="37" t="s">
        <v>65</v>
      </c>
    </row>
    <row r="6" spans="1:10" x14ac:dyDescent="0.35">
      <c r="B6" s="38" t="s">
        <v>61</v>
      </c>
    </row>
    <row r="8" spans="1:10" x14ac:dyDescent="0.35">
      <c r="A8" s="36" t="s">
        <v>60</v>
      </c>
      <c r="B8" s="62">
        <v>100</v>
      </c>
      <c r="C8" s="62">
        <v>59</v>
      </c>
      <c r="D8" s="62">
        <v>9</v>
      </c>
      <c r="E8" s="62">
        <v>32</v>
      </c>
    </row>
    <row r="9" spans="1:10" x14ac:dyDescent="0.35">
      <c r="A9" s="36"/>
      <c r="B9" s="47"/>
      <c r="C9" s="47"/>
      <c r="D9" s="47"/>
      <c r="E9" s="47"/>
    </row>
    <row r="10" spans="1:10" x14ac:dyDescent="0.35">
      <c r="A10" s="38" t="s">
        <v>292</v>
      </c>
      <c r="B10" s="47"/>
      <c r="C10" s="47"/>
      <c r="D10" s="47"/>
      <c r="E10" s="47"/>
    </row>
    <row r="11" spans="1:10" x14ac:dyDescent="0.35">
      <c r="A11" s="36" t="s">
        <v>267</v>
      </c>
      <c r="B11" s="62">
        <v>100</v>
      </c>
      <c r="C11" s="62">
        <v>64</v>
      </c>
      <c r="D11" s="62">
        <v>9</v>
      </c>
      <c r="E11" s="62">
        <v>27</v>
      </c>
    </row>
    <row r="12" spans="1:10" x14ac:dyDescent="0.35">
      <c r="A12" s="36" t="s">
        <v>268</v>
      </c>
      <c r="B12" s="62">
        <v>100</v>
      </c>
      <c r="C12" s="62">
        <v>53</v>
      </c>
      <c r="D12" s="62">
        <v>10</v>
      </c>
      <c r="E12" s="62">
        <v>36</v>
      </c>
    </row>
    <row r="13" spans="1:10" x14ac:dyDescent="0.35">
      <c r="A13" s="36" t="s">
        <v>269</v>
      </c>
      <c r="B13" s="62">
        <v>100</v>
      </c>
      <c r="C13" s="62">
        <v>61</v>
      </c>
      <c r="D13" s="62">
        <v>8</v>
      </c>
      <c r="E13" s="62">
        <v>30</v>
      </c>
    </row>
    <row r="14" spans="1:10" x14ac:dyDescent="0.35">
      <c r="A14" s="36" t="s">
        <v>270</v>
      </c>
      <c r="B14" s="62">
        <v>100</v>
      </c>
      <c r="C14" s="62">
        <v>69</v>
      </c>
      <c r="D14" s="62">
        <v>11</v>
      </c>
      <c r="E14" s="62">
        <v>21</v>
      </c>
    </row>
    <row r="15" spans="1:10" x14ac:dyDescent="0.35">
      <c r="A15" s="36" t="s">
        <v>271</v>
      </c>
      <c r="B15" s="62">
        <v>100</v>
      </c>
      <c r="C15" s="62">
        <v>54</v>
      </c>
      <c r="D15" s="62">
        <v>10</v>
      </c>
      <c r="E15" s="62">
        <v>36</v>
      </c>
    </row>
    <row r="16" spans="1:10" x14ac:dyDescent="0.35">
      <c r="A16" s="36" t="s">
        <v>272</v>
      </c>
      <c r="B16" s="62">
        <v>100</v>
      </c>
      <c r="C16" s="62">
        <v>53</v>
      </c>
      <c r="D16" s="62">
        <v>7</v>
      </c>
      <c r="E16" s="62">
        <v>40</v>
      </c>
    </row>
    <row r="17" spans="1:5" x14ac:dyDescent="0.35">
      <c r="A17" s="36" t="s">
        <v>273</v>
      </c>
      <c r="B17" s="62">
        <v>100</v>
      </c>
      <c r="C17" s="62">
        <v>58</v>
      </c>
      <c r="D17" s="62">
        <v>5</v>
      </c>
      <c r="E17" s="62">
        <v>37</v>
      </c>
    </row>
    <row r="18" spans="1:5" x14ac:dyDescent="0.35">
      <c r="A18" s="36"/>
      <c r="B18" s="47"/>
      <c r="C18" s="47"/>
      <c r="D18" s="47"/>
      <c r="E18" s="47"/>
    </row>
    <row r="19" spans="1:5" x14ac:dyDescent="0.35">
      <c r="A19" s="48"/>
      <c r="B19" s="47"/>
      <c r="C19" s="47"/>
      <c r="D19" s="47"/>
      <c r="E19" s="47"/>
    </row>
    <row r="20" spans="1:5" x14ac:dyDescent="0.35">
      <c r="A20" s="49" t="s">
        <v>110</v>
      </c>
      <c r="B20" s="39"/>
      <c r="C20" s="39"/>
      <c r="D20" s="39"/>
      <c r="E20" s="39"/>
    </row>
  </sheetData>
  <mergeCells count="1">
    <mergeCell ref="A2:E2"/>
  </mergeCells>
  <pageMargins left="0.7" right="0.7" top="0.75" bottom="0.75" header="0.3" footer="0.3"/>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showGridLines="0" workbookViewId="0"/>
  </sheetViews>
  <sheetFormatPr defaultColWidth="11.453125" defaultRowHeight="14.5" x14ac:dyDescent="0.35"/>
  <cols>
    <col min="1" max="1" width="65.54296875" customWidth="1"/>
    <col min="2" max="2" width="6.54296875" customWidth="1"/>
    <col min="3" max="5" width="18.81640625" customWidth="1"/>
  </cols>
  <sheetData>
    <row r="1" spans="1:10" x14ac:dyDescent="0.35">
      <c r="A1" s="61" t="s">
        <v>274</v>
      </c>
      <c r="J1" s="34"/>
    </row>
    <row r="2" spans="1:10" x14ac:dyDescent="0.35">
      <c r="A2" s="66" t="s">
        <v>276</v>
      </c>
      <c r="B2" s="66"/>
      <c r="C2" s="66"/>
      <c r="D2" s="66"/>
      <c r="E2" s="66"/>
    </row>
    <row r="3" spans="1:10" x14ac:dyDescent="0.35">
      <c r="A3" s="36"/>
      <c r="B3" s="36" t="s">
        <v>60</v>
      </c>
      <c r="C3" s="37" t="s">
        <v>62</v>
      </c>
      <c r="D3" s="37"/>
      <c r="E3" s="37"/>
    </row>
    <row r="4" spans="1:10" x14ac:dyDescent="0.35">
      <c r="A4" s="37"/>
      <c r="B4" s="37"/>
      <c r="C4" s="37" t="s">
        <v>63</v>
      </c>
      <c r="D4" s="37" t="s">
        <v>64</v>
      </c>
      <c r="E4" s="37" t="s">
        <v>65</v>
      </c>
    </row>
    <row r="6" spans="1:10" x14ac:dyDescent="0.35">
      <c r="B6" s="38" t="s">
        <v>61</v>
      </c>
    </row>
    <row r="8" spans="1:10" x14ac:dyDescent="0.35">
      <c r="A8" s="36" t="s">
        <v>60</v>
      </c>
      <c r="B8" s="62">
        <v>100</v>
      </c>
      <c r="C8" s="62">
        <v>60</v>
      </c>
      <c r="D8" s="62">
        <v>9</v>
      </c>
      <c r="E8" s="62">
        <v>31</v>
      </c>
    </row>
    <row r="9" spans="1:10" x14ac:dyDescent="0.35">
      <c r="A9" s="36"/>
      <c r="B9" s="35"/>
      <c r="C9" s="35"/>
      <c r="D9" s="35"/>
      <c r="E9" s="35"/>
    </row>
    <row r="10" spans="1:10" x14ac:dyDescent="0.35">
      <c r="A10" s="38" t="s">
        <v>277</v>
      </c>
      <c r="B10" s="35"/>
      <c r="C10" s="35"/>
      <c r="D10" s="35"/>
      <c r="E10" s="35"/>
    </row>
    <row r="11" spans="1:10" x14ac:dyDescent="0.35">
      <c r="A11" s="36" t="s">
        <v>66</v>
      </c>
      <c r="B11" s="62">
        <v>100</v>
      </c>
      <c r="C11" s="62">
        <v>69</v>
      </c>
      <c r="D11" s="62">
        <v>11</v>
      </c>
      <c r="E11" s="62">
        <v>20</v>
      </c>
    </row>
    <row r="12" spans="1:10" x14ac:dyDescent="0.35">
      <c r="A12" s="36" t="s">
        <v>67</v>
      </c>
      <c r="B12" s="62">
        <v>100</v>
      </c>
      <c r="C12" s="62">
        <v>63</v>
      </c>
      <c r="D12" s="62">
        <v>13</v>
      </c>
      <c r="E12" s="62">
        <v>24</v>
      </c>
    </row>
    <row r="13" spans="1:10" x14ac:dyDescent="0.35">
      <c r="A13" s="36" t="s">
        <v>68</v>
      </c>
      <c r="B13" s="62">
        <v>100</v>
      </c>
      <c r="C13" s="62">
        <v>71</v>
      </c>
      <c r="D13" s="62">
        <v>8</v>
      </c>
      <c r="E13" s="62">
        <v>22</v>
      </c>
    </row>
    <row r="14" spans="1:10" x14ac:dyDescent="0.35">
      <c r="A14" s="36" t="s">
        <v>69</v>
      </c>
      <c r="B14" s="62">
        <v>100</v>
      </c>
      <c r="C14" s="62">
        <v>60</v>
      </c>
      <c r="D14" s="62">
        <v>8</v>
      </c>
      <c r="E14" s="62">
        <v>32</v>
      </c>
    </row>
    <row r="15" spans="1:10" x14ac:dyDescent="0.35">
      <c r="A15" s="36" t="s">
        <v>70</v>
      </c>
      <c r="B15" s="62">
        <v>100</v>
      </c>
      <c r="C15" s="62">
        <v>73</v>
      </c>
      <c r="D15" s="62">
        <v>9</v>
      </c>
      <c r="E15" s="62">
        <v>18</v>
      </c>
    </row>
    <row r="16" spans="1:10" ht="21.5" x14ac:dyDescent="0.35">
      <c r="A16" s="58" t="s">
        <v>71</v>
      </c>
      <c r="B16" s="62">
        <v>100</v>
      </c>
      <c r="C16" s="62">
        <v>72</v>
      </c>
      <c r="D16" s="62">
        <v>10</v>
      </c>
      <c r="E16" s="62">
        <v>18</v>
      </c>
    </row>
    <row r="17" spans="1:5" x14ac:dyDescent="0.35">
      <c r="A17" s="36" t="s">
        <v>72</v>
      </c>
      <c r="B17" s="62">
        <v>100</v>
      </c>
      <c r="C17" s="62">
        <v>67</v>
      </c>
      <c r="D17" s="62">
        <v>14</v>
      </c>
      <c r="E17" s="62">
        <v>19</v>
      </c>
    </row>
    <row r="18" spans="1:5" ht="21.5" x14ac:dyDescent="0.35">
      <c r="A18" s="58" t="s">
        <v>73</v>
      </c>
      <c r="B18" s="62">
        <v>100</v>
      </c>
      <c r="C18" s="62">
        <v>72</v>
      </c>
      <c r="D18" s="62">
        <v>10</v>
      </c>
      <c r="E18" s="62">
        <v>18</v>
      </c>
    </row>
    <row r="19" spans="1:5" x14ac:dyDescent="0.35">
      <c r="A19" s="36" t="s">
        <v>74</v>
      </c>
      <c r="B19" s="62">
        <v>100</v>
      </c>
      <c r="C19" s="62">
        <v>79</v>
      </c>
      <c r="D19" s="62">
        <v>9</v>
      </c>
      <c r="E19" s="62">
        <v>12</v>
      </c>
    </row>
    <row r="20" spans="1:5" x14ac:dyDescent="0.35">
      <c r="A20" s="36" t="s">
        <v>75</v>
      </c>
      <c r="B20" s="62">
        <v>100</v>
      </c>
      <c r="C20" s="62">
        <v>59</v>
      </c>
      <c r="D20" s="62">
        <v>10</v>
      </c>
      <c r="E20" s="62">
        <v>31</v>
      </c>
    </row>
    <row r="21" spans="1:5" x14ac:dyDescent="0.35">
      <c r="A21" s="36" t="s">
        <v>76</v>
      </c>
      <c r="B21" s="62">
        <v>100</v>
      </c>
      <c r="C21" s="62">
        <v>44</v>
      </c>
      <c r="D21" s="62">
        <v>8</v>
      </c>
      <c r="E21" s="62">
        <v>48</v>
      </c>
    </row>
    <row r="22" spans="1:5" x14ac:dyDescent="0.35">
      <c r="A22" s="36" t="s">
        <v>77</v>
      </c>
      <c r="B22" s="62">
        <v>100</v>
      </c>
      <c r="C22" s="62">
        <v>51</v>
      </c>
      <c r="D22" s="62">
        <v>8</v>
      </c>
      <c r="E22" s="62">
        <v>41</v>
      </c>
    </row>
    <row r="23" spans="1:5" x14ac:dyDescent="0.35">
      <c r="A23" s="36" t="s">
        <v>78</v>
      </c>
      <c r="B23" s="62">
        <v>100</v>
      </c>
      <c r="C23" s="62">
        <v>68</v>
      </c>
      <c r="D23" s="62">
        <v>13</v>
      </c>
      <c r="E23" s="62">
        <v>20</v>
      </c>
    </row>
    <row r="24" spans="1:5" x14ac:dyDescent="0.35">
      <c r="A24" s="36" t="s">
        <v>79</v>
      </c>
      <c r="B24" s="62">
        <v>100</v>
      </c>
      <c r="C24" s="62">
        <v>59</v>
      </c>
      <c r="D24" s="62">
        <v>5</v>
      </c>
      <c r="E24" s="62">
        <v>36</v>
      </c>
    </row>
    <row r="25" spans="1:5" x14ac:dyDescent="0.35">
      <c r="A25" s="36" t="s">
        <v>80</v>
      </c>
      <c r="B25" s="62">
        <v>100</v>
      </c>
      <c r="C25" s="62">
        <v>66</v>
      </c>
      <c r="D25" s="62">
        <v>14</v>
      </c>
      <c r="E25" s="62">
        <v>19</v>
      </c>
    </row>
    <row r="26" spans="1:5" x14ac:dyDescent="0.35">
      <c r="A26" s="36" t="s">
        <v>81</v>
      </c>
      <c r="B26" s="62">
        <v>100</v>
      </c>
      <c r="C26" s="62">
        <v>59</v>
      </c>
      <c r="D26" s="62">
        <v>19</v>
      </c>
      <c r="E26" s="62">
        <v>22</v>
      </c>
    </row>
    <row r="27" spans="1:5" x14ac:dyDescent="0.35">
      <c r="A27" s="36" t="s">
        <v>82</v>
      </c>
      <c r="B27" s="62">
        <v>100</v>
      </c>
      <c r="C27" s="62">
        <v>71</v>
      </c>
      <c r="D27" s="62">
        <v>11</v>
      </c>
      <c r="E27" s="62">
        <v>18</v>
      </c>
    </row>
    <row r="28" spans="1:5" x14ac:dyDescent="0.35">
      <c r="A28" s="36" t="s">
        <v>83</v>
      </c>
      <c r="B28" s="62">
        <v>100</v>
      </c>
      <c r="C28" s="62">
        <v>64</v>
      </c>
      <c r="D28" s="62">
        <v>8</v>
      </c>
      <c r="E28" s="62">
        <v>28</v>
      </c>
    </row>
    <row r="29" spans="1:5" x14ac:dyDescent="0.35">
      <c r="A29" s="36" t="s">
        <v>84</v>
      </c>
      <c r="B29" s="62">
        <v>100</v>
      </c>
      <c r="C29" s="62">
        <v>73</v>
      </c>
      <c r="D29" s="62">
        <v>8</v>
      </c>
      <c r="E29" s="62">
        <v>19</v>
      </c>
    </row>
    <row r="30" spans="1:5" x14ac:dyDescent="0.35">
      <c r="A30" s="36" t="s">
        <v>85</v>
      </c>
      <c r="B30" s="62">
        <v>100</v>
      </c>
      <c r="C30" s="62">
        <v>64</v>
      </c>
      <c r="D30" s="62">
        <v>9</v>
      </c>
      <c r="E30" s="62">
        <v>28</v>
      </c>
    </row>
    <row r="31" spans="1:5" x14ac:dyDescent="0.35">
      <c r="A31" s="36" t="s">
        <v>86</v>
      </c>
      <c r="B31" s="62">
        <v>100</v>
      </c>
      <c r="C31" s="62">
        <v>75</v>
      </c>
      <c r="D31" s="62">
        <v>11</v>
      </c>
      <c r="E31" s="62">
        <v>13</v>
      </c>
    </row>
    <row r="32" spans="1:5" x14ac:dyDescent="0.35">
      <c r="A32" s="36" t="s">
        <v>87</v>
      </c>
      <c r="B32" s="62">
        <v>100</v>
      </c>
      <c r="C32" s="62">
        <v>75</v>
      </c>
      <c r="D32" s="62">
        <v>15</v>
      </c>
      <c r="E32" s="62">
        <v>10</v>
      </c>
    </row>
    <row r="33" spans="1:5" x14ac:dyDescent="0.35">
      <c r="A33" s="36" t="s">
        <v>88</v>
      </c>
      <c r="B33" s="62">
        <v>100</v>
      </c>
      <c r="C33" s="62">
        <v>77</v>
      </c>
      <c r="D33" s="62">
        <v>10</v>
      </c>
      <c r="E33" s="62">
        <v>13</v>
      </c>
    </row>
    <row r="34" spans="1:5" x14ac:dyDescent="0.35">
      <c r="A34" s="36" t="s">
        <v>89</v>
      </c>
      <c r="B34" s="62">
        <v>100</v>
      </c>
      <c r="C34" s="62">
        <v>61</v>
      </c>
      <c r="D34" s="62">
        <v>9</v>
      </c>
      <c r="E34" s="62">
        <v>30</v>
      </c>
    </row>
    <row r="35" spans="1:5" x14ac:dyDescent="0.35">
      <c r="A35" s="36" t="s">
        <v>90</v>
      </c>
      <c r="B35" s="62">
        <v>100</v>
      </c>
      <c r="C35" s="62">
        <v>60</v>
      </c>
      <c r="D35" s="62">
        <v>15</v>
      </c>
      <c r="E35" s="62">
        <v>25</v>
      </c>
    </row>
    <row r="36" spans="1:5" x14ac:dyDescent="0.35">
      <c r="A36" s="36" t="s">
        <v>91</v>
      </c>
      <c r="B36" s="62">
        <v>100</v>
      </c>
      <c r="C36" s="62">
        <v>61</v>
      </c>
      <c r="D36" s="62">
        <v>12</v>
      </c>
      <c r="E36" s="62">
        <v>27</v>
      </c>
    </row>
    <row r="37" spans="1:5" x14ac:dyDescent="0.35">
      <c r="A37" s="36" t="s">
        <v>92</v>
      </c>
      <c r="B37" s="62">
        <v>100</v>
      </c>
      <c r="C37" s="62">
        <v>39</v>
      </c>
      <c r="D37" s="62">
        <v>9</v>
      </c>
      <c r="E37" s="62">
        <v>52</v>
      </c>
    </row>
    <row r="38" spans="1:5" x14ac:dyDescent="0.35">
      <c r="A38" s="36" t="s">
        <v>93</v>
      </c>
      <c r="B38" s="62">
        <v>100</v>
      </c>
      <c r="C38" s="62">
        <v>60</v>
      </c>
      <c r="D38" s="62">
        <v>10</v>
      </c>
      <c r="E38" s="62">
        <v>30</v>
      </c>
    </row>
    <row r="39" spans="1:5" x14ac:dyDescent="0.35">
      <c r="A39" s="36" t="s">
        <v>94</v>
      </c>
      <c r="B39" s="62">
        <v>100</v>
      </c>
      <c r="C39" s="62">
        <v>44</v>
      </c>
      <c r="D39" s="62">
        <v>9</v>
      </c>
      <c r="E39" s="62">
        <v>47</v>
      </c>
    </row>
    <row r="40" spans="1:5" x14ac:dyDescent="0.35">
      <c r="A40" s="36" t="s">
        <v>95</v>
      </c>
      <c r="B40" s="62">
        <v>100</v>
      </c>
      <c r="C40" s="62">
        <v>60</v>
      </c>
      <c r="D40" s="62">
        <v>6</v>
      </c>
      <c r="E40" s="62">
        <v>34</v>
      </c>
    </row>
    <row r="41" spans="1:5" x14ac:dyDescent="0.35">
      <c r="A41" s="36" t="s">
        <v>96</v>
      </c>
      <c r="B41" s="62">
        <v>100</v>
      </c>
      <c r="C41" s="62">
        <v>46</v>
      </c>
      <c r="D41" s="62">
        <v>13</v>
      </c>
      <c r="E41" s="62">
        <v>42</v>
      </c>
    </row>
    <row r="42" spans="1:5" x14ac:dyDescent="0.35">
      <c r="A42" s="36" t="s">
        <v>97</v>
      </c>
      <c r="B42" s="62">
        <v>100</v>
      </c>
      <c r="C42" s="62">
        <v>48</v>
      </c>
      <c r="D42" s="62">
        <v>10</v>
      </c>
      <c r="E42" s="62">
        <v>42</v>
      </c>
    </row>
    <row r="43" spans="1:5" x14ac:dyDescent="0.35">
      <c r="A43" s="36" t="s">
        <v>98</v>
      </c>
      <c r="B43" s="62">
        <v>100</v>
      </c>
      <c r="C43" s="62">
        <v>59</v>
      </c>
      <c r="D43" s="62">
        <v>7</v>
      </c>
      <c r="E43" s="62">
        <v>34</v>
      </c>
    </row>
    <row r="44" spans="1:5" x14ac:dyDescent="0.35">
      <c r="A44" s="36" t="s">
        <v>99</v>
      </c>
      <c r="B44" s="62">
        <v>100</v>
      </c>
      <c r="C44" s="62">
        <v>50</v>
      </c>
      <c r="D44" s="62">
        <v>11</v>
      </c>
      <c r="E44" s="62">
        <v>39</v>
      </c>
    </row>
    <row r="45" spans="1:5" x14ac:dyDescent="0.35">
      <c r="A45" s="36" t="s">
        <v>100</v>
      </c>
      <c r="B45" s="62">
        <v>100</v>
      </c>
      <c r="C45" s="62">
        <v>56</v>
      </c>
      <c r="D45" s="62">
        <v>6</v>
      </c>
      <c r="E45" s="62">
        <v>38</v>
      </c>
    </row>
    <row r="46" spans="1:5" x14ac:dyDescent="0.35">
      <c r="A46" s="36" t="s">
        <v>101</v>
      </c>
      <c r="B46" s="62">
        <v>100</v>
      </c>
      <c r="C46" s="62">
        <v>40</v>
      </c>
      <c r="D46" s="62">
        <v>8</v>
      </c>
      <c r="E46" s="62">
        <v>52</v>
      </c>
    </row>
    <row r="47" spans="1:5" x14ac:dyDescent="0.35">
      <c r="A47" s="36" t="s">
        <v>102</v>
      </c>
      <c r="B47" s="62">
        <v>100</v>
      </c>
      <c r="C47" s="62">
        <v>59</v>
      </c>
      <c r="D47" s="62">
        <v>5</v>
      </c>
      <c r="E47" s="62">
        <v>35</v>
      </c>
    </row>
    <row r="48" spans="1:5" x14ac:dyDescent="0.35">
      <c r="A48" s="36" t="s">
        <v>103</v>
      </c>
      <c r="B48" s="62">
        <v>100</v>
      </c>
      <c r="C48" s="62">
        <v>66</v>
      </c>
      <c r="D48" s="62">
        <v>12</v>
      </c>
      <c r="E48" s="62">
        <v>22</v>
      </c>
    </row>
    <row r="49" spans="1:5" x14ac:dyDescent="0.35">
      <c r="A49" s="36" t="s">
        <v>104</v>
      </c>
      <c r="B49" s="62">
        <v>100</v>
      </c>
      <c r="C49" s="62">
        <v>48</v>
      </c>
      <c r="D49" s="62">
        <v>8</v>
      </c>
      <c r="E49" s="62">
        <v>45</v>
      </c>
    </row>
    <row r="50" spans="1:5" x14ac:dyDescent="0.35">
      <c r="A50" s="36" t="s">
        <v>105</v>
      </c>
      <c r="B50" s="62">
        <v>100</v>
      </c>
      <c r="C50" s="62">
        <v>68</v>
      </c>
      <c r="D50" s="62">
        <v>8</v>
      </c>
      <c r="E50" s="62">
        <v>24</v>
      </c>
    </row>
    <row r="51" spans="1:5" x14ac:dyDescent="0.35">
      <c r="A51" s="36" t="s">
        <v>106</v>
      </c>
      <c r="B51" s="62">
        <v>100</v>
      </c>
      <c r="C51" s="62">
        <v>67</v>
      </c>
      <c r="D51" s="62">
        <v>7</v>
      </c>
      <c r="E51" s="62">
        <v>26</v>
      </c>
    </row>
    <row r="52" spans="1:5" x14ac:dyDescent="0.35">
      <c r="A52" s="36" t="s">
        <v>107</v>
      </c>
      <c r="B52" s="62">
        <v>100</v>
      </c>
      <c r="C52" s="62">
        <v>54</v>
      </c>
      <c r="D52" s="62">
        <v>9</v>
      </c>
      <c r="E52" s="62">
        <v>37</v>
      </c>
    </row>
    <row r="53" spans="1:5" x14ac:dyDescent="0.35">
      <c r="A53" s="36" t="s">
        <v>108</v>
      </c>
      <c r="B53" s="62">
        <v>100</v>
      </c>
      <c r="C53" s="62">
        <v>59</v>
      </c>
      <c r="D53" s="62">
        <v>10</v>
      </c>
      <c r="E53" s="62">
        <v>31</v>
      </c>
    </row>
    <row r="54" spans="1:5" x14ac:dyDescent="0.35">
      <c r="A54" s="36" t="s">
        <v>109</v>
      </c>
      <c r="B54" s="62">
        <v>100</v>
      </c>
      <c r="C54" s="62">
        <v>38</v>
      </c>
      <c r="D54" s="62">
        <v>9</v>
      </c>
      <c r="E54" s="62">
        <v>53</v>
      </c>
    </row>
    <row r="55" spans="1:5" x14ac:dyDescent="0.35">
      <c r="A55" s="36"/>
      <c r="B55" s="35"/>
      <c r="C55" s="35"/>
      <c r="D55" s="35"/>
      <c r="E55" s="35"/>
    </row>
    <row r="56" spans="1:5" x14ac:dyDescent="0.35">
      <c r="A56" s="39" t="s">
        <v>110</v>
      </c>
      <c r="B56" s="39"/>
      <c r="C56" s="39"/>
      <c r="D56" s="39"/>
      <c r="E56" s="39"/>
    </row>
  </sheetData>
  <mergeCells count="1">
    <mergeCell ref="A2:E2"/>
  </mergeCells>
  <pageMargins left="0.7" right="0.7" top="0.75" bottom="0.75" header="0.3" footer="0.3"/>
  <pageSetup paperSize="9" fitToWidth="0" fitToHeight="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1.453125" defaultRowHeight="14.5" x14ac:dyDescent="0.35"/>
  <cols>
    <col min="1" max="1" width="15.7265625" customWidth="1"/>
    <col min="2" max="2" width="79.54296875" customWidth="1"/>
  </cols>
  <sheetData>
    <row r="1" spans="1:12" ht="15.65" customHeight="1" x14ac:dyDescent="0.35">
      <c r="A1" s="2" t="s">
        <v>0</v>
      </c>
      <c r="B1" s="6"/>
      <c r="C1" s="7"/>
      <c r="D1" s="7"/>
      <c r="E1" s="6"/>
      <c r="F1" s="6"/>
      <c r="G1" s="6"/>
    </row>
    <row r="2" spans="1:12" x14ac:dyDescent="0.35">
      <c r="A2" s="1"/>
      <c r="B2" s="1"/>
      <c r="C2" s="8"/>
      <c r="D2" s="8"/>
      <c r="E2" s="1"/>
      <c r="F2" s="1"/>
      <c r="G2" s="1"/>
      <c r="H2" s="1"/>
      <c r="I2" s="1"/>
      <c r="J2" s="1"/>
      <c r="K2" s="6"/>
      <c r="L2" s="6"/>
    </row>
    <row r="3" spans="1:12" x14ac:dyDescent="0.35">
      <c r="A3" s="1"/>
      <c r="B3" s="1"/>
      <c r="C3" s="8"/>
      <c r="D3" s="8"/>
      <c r="E3" s="1"/>
      <c r="F3" s="1"/>
      <c r="G3" s="1"/>
      <c r="H3" s="1"/>
      <c r="I3" s="1"/>
      <c r="J3" s="1"/>
      <c r="K3" s="6"/>
      <c r="L3" s="6"/>
    </row>
    <row r="4" spans="1:12" x14ac:dyDescent="0.35">
      <c r="A4" s="9" t="s">
        <v>1</v>
      </c>
      <c r="B4" s="9" t="s">
        <v>0</v>
      </c>
      <c r="D4" s="6"/>
      <c r="E4" s="6"/>
      <c r="F4" s="6"/>
      <c r="G4" s="6"/>
    </row>
    <row r="5" spans="1:12" x14ac:dyDescent="0.35">
      <c r="A5" s="9"/>
      <c r="B5" s="9"/>
      <c r="D5" s="6"/>
      <c r="E5" s="6"/>
      <c r="F5" s="6"/>
      <c r="G5" s="6"/>
    </row>
    <row r="6" spans="1:12" x14ac:dyDescent="0.35">
      <c r="A6" s="10" t="s">
        <v>2</v>
      </c>
      <c r="B6" s="6" t="s">
        <v>3</v>
      </c>
      <c r="D6" s="6"/>
      <c r="E6" s="6"/>
      <c r="F6" s="6"/>
      <c r="G6" s="6"/>
    </row>
    <row r="7" spans="1:12" x14ac:dyDescent="0.35">
      <c r="A7" s="10" t="s">
        <v>4</v>
      </c>
      <c r="B7" s="6" t="s">
        <v>5</v>
      </c>
      <c r="D7" s="6"/>
      <c r="E7" s="6"/>
      <c r="F7" s="6"/>
      <c r="G7" s="6"/>
    </row>
    <row r="8" spans="1:12" x14ac:dyDescent="0.35">
      <c r="A8" s="6"/>
      <c r="B8" s="6"/>
      <c r="D8" s="6"/>
      <c r="E8" s="6"/>
      <c r="F8" s="6"/>
      <c r="G8" s="6"/>
    </row>
    <row r="9" spans="1:12" x14ac:dyDescent="0.35">
      <c r="A9" s="33" t="str">
        <f>HYPERLINK("#'Tabel 1'!A1", "Tabel 1")</f>
        <v>Tabel 1</v>
      </c>
      <c r="B9" s="6" t="s">
        <v>319</v>
      </c>
      <c r="D9" s="6"/>
      <c r="E9" s="6"/>
      <c r="F9" s="6"/>
      <c r="G9" s="6"/>
    </row>
    <row r="10" spans="1:12" x14ac:dyDescent="0.35">
      <c r="A10" s="33" t="str">
        <f>HYPERLINK("#'Tabel 2'!A1", "Tabel 2")</f>
        <v>Tabel 2</v>
      </c>
      <c r="B10" s="6" t="s">
        <v>280</v>
      </c>
      <c r="C10" s="6"/>
      <c r="D10" s="6"/>
      <c r="E10" s="6"/>
      <c r="F10" s="6"/>
      <c r="G10" s="6"/>
    </row>
    <row r="11" spans="1:12" x14ac:dyDescent="0.35">
      <c r="A11" s="33" t="str">
        <f>HYPERLINK("#'Tabel 3'!A1", "Tabel 3")</f>
        <v>Tabel 3</v>
      </c>
      <c r="B11" s="6" t="s">
        <v>281</v>
      </c>
      <c r="C11" s="6"/>
      <c r="D11" s="6"/>
      <c r="E11" s="6"/>
      <c r="F11" s="6"/>
      <c r="G11" s="6"/>
    </row>
    <row r="12" spans="1:12" x14ac:dyDescent="0.35">
      <c r="A12" s="10" t="str">
        <f>HYPERLINK("#'Tabel 4'!A1", "Tabel 4")</f>
        <v>Tabel 4</v>
      </c>
      <c r="B12" s="6" t="s">
        <v>283</v>
      </c>
      <c r="C12" s="6"/>
      <c r="D12" s="6"/>
      <c r="E12" s="6"/>
      <c r="F12" s="6"/>
      <c r="G12" s="6"/>
    </row>
    <row r="13" spans="1:12" x14ac:dyDescent="0.35">
      <c r="A13" s="10" t="str">
        <f>HYPERLINK("#'Tabel 5'!A1", "Tabel 5")</f>
        <v>Tabel 5</v>
      </c>
      <c r="B13" s="6" t="s">
        <v>285</v>
      </c>
      <c r="C13" s="6"/>
      <c r="D13" s="6"/>
      <c r="E13" s="6"/>
      <c r="F13" s="6"/>
      <c r="G13" s="6"/>
    </row>
    <row r="14" spans="1:12" x14ac:dyDescent="0.35">
      <c r="A14" s="10" t="str">
        <f>HYPERLINK("#'Tabel 6'!A1", "Tabel 6")</f>
        <v>Tabel 6</v>
      </c>
      <c r="B14" s="6" t="s">
        <v>320</v>
      </c>
      <c r="C14" s="6"/>
      <c r="D14" s="6"/>
      <c r="E14" s="6"/>
      <c r="F14" s="5"/>
      <c r="G14" s="6"/>
    </row>
    <row r="15" spans="1:12" x14ac:dyDescent="0.35">
      <c r="A15" s="10" t="str">
        <f>HYPERLINK("#'Tabel 7'!A1", "Tabel 7")</f>
        <v>Tabel 7</v>
      </c>
      <c r="B15" s="6" t="s">
        <v>288</v>
      </c>
      <c r="C15" s="6"/>
      <c r="D15" s="6"/>
      <c r="E15" s="6"/>
      <c r="F15" s="6"/>
      <c r="G15" s="6"/>
    </row>
    <row r="16" spans="1:12" x14ac:dyDescent="0.35">
      <c r="A16" s="10" t="str">
        <f>HYPERLINK("#'Tabel 8'!A1", "Tabel 8")</f>
        <v>Tabel 8</v>
      </c>
      <c r="B16" s="6" t="s">
        <v>290</v>
      </c>
      <c r="C16" s="6"/>
      <c r="D16" s="6"/>
      <c r="E16" s="6"/>
      <c r="F16" s="6"/>
      <c r="G16" s="6"/>
    </row>
    <row r="17" spans="1:6" x14ac:dyDescent="0.35">
      <c r="A17" s="60" t="str">
        <f>HYPERLINK("#'Tabel 9'!A1", "Tabel 9")</f>
        <v>Tabel 9</v>
      </c>
      <c r="B17" s="6" t="s">
        <v>307</v>
      </c>
    </row>
    <row r="18" spans="1:6" x14ac:dyDescent="0.35">
      <c r="A18" s="60" t="str">
        <f>HYPERLINK("#'Tabel 10'!A1", "Tabel 10")</f>
        <v>Tabel 10</v>
      </c>
      <c r="B18" s="6" t="s">
        <v>276</v>
      </c>
      <c r="C18" s="11"/>
      <c r="D18" s="11"/>
      <c r="E18" s="11"/>
      <c r="F18" s="11"/>
    </row>
    <row r="41" spans="1:2" x14ac:dyDescent="0.35">
      <c r="A41" s="64" t="s">
        <v>6</v>
      </c>
      <c r="B41" s="64"/>
    </row>
    <row r="42" spans="1:2" x14ac:dyDescent="0.35">
      <c r="A42" s="63" t="s">
        <v>7</v>
      </c>
      <c r="B42" s="63"/>
    </row>
    <row r="43" spans="1:2" x14ac:dyDescent="0.35">
      <c r="A43" s="63" t="s">
        <v>8</v>
      </c>
      <c r="B43" s="63"/>
    </row>
    <row r="44" spans="1:2" x14ac:dyDescent="0.35">
      <c r="A44" s="12" t="s">
        <v>9</v>
      </c>
      <c r="B44" s="12"/>
    </row>
    <row r="45" spans="1:2" x14ac:dyDescent="0.35">
      <c r="A45" s="63" t="s">
        <v>10</v>
      </c>
      <c r="B45" s="63"/>
    </row>
    <row r="46" spans="1:2" x14ac:dyDescent="0.35">
      <c r="A46" s="63" t="s">
        <v>44</v>
      </c>
      <c r="B46" s="63"/>
    </row>
    <row r="47" spans="1:2" x14ac:dyDescent="0.35">
      <c r="A47" s="63" t="s">
        <v>45</v>
      </c>
      <c r="B47" s="63"/>
    </row>
    <row r="48" spans="1:2" x14ac:dyDescent="0.35">
      <c r="A48" s="63" t="s">
        <v>46</v>
      </c>
      <c r="B48" s="63"/>
    </row>
    <row r="49" spans="1:2" x14ac:dyDescent="0.35">
      <c r="A49" s="63" t="s">
        <v>47</v>
      </c>
      <c r="B49" s="63"/>
    </row>
    <row r="50" spans="1:2" x14ac:dyDescent="0.35">
      <c r="A50" s="63" t="s">
        <v>11</v>
      </c>
      <c r="B50" s="63"/>
    </row>
    <row r="51" spans="1:2" x14ac:dyDescent="0.35">
      <c r="A51" s="12" t="s">
        <v>12</v>
      </c>
      <c r="B51" s="13"/>
    </row>
    <row r="53" spans="1:2" x14ac:dyDescent="0.35">
      <c r="A53" s="7"/>
    </row>
    <row r="54" spans="1:2" x14ac:dyDescent="0.35">
      <c r="A54" s="7" t="s">
        <v>308</v>
      </c>
    </row>
    <row r="55" spans="1:2" x14ac:dyDescent="0.35">
      <c r="A55" s="7" t="s">
        <v>54</v>
      </c>
    </row>
  </sheetData>
  <mergeCells count="9">
    <mergeCell ref="A48:B48"/>
    <mergeCell ref="A49:B49"/>
    <mergeCell ref="A50:B50"/>
    <mergeCell ref="A41:B41"/>
    <mergeCell ref="A42:B42"/>
    <mergeCell ref="A43:B43"/>
    <mergeCell ref="A45:B45"/>
    <mergeCell ref="A46:B46"/>
    <mergeCell ref="A47:B47"/>
  </mergeCells>
  <conditionalFormatting sqref="C18:F18 B17:B18">
    <cfRule type="cellIs" dxfId="17" priority="19" stopIfTrue="1" operator="equal">
      <formula>"   "</formula>
    </cfRule>
    <cfRule type="cellIs" dxfId="16" priority="20" stopIfTrue="1" operator="equal">
      <formula>"    "</formula>
    </cfRule>
  </conditionalFormatting>
  <conditionalFormatting sqref="B9">
    <cfRule type="cellIs" dxfId="15" priority="17" stopIfTrue="1" operator="equal">
      <formula>"   "</formula>
    </cfRule>
    <cfRule type="cellIs" dxfId="14" priority="18" stopIfTrue="1" operator="equal">
      <formula>"    "</formula>
    </cfRule>
  </conditionalFormatting>
  <conditionalFormatting sqref="B10">
    <cfRule type="cellIs" dxfId="13" priority="15" stopIfTrue="1" operator="equal">
      <formula>"   "</formula>
    </cfRule>
    <cfRule type="cellIs" dxfId="12" priority="16" stopIfTrue="1" operator="equal">
      <formula>"    "</formula>
    </cfRule>
  </conditionalFormatting>
  <conditionalFormatting sqref="B11">
    <cfRule type="cellIs" dxfId="11" priority="13" stopIfTrue="1" operator="equal">
      <formula>"   "</formula>
    </cfRule>
    <cfRule type="cellIs" dxfId="10" priority="14" stopIfTrue="1" operator="equal">
      <formula>"    "</formula>
    </cfRule>
  </conditionalFormatting>
  <conditionalFormatting sqref="B12">
    <cfRule type="cellIs" dxfId="9" priority="11" stopIfTrue="1" operator="equal">
      <formula>"   "</formula>
    </cfRule>
    <cfRule type="cellIs" dxfId="8" priority="12" stopIfTrue="1" operator="equal">
      <formula>"    "</formula>
    </cfRule>
  </conditionalFormatting>
  <conditionalFormatting sqref="B13">
    <cfRule type="cellIs" dxfId="7" priority="9" stopIfTrue="1" operator="equal">
      <formula>"   "</formula>
    </cfRule>
    <cfRule type="cellIs" dxfId="6" priority="10" stopIfTrue="1" operator="equal">
      <formula>"    "</formula>
    </cfRule>
  </conditionalFormatting>
  <conditionalFormatting sqref="B14">
    <cfRule type="cellIs" dxfId="5" priority="7" stopIfTrue="1" operator="equal">
      <formula>"   "</formula>
    </cfRule>
    <cfRule type="cellIs" dxfId="4" priority="8" stopIfTrue="1" operator="equal">
      <formula>"    "</formula>
    </cfRule>
  </conditionalFormatting>
  <conditionalFormatting sqref="B15">
    <cfRule type="cellIs" dxfId="3" priority="5" stopIfTrue="1" operator="equal">
      <formula>"   "</formula>
    </cfRule>
    <cfRule type="cellIs" dxfId="2" priority="6" stopIfTrue="1" operator="equal">
      <formula>"    "</formula>
    </cfRule>
  </conditionalFormatting>
  <conditionalFormatting sqref="B16">
    <cfRule type="cellIs" dxfId="1" priority="3" stopIfTrue="1" operator="equal">
      <formula>"   "</formula>
    </cfRule>
    <cfRule type="cellIs" dxfId="0" priority="4"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3"/>
  <sheetViews>
    <sheetView showGridLines="0" zoomScaleNormal="100" workbookViewId="0"/>
  </sheetViews>
  <sheetFormatPr defaultColWidth="11.453125" defaultRowHeight="14.5" x14ac:dyDescent="0.35"/>
  <cols>
    <col min="1" max="1" width="99" customWidth="1"/>
    <col min="2" max="2" width="9.1796875" customWidth="1"/>
  </cols>
  <sheetData>
    <row r="1" spans="1:2" ht="15.65" customHeight="1" x14ac:dyDescent="0.35">
      <c r="A1" s="17" t="s">
        <v>13</v>
      </c>
    </row>
    <row r="3" spans="1:2" ht="13.9" customHeight="1" x14ac:dyDescent="0.35">
      <c r="A3" s="18" t="s">
        <v>14</v>
      </c>
    </row>
    <row r="4" spans="1:2" ht="4.5" customHeight="1" x14ac:dyDescent="0.35"/>
    <row r="5" spans="1:2" ht="102.75" customHeight="1" x14ac:dyDescent="0.35">
      <c r="A5" s="14" t="s">
        <v>315</v>
      </c>
    </row>
    <row r="6" spans="1:2" x14ac:dyDescent="0.35">
      <c r="A6" s="14"/>
    </row>
    <row r="7" spans="1:2" ht="13.5" customHeight="1" x14ac:dyDescent="0.35">
      <c r="A7" s="18" t="s">
        <v>15</v>
      </c>
    </row>
    <row r="8" spans="1:2" ht="4.5" customHeight="1" x14ac:dyDescent="0.35"/>
    <row r="9" spans="1:2" ht="175" x14ac:dyDescent="0.35">
      <c r="A9" s="14" t="s">
        <v>316</v>
      </c>
      <c r="B9" s="24"/>
    </row>
    <row r="10" spans="1:2" ht="12.75" customHeight="1" x14ac:dyDescent="0.35">
      <c r="A10" s="19"/>
    </row>
    <row r="11" spans="1:2" ht="14.25" customHeight="1" x14ac:dyDescent="0.35">
      <c r="A11" s="18" t="s">
        <v>16</v>
      </c>
    </row>
    <row r="12" spans="1:2" ht="4.5" customHeight="1" x14ac:dyDescent="0.35"/>
    <row r="13" spans="1:2" ht="107.25" customHeight="1" x14ac:dyDescent="0.35">
      <c r="A13" s="14" t="s">
        <v>310</v>
      </c>
      <c r="B13" s="25"/>
    </row>
    <row r="14" spans="1:2" ht="13.5" customHeight="1" x14ac:dyDescent="0.35">
      <c r="A14" s="14" t="s">
        <v>17</v>
      </c>
    </row>
    <row r="16" spans="1:2" ht="14.25" customHeight="1" x14ac:dyDescent="0.35">
      <c r="A16" s="18" t="s">
        <v>18</v>
      </c>
    </row>
    <row r="17" spans="1:1" ht="4.5" customHeight="1" x14ac:dyDescent="0.35"/>
    <row r="18" spans="1:1" ht="51.65" customHeight="1" x14ac:dyDescent="0.35">
      <c r="A18" s="14" t="s">
        <v>36</v>
      </c>
    </row>
    <row r="19" spans="1:1" ht="39" customHeight="1" x14ac:dyDescent="0.35">
      <c r="A19" s="14" t="s">
        <v>317</v>
      </c>
    </row>
    <row r="20" spans="1:1" ht="12" customHeight="1" x14ac:dyDescent="0.35">
      <c r="A20" s="15"/>
    </row>
    <row r="21" spans="1:1" ht="76" customHeight="1" x14ac:dyDescent="0.35">
      <c r="A21" s="14" t="s">
        <v>314</v>
      </c>
    </row>
    <row r="22" spans="1:1" ht="26.5" customHeight="1" x14ac:dyDescent="0.35">
      <c r="A22" s="16" t="s">
        <v>53</v>
      </c>
    </row>
    <row r="23" spans="1:1" x14ac:dyDescent="0.35">
      <c r="A23" s="14"/>
    </row>
    <row r="24" spans="1:1" ht="13.9" customHeight="1" x14ac:dyDescent="0.35">
      <c r="A24" s="18" t="s">
        <v>19</v>
      </c>
    </row>
    <row r="25" spans="1:1" ht="4.5" customHeight="1" x14ac:dyDescent="0.35"/>
    <row r="26" spans="1:1" x14ac:dyDescent="0.35">
      <c r="A26" s="20" t="s">
        <v>20</v>
      </c>
    </row>
    <row r="27" spans="1:1" ht="4.5" customHeight="1" x14ac:dyDescent="0.35"/>
    <row r="28" spans="1:1" x14ac:dyDescent="0.35">
      <c r="A28" s="14" t="s">
        <v>21</v>
      </c>
    </row>
    <row r="29" spans="1:1" ht="4.5" customHeight="1" x14ac:dyDescent="0.35"/>
    <row r="30" spans="1:1" x14ac:dyDescent="0.35">
      <c r="A30" s="14" t="s">
        <v>22</v>
      </c>
    </row>
    <row r="31" spans="1:1" ht="4.5" customHeight="1" x14ac:dyDescent="0.35">
      <c r="A31" s="14"/>
    </row>
    <row r="32" spans="1:1" ht="14.5" customHeight="1" x14ac:dyDescent="0.35">
      <c r="A32" s="14" t="s">
        <v>52</v>
      </c>
    </row>
    <row r="33" spans="1:1" ht="4.5" customHeight="1" x14ac:dyDescent="0.35"/>
    <row r="34" spans="1:1" x14ac:dyDescent="0.35">
      <c r="A34" s="20"/>
    </row>
    <row r="35" spans="1:1" ht="13.9" customHeight="1" x14ac:dyDescent="0.35">
      <c r="A35" s="18" t="s">
        <v>23</v>
      </c>
    </row>
    <row r="36" spans="1:1" ht="4.5" customHeight="1" x14ac:dyDescent="0.35"/>
    <row r="37" spans="1:1" ht="4.5" customHeight="1" x14ac:dyDescent="0.35"/>
    <row r="38" spans="1:1" ht="66.75" customHeight="1" x14ac:dyDescent="0.35">
      <c r="A38" s="20" t="s">
        <v>39</v>
      </c>
    </row>
    <row r="39" spans="1:1" ht="4.5" customHeight="1" x14ac:dyDescent="0.35"/>
    <row r="40" spans="1:1" ht="26.5" customHeight="1" x14ac:dyDescent="0.35">
      <c r="A40" s="20" t="s">
        <v>24</v>
      </c>
    </row>
    <row r="41" spans="1:1" ht="4.5" customHeight="1" x14ac:dyDescent="0.35"/>
    <row r="42" spans="1:1" ht="78.75" customHeight="1" x14ac:dyDescent="0.35">
      <c r="A42" s="20" t="s">
        <v>40</v>
      </c>
    </row>
    <row r="43" spans="1:1" ht="4.5" customHeight="1" x14ac:dyDescent="0.35"/>
    <row r="44" spans="1:1" ht="78" customHeight="1" x14ac:dyDescent="0.35">
      <c r="A44" s="20" t="s">
        <v>41</v>
      </c>
    </row>
    <row r="45" spans="1:1" ht="4.5" customHeight="1" x14ac:dyDescent="0.35">
      <c r="A45" s="20"/>
    </row>
    <row r="46" spans="1:1" ht="15" customHeight="1" x14ac:dyDescent="0.35">
      <c r="A46" s="50" t="s">
        <v>275</v>
      </c>
    </row>
    <row r="47" spans="1:1" ht="4.5" customHeight="1" x14ac:dyDescent="0.35"/>
    <row r="49" spans="1:1" ht="13.9" customHeight="1" x14ac:dyDescent="0.35">
      <c r="A49" s="18" t="s">
        <v>48</v>
      </c>
    </row>
    <row r="50" spans="1:1" ht="52.9" customHeight="1" x14ac:dyDescent="0.35">
      <c r="A50" s="14" t="s">
        <v>49</v>
      </c>
    </row>
    <row r="51" spans="1:1" ht="120" customHeight="1" x14ac:dyDescent="0.35">
      <c r="A51" s="14" t="s">
        <v>51</v>
      </c>
    </row>
    <row r="52" spans="1:1" x14ac:dyDescent="0.35">
      <c r="A52" s="21" t="s">
        <v>50</v>
      </c>
    </row>
    <row r="53" spans="1:1" x14ac:dyDescent="0.35">
      <c r="A53" s="22"/>
    </row>
    <row r="54" spans="1:1" ht="66" customHeight="1" x14ac:dyDescent="0.35">
      <c r="A54" s="14" t="s">
        <v>321</v>
      </c>
    </row>
    <row r="55" spans="1:1" ht="14.5" customHeight="1" x14ac:dyDescent="0.35">
      <c r="A55" s="23"/>
    </row>
    <row r="56" spans="1:1" ht="13.9" customHeight="1" x14ac:dyDescent="0.35">
      <c r="A56" s="18" t="s">
        <v>37</v>
      </c>
    </row>
    <row r="57" spans="1:1" ht="26.5" customHeight="1" x14ac:dyDescent="0.35">
      <c r="A57" s="16" t="s">
        <v>38</v>
      </c>
    </row>
    <row r="58" spans="1:1" x14ac:dyDescent="0.35">
      <c r="A58" s="22" t="s">
        <v>43</v>
      </c>
    </row>
    <row r="59" spans="1:1" x14ac:dyDescent="0.35">
      <c r="A59" s="16" t="s">
        <v>55</v>
      </c>
    </row>
    <row r="60" spans="1:1" x14ac:dyDescent="0.35">
      <c r="A60" s="14"/>
    </row>
    <row r="61" spans="1:1" x14ac:dyDescent="0.35">
      <c r="A61" s="14"/>
    </row>
    <row r="62" spans="1:1" x14ac:dyDescent="0.35">
      <c r="A62" s="14"/>
    </row>
    <row r="63" spans="1:1" x14ac:dyDescent="0.35">
      <c r="A63" s="14"/>
    </row>
  </sheetData>
  <hyperlinks>
    <hyperlink ref="A52" r:id="rId1"/>
    <hyperlink ref="A57" r:id="rId2"/>
    <hyperlink ref="A58" r:id="rId3"/>
    <hyperlink ref="A59" r:id="rId4"/>
    <hyperlink ref="A22" r:id="rId5"/>
  </hyperlinks>
  <pageMargins left="0.75" right="0.75" top="1" bottom="1" header="0.5" footer="0.5"/>
  <pageSetup paperSize="9" orientation="portrait" r:id="rId6"/>
  <rowBreaks count="1" manualBreakCount="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1.453125" defaultRowHeight="14.5" x14ac:dyDescent="0.35"/>
  <cols>
    <col min="1" max="1" width="24.26953125" customWidth="1"/>
    <col min="2" max="2" width="99.26953125" customWidth="1"/>
  </cols>
  <sheetData>
    <row r="1" spans="1:2" ht="15.65" customHeight="1" x14ac:dyDescent="0.35">
      <c r="A1" s="17" t="s">
        <v>4</v>
      </c>
    </row>
    <row r="2" spans="1:2" ht="13.9" customHeight="1" x14ac:dyDescent="0.35">
      <c r="A2" s="18"/>
    </row>
    <row r="3" spans="1:2" x14ac:dyDescent="0.35">
      <c r="A3" s="26" t="s">
        <v>25</v>
      </c>
      <c r="B3" s="27" t="s">
        <v>26</v>
      </c>
    </row>
    <row r="4" spans="1:2" ht="169.5" customHeight="1" x14ac:dyDescent="0.35">
      <c r="A4" s="28" t="s">
        <v>27</v>
      </c>
      <c r="B4" s="29" t="s">
        <v>42</v>
      </c>
    </row>
    <row r="5" spans="1:2" x14ac:dyDescent="0.35">
      <c r="A5" s="28" t="s">
        <v>28</v>
      </c>
      <c r="B5" s="30" t="s">
        <v>29</v>
      </c>
    </row>
    <row r="6" spans="1:2" x14ac:dyDescent="0.35">
      <c r="A6" s="28" t="s">
        <v>30</v>
      </c>
      <c r="B6" s="30" t="s">
        <v>31</v>
      </c>
    </row>
    <row r="7" spans="1:2" x14ac:dyDescent="0.35">
      <c r="A7" s="28" t="s">
        <v>32</v>
      </c>
      <c r="B7" s="30" t="s">
        <v>33</v>
      </c>
    </row>
    <row r="8" spans="1:2" x14ac:dyDescent="0.35">
      <c r="A8" s="31" t="s">
        <v>34</v>
      </c>
      <c r="B8" s="32"/>
    </row>
    <row r="10" spans="1:2" x14ac:dyDescent="0.35">
      <c r="A10" s="26" t="s">
        <v>25</v>
      </c>
      <c r="B10" s="27" t="s">
        <v>57</v>
      </c>
    </row>
    <row r="11" spans="1:2" ht="75" x14ac:dyDescent="0.35">
      <c r="A11" s="28" t="s">
        <v>27</v>
      </c>
      <c r="B11" s="29" t="s">
        <v>311</v>
      </c>
    </row>
    <row r="12" spans="1:2" x14ac:dyDescent="0.35">
      <c r="A12" s="28" t="s">
        <v>28</v>
      </c>
      <c r="B12" s="51" t="s">
        <v>58</v>
      </c>
    </row>
    <row r="13" spans="1:2" x14ac:dyDescent="0.35">
      <c r="A13" s="28" t="s">
        <v>30</v>
      </c>
      <c r="B13" s="30" t="s">
        <v>31</v>
      </c>
    </row>
    <row r="14" spans="1:2" x14ac:dyDescent="0.35">
      <c r="A14" s="28" t="s">
        <v>32</v>
      </c>
      <c r="B14" s="30" t="s">
        <v>35</v>
      </c>
    </row>
    <row r="15" spans="1:2" x14ac:dyDescent="0.35">
      <c r="A15" s="31" t="s">
        <v>34</v>
      </c>
      <c r="B15" s="32"/>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ColWidth="11.453125" defaultRowHeight="14.5" x14ac:dyDescent="0.35"/>
  <cols>
    <col min="1" max="1" width="65.54296875" customWidth="1"/>
    <col min="2" max="2" width="6.54296875" customWidth="1"/>
    <col min="3" max="5" width="18.81640625" customWidth="1"/>
  </cols>
  <sheetData>
    <row r="1" spans="1:10" x14ac:dyDescent="0.35">
      <c r="A1" s="61" t="s">
        <v>59</v>
      </c>
      <c r="J1" s="34"/>
    </row>
    <row r="2" spans="1:10" x14ac:dyDescent="0.35">
      <c r="A2" s="65" t="s">
        <v>318</v>
      </c>
      <c r="B2" s="66"/>
      <c r="C2" s="66"/>
      <c r="D2" s="66"/>
      <c r="E2" s="66"/>
    </row>
    <row r="3" spans="1:10" x14ac:dyDescent="0.35">
      <c r="A3" s="36"/>
      <c r="B3" s="36" t="s">
        <v>60</v>
      </c>
      <c r="C3" s="37" t="s">
        <v>62</v>
      </c>
      <c r="D3" s="37"/>
      <c r="E3" s="37"/>
    </row>
    <row r="4" spans="1:10" x14ac:dyDescent="0.35">
      <c r="A4" s="37"/>
      <c r="B4" s="37"/>
      <c r="C4" s="37" t="s">
        <v>63</v>
      </c>
      <c r="D4" s="37" t="s">
        <v>64</v>
      </c>
      <c r="E4" s="37" t="s">
        <v>65</v>
      </c>
    </row>
    <row r="6" spans="1:10" x14ac:dyDescent="0.35">
      <c r="B6" s="38" t="s">
        <v>61</v>
      </c>
    </row>
    <row r="8" spans="1:10" x14ac:dyDescent="0.35">
      <c r="A8" s="36" t="s">
        <v>60</v>
      </c>
      <c r="B8" s="62">
        <v>100</v>
      </c>
      <c r="C8" s="62">
        <v>60</v>
      </c>
      <c r="D8" s="62">
        <v>9</v>
      </c>
      <c r="E8" s="62">
        <v>31</v>
      </c>
    </row>
    <row r="9" spans="1:10" x14ac:dyDescent="0.35">
      <c r="A9" s="36"/>
      <c r="B9" s="40"/>
      <c r="C9" s="40"/>
      <c r="D9" s="40"/>
      <c r="E9" s="40"/>
    </row>
    <row r="10" spans="1:10" x14ac:dyDescent="0.35">
      <c r="A10" s="38" t="s">
        <v>278</v>
      </c>
      <c r="B10" s="40"/>
      <c r="C10" s="40"/>
      <c r="D10" s="40"/>
      <c r="E10" s="40"/>
    </row>
    <row r="11" spans="1:10" x14ac:dyDescent="0.35">
      <c r="A11" s="36" t="s">
        <v>112</v>
      </c>
      <c r="B11" s="62">
        <v>100</v>
      </c>
      <c r="C11" s="62">
        <v>64</v>
      </c>
      <c r="D11" s="62">
        <v>10</v>
      </c>
      <c r="E11" s="62">
        <v>26</v>
      </c>
    </row>
    <row r="12" spans="1:10" x14ac:dyDescent="0.35">
      <c r="A12" s="36" t="s">
        <v>113</v>
      </c>
      <c r="B12" s="62">
        <v>100</v>
      </c>
      <c r="C12" s="62">
        <v>72</v>
      </c>
      <c r="D12" s="40" t="s">
        <v>114</v>
      </c>
      <c r="E12" s="40" t="s">
        <v>114</v>
      </c>
    </row>
    <row r="13" spans="1:10" x14ac:dyDescent="0.35">
      <c r="A13" s="36" t="s">
        <v>115</v>
      </c>
      <c r="B13" s="62">
        <v>100</v>
      </c>
      <c r="C13" s="62">
        <v>72</v>
      </c>
      <c r="D13" s="62">
        <v>10</v>
      </c>
      <c r="E13" s="62">
        <v>18</v>
      </c>
    </row>
    <row r="14" spans="1:10" x14ac:dyDescent="0.35">
      <c r="A14" s="36" t="s">
        <v>116</v>
      </c>
      <c r="B14" s="62">
        <v>100</v>
      </c>
      <c r="C14" s="62">
        <v>70</v>
      </c>
      <c r="D14" s="62">
        <v>13</v>
      </c>
      <c r="E14" s="62">
        <v>17</v>
      </c>
    </row>
    <row r="15" spans="1:10" x14ac:dyDescent="0.35">
      <c r="A15" s="36" t="s">
        <v>117</v>
      </c>
      <c r="B15" s="62">
        <v>100</v>
      </c>
      <c r="C15" s="62">
        <v>59</v>
      </c>
      <c r="D15" s="62">
        <v>9</v>
      </c>
      <c r="E15" s="62">
        <v>32</v>
      </c>
    </row>
    <row r="16" spans="1:10" x14ac:dyDescent="0.35">
      <c r="A16" s="36" t="s">
        <v>118</v>
      </c>
      <c r="B16" s="62">
        <v>100</v>
      </c>
      <c r="C16" s="62">
        <v>60</v>
      </c>
      <c r="D16" s="62">
        <v>9</v>
      </c>
      <c r="E16" s="62">
        <v>31</v>
      </c>
    </row>
    <row r="17" spans="1:5" x14ac:dyDescent="0.35">
      <c r="A17" s="36" t="s">
        <v>119</v>
      </c>
      <c r="B17" s="62">
        <v>100</v>
      </c>
      <c r="C17" s="62">
        <v>71</v>
      </c>
      <c r="D17" s="62">
        <v>11</v>
      </c>
      <c r="E17" s="62">
        <v>18</v>
      </c>
    </row>
    <row r="18" spans="1:5" x14ac:dyDescent="0.35">
      <c r="A18" s="36" t="s">
        <v>120</v>
      </c>
      <c r="B18" s="62">
        <v>100</v>
      </c>
      <c r="C18" s="62">
        <v>72</v>
      </c>
      <c r="D18" s="62">
        <v>9</v>
      </c>
      <c r="E18" s="62">
        <v>19</v>
      </c>
    </row>
    <row r="19" spans="1:5" x14ac:dyDescent="0.35">
      <c r="A19" s="36" t="s">
        <v>121</v>
      </c>
      <c r="B19" s="62">
        <v>100</v>
      </c>
      <c r="C19" s="62">
        <v>54</v>
      </c>
      <c r="D19" s="62">
        <v>10</v>
      </c>
      <c r="E19" s="62">
        <v>36</v>
      </c>
    </row>
    <row r="20" spans="1:5" x14ac:dyDescent="0.35">
      <c r="A20" s="36" t="s">
        <v>122</v>
      </c>
      <c r="B20" s="62">
        <v>100</v>
      </c>
      <c r="C20" s="62">
        <v>57</v>
      </c>
      <c r="D20" s="62">
        <v>11</v>
      </c>
      <c r="E20" s="62">
        <v>32</v>
      </c>
    </row>
    <row r="21" spans="1:5" x14ac:dyDescent="0.35">
      <c r="A21" s="36" t="s">
        <v>123</v>
      </c>
      <c r="B21" s="62">
        <v>100</v>
      </c>
      <c r="C21" s="62">
        <v>52</v>
      </c>
      <c r="D21" s="62">
        <v>7</v>
      </c>
      <c r="E21" s="62">
        <v>41</v>
      </c>
    </row>
    <row r="22" spans="1:5" x14ac:dyDescent="0.35">
      <c r="A22" s="36" t="s">
        <v>124</v>
      </c>
      <c r="B22" s="62">
        <v>100</v>
      </c>
      <c r="C22" s="62">
        <v>55</v>
      </c>
      <c r="D22" s="62">
        <v>7</v>
      </c>
      <c r="E22" s="62">
        <v>39</v>
      </c>
    </row>
    <row r="23" spans="1:5" x14ac:dyDescent="0.35">
      <c r="A23" s="36" t="s">
        <v>125</v>
      </c>
      <c r="B23" s="62">
        <v>100</v>
      </c>
      <c r="C23" s="62">
        <v>57</v>
      </c>
      <c r="D23" s="62">
        <v>9</v>
      </c>
      <c r="E23" s="62">
        <v>34</v>
      </c>
    </row>
    <row r="24" spans="1:5" x14ac:dyDescent="0.35">
      <c r="A24" s="36" t="s">
        <v>126</v>
      </c>
      <c r="B24" s="62">
        <v>100</v>
      </c>
      <c r="C24" s="62">
        <v>55</v>
      </c>
      <c r="D24" s="62">
        <v>9</v>
      </c>
      <c r="E24" s="62">
        <v>36</v>
      </c>
    </row>
    <row r="25" spans="1:5" x14ac:dyDescent="0.35">
      <c r="A25" s="36"/>
      <c r="B25" s="40"/>
      <c r="C25" s="40"/>
      <c r="D25" s="40"/>
      <c r="E25" s="40"/>
    </row>
    <row r="26" spans="1:5" x14ac:dyDescent="0.35">
      <c r="A26" s="52" t="s">
        <v>313</v>
      </c>
      <c r="B26" s="39"/>
      <c r="C26" s="39"/>
      <c r="D26" s="39"/>
      <c r="E26" s="39"/>
    </row>
    <row r="27" spans="1:5" x14ac:dyDescent="0.35">
      <c r="A27" s="49" t="s">
        <v>110</v>
      </c>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ColWidth="11.453125" defaultRowHeight="14.5" x14ac:dyDescent="0.35"/>
  <cols>
    <col min="1" max="1" width="65.54296875" customWidth="1"/>
    <col min="2" max="2" width="6.54296875" customWidth="1"/>
    <col min="3" max="5" width="18.81640625" customWidth="1"/>
  </cols>
  <sheetData>
    <row r="1" spans="1:10" x14ac:dyDescent="0.35">
      <c r="A1" s="61" t="s">
        <v>111</v>
      </c>
      <c r="J1" s="34"/>
    </row>
    <row r="2" spans="1:10" x14ac:dyDescent="0.35">
      <c r="A2" s="66" t="s">
        <v>280</v>
      </c>
      <c r="B2" s="66"/>
      <c r="C2" s="66"/>
      <c r="D2" s="66"/>
      <c r="E2" s="66"/>
    </row>
    <row r="3" spans="1:10" x14ac:dyDescent="0.35">
      <c r="A3" s="36"/>
      <c r="B3" s="36" t="s">
        <v>60</v>
      </c>
      <c r="C3" s="37" t="s">
        <v>62</v>
      </c>
      <c r="D3" s="37"/>
      <c r="E3" s="37"/>
    </row>
    <row r="4" spans="1:10" x14ac:dyDescent="0.35">
      <c r="A4" s="37"/>
      <c r="B4" s="37"/>
      <c r="C4" s="37" t="s">
        <v>63</v>
      </c>
      <c r="D4" s="37" t="s">
        <v>64</v>
      </c>
      <c r="E4" s="37" t="s">
        <v>65</v>
      </c>
    </row>
    <row r="6" spans="1:10" x14ac:dyDescent="0.35">
      <c r="B6" s="38" t="s">
        <v>61</v>
      </c>
    </row>
    <row r="8" spans="1:10" x14ac:dyDescent="0.35">
      <c r="A8" s="36" t="s">
        <v>60</v>
      </c>
      <c r="B8" s="62">
        <v>100</v>
      </c>
      <c r="C8" s="62">
        <v>60</v>
      </c>
      <c r="D8" s="62">
        <v>9</v>
      </c>
      <c r="E8" s="62">
        <v>31</v>
      </c>
    </row>
    <row r="9" spans="1:10" x14ac:dyDescent="0.35">
      <c r="A9" s="36"/>
      <c r="B9" s="41"/>
      <c r="C9" s="41"/>
      <c r="D9" s="41"/>
      <c r="E9" s="41"/>
    </row>
    <row r="10" spans="1:10" x14ac:dyDescent="0.35">
      <c r="A10" s="38" t="s">
        <v>279</v>
      </c>
      <c r="B10" s="41"/>
      <c r="C10" s="41"/>
      <c r="D10" s="41"/>
      <c r="E10" s="41"/>
    </row>
    <row r="11" spans="1:10" x14ac:dyDescent="0.35">
      <c r="A11" s="36" t="s">
        <v>128</v>
      </c>
      <c r="B11" s="62">
        <v>100</v>
      </c>
      <c r="C11" s="62">
        <v>70</v>
      </c>
      <c r="D11" s="62">
        <v>9</v>
      </c>
      <c r="E11" s="62">
        <v>21</v>
      </c>
    </row>
    <row r="12" spans="1:10" x14ac:dyDescent="0.35">
      <c r="A12" s="36" t="s">
        <v>129</v>
      </c>
      <c r="B12" s="62">
        <v>100</v>
      </c>
      <c r="C12" s="62">
        <v>62</v>
      </c>
      <c r="D12" s="62">
        <v>10</v>
      </c>
      <c r="E12" s="62">
        <v>28</v>
      </c>
    </row>
    <row r="13" spans="1:10" x14ac:dyDescent="0.35">
      <c r="A13" s="36" t="s">
        <v>130</v>
      </c>
      <c r="B13" s="62">
        <v>100</v>
      </c>
      <c r="C13" s="41" t="s">
        <v>114</v>
      </c>
      <c r="D13" s="41" t="s">
        <v>114</v>
      </c>
      <c r="E13" s="41" t="s">
        <v>114</v>
      </c>
    </row>
    <row r="14" spans="1:10" x14ac:dyDescent="0.35">
      <c r="A14" s="36" t="s">
        <v>131</v>
      </c>
      <c r="B14" s="62">
        <v>100</v>
      </c>
      <c r="C14" s="62">
        <v>75</v>
      </c>
      <c r="D14" s="62">
        <v>10</v>
      </c>
      <c r="E14" s="62">
        <v>15</v>
      </c>
    </row>
    <row r="15" spans="1:10" x14ac:dyDescent="0.35">
      <c r="A15" s="36" t="s">
        <v>132</v>
      </c>
      <c r="B15" s="62">
        <v>100</v>
      </c>
      <c r="C15" s="62">
        <v>67</v>
      </c>
      <c r="D15" s="62">
        <v>11</v>
      </c>
      <c r="E15" s="62">
        <v>22</v>
      </c>
    </row>
    <row r="16" spans="1:10" x14ac:dyDescent="0.35">
      <c r="A16" s="36" t="s">
        <v>133</v>
      </c>
      <c r="B16" s="62">
        <v>100</v>
      </c>
      <c r="C16" s="41" t="s">
        <v>114</v>
      </c>
      <c r="D16" s="41" t="s">
        <v>114</v>
      </c>
      <c r="E16" s="41" t="s">
        <v>114</v>
      </c>
    </row>
    <row r="17" spans="1:5" x14ac:dyDescent="0.35">
      <c r="A17" s="36" t="s">
        <v>134</v>
      </c>
      <c r="B17" s="62">
        <v>100</v>
      </c>
      <c r="C17" s="62">
        <v>63</v>
      </c>
      <c r="D17" s="62">
        <v>9</v>
      </c>
      <c r="E17" s="62">
        <v>29</v>
      </c>
    </row>
    <row r="18" spans="1:5" x14ac:dyDescent="0.35">
      <c r="A18" s="36" t="s">
        <v>135</v>
      </c>
      <c r="B18" s="62">
        <v>100</v>
      </c>
      <c r="C18" s="62">
        <v>57</v>
      </c>
      <c r="D18" s="62">
        <v>9</v>
      </c>
      <c r="E18" s="62">
        <v>34</v>
      </c>
    </row>
    <row r="19" spans="1:5" x14ac:dyDescent="0.35">
      <c r="A19" s="36" t="s">
        <v>136</v>
      </c>
      <c r="B19" s="62">
        <v>100</v>
      </c>
      <c r="C19" s="41" t="s">
        <v>114</v>
      </c>
      <c r="D19" s="41" t="s">
        <v>114</v>
      </c>
      <c r="E19" s="41" t="s">
        <v>114</v>
      </c>
    </row>
    <row r="20" spans="1:5" x14ac:dyDescent="0.35">
      <c r="A20" s="36" t="s">
        <v>137</v>
      </c>
      <c r="B20" s="62">
        <v>100</v>
      </c>
      <c r="C20" s="62">
        <v>77</v>
      </c>
      <c r="D20" s="62">
        <v>9</v>
      </c>
      <c r="E20" s="62">
        <v>14</v>
      </c>
    </row>
    <row r="21" spans="1:5" x14ac:dyDescent="0.35">
      <c r="A21" s="36" t="s">
        <v>138</v>
      </c>
      <c r="B21" s="62">
        <v>100</v>
      </c>
      <c r="C21" s="62">
        <v>63</v>
      </c>
      <c r="D21" s="62">
        <v>13</v>
      </c>
      <c r="E21" s="62">
        <v>24</v>
      </c>
    </row>
    <row r="22" spans="1:5" x14ac:dyDescent="0.35">
      <c r="A22" s="36" t="s">
        <v>139</v>
      </c>
      <c r="B22" s="62">
        <v>100</v>
      </c>
      <c r="C22" s="41" t="s">
        <v>114</v>
      </c>
      <c r="D22" s="41" t="s">
        <v>114</v>
      </c>
      <c r="E22" s="41" t="s">
        <v>114</v>
      </c>
    </row>
    <row r="23" spans="1:5" x14ac:dyDescent="0.35">
      <c r="A23" s="36" t="s">
        <v>140</v>
      </c>
      <c r="B23" s="62">
        <v>100</v>
      </c>
      <c r="C23" s="62">
        <v>60</v>
      </c>
      <c r="D23" s="62">
        <v>10</v>
      </c>
      <c r="E23" s="62">
        <v>30</v>
      </c>
    </row>
    <row r="24" spans="1:5" x14ac:dyDescent="0.35">
      <c r="A24" s="36" t="s">
        <v>141</v>
      </c>
      <c r="B24" s="62">
        <v>100</v>
      </c>
      <c r="C24" s="62">
        <v>51</v>
      </c>
      <c r="D24" s="62">
        <v>10</v>
      </c>
      <c r="E24" s="62">
        <v>39</v>
      </c>
    </row>
    <row r="25" spans="1:5" x14ac:dyDescent="0.35">
      <c r="A25" s="36" t="s">
        <v>142</v>
      </c>
      <c r="B25" s="62">
        <v>100</v>
      </c>
      <c r="C25" s="41" t="s">
        <v>114</v>
      </c>
      <c r="D25" s="41" t="s">
        <v>114</v>
      </c>
      <c r="E25" s="41" t="s">
        <v>114</v>
      </c>
    </row>
    <row r="26" spans="1:5" x14ac:dyDescent="0.35">
      <c r="A26" s="36" t="s">
        <v>143</v>
      </c>
      <c r="B26" s="62">
        <v>100</v>
      </c>
      <c r="C26" s="62">
        <v>57</v>
      </c>
      <c r="D26" s="62">
        <v>6</v>
      </c>
      <c r="E26" s="62">
        <v>37</v>
      </c>
    </row>
    <row r="27" spans="1:5" x14ac:dyDescent="0.35">
      <c r="A27" s="36" t="s">
        <v>144</v>
      </c>
      <c r="B27" s="62">
        <v>100</v>
      </c>
      <c r="C27" s="62">
        <v>43</v>
      </c>
      <c r="D27" s="62">
        <v>9</v>
      </c>
      <c r="E27" s="62">
        <v>48</v>
      </c>
    </row>
    <row r="28" spans="1:5" x14ac:dyDescent="0.35">
      <c r="A28" s="36" t="s">
        <v>145</v>
      </c>
      <c r="B28" s="62">
        <v>100</v>
      </c>
      <c r="C28" s="41" t="s">
        <v>114</v>
      </c>
      <c r="D28" s="41" t="s">
        <v>114</v>
      </c>
      <c r="E28" s="41" t="s">
        <v>114</v>
      </c>
    </row>
    <row r="29" spans="1:5" x14ac:dyDescent="0.35">
      <c r="A29" s="36" t="s">
        <v>146</v>
      </c>
      <c r="B29" s="62">
        <v>100</v>
      </c>
      <c r="C29" s="62">
        <v>63</v>
      </c>
      <c r="D29" s="62">
        <v>7</v>
      </c>
      <c r="E29" s="62">
        <v>29</v>
      </c>
    </row>
    <row r="30" spans="1:5" x14ac:dyDescent="0.35">
      <c r="A30" s="36" t="s">
        <v>147</v>
      </c>
      <c r="B30" s="62">
        <v>100</v>
      </c>
      <c r="C30" s="62">
        <v>52</v>
      </c>
      <c r="D30" s="62">
        <v>10</v>
      </c>
      <c r="E30" s="62">
        <v>38</v>
      </c>
    </row>
    <row r="31" spans="1:5" x14ac:dyDescent="0.35">
      <c r="A31" s="36" t="s">
        <v>148</v>
      </c>
      <c r="B31" s="62">
        <v>100</v>
      </c>
      <c r="C31" s="41" t="s">
        <v>114</v>
      </c>
      <c r="D31" s="41" t="s">
        <v>114</v>
      </c>
      <c r="E31" s="41" t="s">
        <v>114</v>
      </c>
    </row>
    <row r="32" spans="1:5" x14ac:dyDescent="0.35">
      <c r="A32" s="36"/>
      <c r="B32" s="41"/>
      <c r="C32" s="41"/>
      <c r="D32" s="41"/>
      <c r="E32" s="41"/>
    </row>
    <row r="33" spans="1:5" x14ac:dyDescent="0.35">
      <c r="A33" s="39" t="s">
        <v>110</v>
      </c>
      <c r="B33" s="39"/>
      <c r="C33" s="39"/>
      <c r="D33" s="39"/>
      <c r="E33" s="39"/>
    </row>
  </sheetData>
  <mergeCells count="1">
    <mergeCell ref="A2:E2"/>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ColWidth="11.453125" defaultRowHeight="14.5" x14ac:dyDescent="0.35"/>
  <cols>
    <col min="1" max="1" width="65.54296875" customWidth="1"/>
    <col min="2" max="2" width="6.54296875" customWidth="1"/>
    <col min="3" max="5" width="18.81640625" customWidth="1"/>
  </cols>
  <sheetData>
    <row r="1" spans="1:10" x14ac:dyDescent="0.35">
      <c r="A1" s="61" t="s">
        <v>127</v>
      </c>
      <c r="J1" s="34"/>
    </row>
    <row r="2" spans="1:10" x14ac:dyDescent="0.35">
      <c r="A2" s="66" t="s">
        <v>281</v>
      </c>
      <c r="B2" s="66"/>
      <c r="C2" s="66"/>
      <c r="D2" s="66"/>
      <c r="E2" s="66"/>
    </row>
    <row r="3" spans="1:10" x14ac:dyDescent="0.35">
      <c r="A3" s="36"/>
      <c r="B3" s="36" t="s">
        <v>60</v>
      </c>
      <c r="C3" s="37" t="s">
        <v>62</v>
      </c>
      <c r="D3" s="37"/>
      <c r="E3" s="37"/>
    </row>
    <row r="4" spans="1:10" x14ac:dyDescent="0.35">
      <c r="A4" s="37"/>
      <c r="B4" s="37"/>
      <c r="C4" s="37" t="s">
        <v>63</v>
      </c>
      <c r="D4" s="37" t="s">
        <v>64</v>
      </c>
      <c r="E4" s="37" t="s">
        <v>65</v>
      </c>
    </row>
    <row r="6" spans="1:10" x14ac:dyDescent="0.35">
      <c r="B6" s="38" t="s">
        <v>61</v>
      </c>
    </row>
    <row r="8" spans="1:10" x14ac:dyDescent="0.35">
      <c r="A8" s="36" t="s">
        <v>60</v>
      </c>
      <c r="B8" s="62">
        <v>100</v>
      </c>
      <c r="C8" s="62">
        <v>60</v>
      </c>
      <c r="D8" s="62">
        <v>9</v>
      </c>
      <c r="E8" s="62">
        <v>31</v>
      </c>
    </row>
    <row r="9" spans="1:10" x14ac:dyDescent="0.35">
      <c r="A9" s="36"/>
      <c r="B9" s="42"/>
      <c r="C9" s="42"/>
      <c r="D9" s="42"/>
      <c r="E9" s="42"/>
    </row>
    <row r="10" spans="1:10" x14ac:dyDescent="0.35">
      <c r="A10" s="38" t="s">
        <v>282</v>
      </c>
      <c r="B10" s="42"/>
      <c r="C10" s="42"/>
      <c r="D10" s="42"/>
      <c r="E10" s="42"/>
    </row>
    <row r="11" spans="1:10" x14ac:dyDescent="0.35">
      <c r="A11" s="36" t="s">
        <v>150</v>
      </c>
      <c r="B11" s="62">
        <v>100</v>
      </c>
      <c r="C11" s="62">
        <v>67</v>
      </c>
      <c r="D11" s="62">
        <v>10</v>
      </c>
      <c r="E11" s="62">
        <v>23</v>
      </c>
    </row>
    <row r="12" spans="1:10" x14ac:dyDescent="0.35">
      <c r="A12" s="36" t="s">
        <v>151</v>
      </c>
      <c r="B12" s="62">
        <v>100</v>
      </c>
      <c r="C12" s="62">
        <v>58</v>
      </c>
      <c r="D12" s="42" t="s">
        <v>114</v>
      </c>
      <c r="E12" s="42" t="s">
        <v>114</v>
      </c>
    </row>
    <row r="13" spans="1:10" x14ac:dyDescent="0.35">
      <c r="A13" s="36" t="s">
        <v>152</v>
      </c>
      <c r="B13" s="62">
        <v>100</v>
      </c>
      <c r="C13" s="62">
        <v>72</v>
      </c>
      <c r="D13" s="62">
        <v>11</v>
      </c>
      <c r="E13" s="62">
        <v>17</v>
      </c>
    </row>
    <row r="14" spans="1:10" x14ac:dyDescent="0.35">
      <c r="A14" s="36" t="s">
        <v>153</v>
      </c>
      <c r="B14" s="62">
        <v>100</v>
      </c>
      <c r="C14" s="62">
        <v>69</v>
      </c>
      <c r="D14" s="62">
        <v>9</v>
      </c>
      <c r="E14" s="62">
        <v>22</v>
      </c>
    </row>
    <row r="15" spans="1:10" x14ac:dyDescent="0.35">
      <c r="A15" s="36" t="s">
        <v>154</v>
      </c>
      <c r="B15" s="62">
        <v>100</v>
      </c>
      <c r="C15" s="62">
        <v>60</v>
      </c>
      <c r="D15" s="62">
        <v>10</v>
      </c>
      <c r="E15" s="62">
        <v>30</v>
      </c>
    </row>
    <row r="16" spans="1:10" x14ac:dyDescent="0.35">
      <c r="A16" s="36" t="s">
        <v>155</v>
      </c>
      <c r="B16" s="62">
        <v>100</v>
      </c>
      <c r="C16" s="62">
        <v>57</v>
      </c>
      <c r="D16" s="62">
        <v>6</v>
      </c>
      <c r="E16" s="62">
        <v>37</v>
      </c>
    </row>
    <row r="17" spans="1:5" x14ac:dyDescent="0.35">
      <c r="A17" s="36" t="s">
        <v>156</v>
      </c>
      <c r="B17" s="62">
        <v>100</v>
      </c>
      <c r="C17" s="62">
        <v>72</v>
      </c>
      <c r="D17" s="62">
        <v>11</v>
      </c>
      <c r="E17" s="62">
        <v>17</v>
      </c>
    </row>
    <row r="18" spans="1:5" x14ac:dyDescent="0.35">
      <c r="A18" s="36" t="s">
        <v>157</v>
      </c>
      <c r="B18" s="62">
        <v>100</v>
      </c>
      <c r="C18" s="62">
        <v>67</v>
      </c>
      <c r="D18" s="62">
        <v>11</v>
      </c>
      <c r="E18" s="62">
        <v>21</v>
      </c>
    </row>
    <row r="19" spans="1:5" x14ac:dyDescent="0.35">
      <c r="A19" s="36" t="s">
        <v>158</v>
      </c>
      <c r="B19" s="62">
        <v>100</v>
      </c>
      <c r="C19" s="62">
        <v>56</v>
      </c>
      <c r="D19" s="62">
        <v>10</v>
      </c>
      <c r="E19" s="62">
        <v>34</v>
      </c>
    </row>
    <row r="20" spans="1:5" x14ac:dyDescent="0.35">
      <c r="A20" s="36" t="s">
        <v>159</v>
      </c>
      <c r="B20" s="62">
        <v>100</v>
      </c>
      <c r="C20" s="62">
        <v>50</v>
      </c>
      <c r="D20" s="62">
        <v>10</v>
      </c>
      <c r="E20" s="62">
        <v>40</v>
      </c>
    </row>
    <row r="21" spans="1:5" x14ac:dyDescent="0.35">
      <c r="A21" s="36" t="s">
        <v>160</v>
      </c>
      <c r="B21" s="62">
        <v>100</v>
      </c>
      <c r="C21" s="62">
        <v>54</v>
      </c>
      <c r="D21" s="62">
        <v>7</v>
      </c>
      <c r="E21" s="62">
        <v>39</v>
      </c>
    </row>
    <row r="22" spans="1:5" x14ac:dyDescent="0.35">
      <c r="A22" s="36" t="s">
        <v>161</v>
      </c>
      <c r="B22" s="62">
        <v>100</v>
      </c>
      <c r="C22" s="62">
        <v>43</v>
      </c>
      <c r="D22" s="62">
        <v>8</v>
      </c>
      <c r="E22" s="62">
        <v>50</v>
      </c>
    </row>
    <row r="23" spans="1:5" x14ac:dyDescent="0.35">
      <c r="A23" s="36" t="s">
        <v>162</v>
      </c>
      <c r="B23" s="62">
        <v>100</v>
      </c>
      <c r="C23" s="62">
        <v>58</v>
      </c>
      <c r="D23" s="62">
        <v>9</v>
      </c>
      <c r="E23" s="62">
        <v>33</v>
      </c>
    </row>
    <row r="24" spans="1:5" x14ac:dyDescent="0.35">
      <c r="A24" s="36" t="s">
        <v>163</v>
      </c>
      <c r="B24" s="62">
        <v>100</v>
      </c>
      <c r="C24" s="62">
        <v>52</v>
      </c>
      <c r="D24" s="62">
        <v>9</v>
      </c>
      <c r="E24" s="62">
        <v>39</v>
      </c>
    </row>
    <row r="25" spans="1:5" x14ac:dyDescent="0.35">
      <c r="A25" s="36"/>
      <c r="B25" s="42"/>
      <c r="C25" s="42"/>
      <c r="D25" s="42"/>
      <c r="E25" s="42"/>
    </row>
    <row r="26" spans="1:5" x14ac:dyDescent="0.35">
      <c r="A26" s="39" t="s">
        <v>110</v>
      </c>
      <c r="B26" s="39"/>
      <c r="C26" s="39"/>
      <c r="D26" s="39"/>
      <c r="E26" s="39"/>
    </row>
  </sheetData>
  <mergeCells count="1">
    <mergeCell ref="A2:E2"/>
  </mergeCells>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showGridLines="0" workbookViewId="0"/>
  </sheetViews>
  <sheetFormatPr defaultColWidth="11.453125" defaultRowHeight="14.5" x14ac:dyDescent="0.35"/>
  <cols>
    <col min="1" max="1" width="65.54296875" customWidth="1"/>
    <col min="2" max="2" width="6.54296875" customWidth="1"/>
    <col min="3" max="5" width="18.81640625" customWidth="1"/>
  </cols>
  <sheetData>
    <row r="1" spans="1:10" x14ac:dyDescent="0.35">
      <c r="A1" s="61" t="s">
        <v>149</v>
      </c>
      <c r="J1" s="34"/>
    </row>
    <row r="2" spans="1:10" x14ac:dyDescent="0.35">
      <c r="A2" s="66" t="s">
        <v>283</v>
      </c>
      <c r="B2" s="66"/>
      <c r="C2" s="66"/>
      <c r="D2" s="66"/>
      <c r="E2" s="66"/>
    </row>
    <row r="3" spans="1:10" x14ac:dyDescent="0.35">
      <c r="A3" s="36"/>
      <c r="B3" s="36" t="s">
        <v>60</v>
      </c>
      <c r="C3" s="37" t="s">
        <v>62</v>
      </c>
      <c r="D3" s="37"/>
      <c r="E3" s="37"/>
    </row>
    <row r="4" spans="1:10" x14ac:dyDescent="0.35">
      <c r="A4" s="37"/>
      <c r="B4" s="37"/>
      <c r="C4" s="37" t="s">
        <v>63</v>
      </c>
      <c r="D4" s="37" t="s">
        <v>64</v>
      </c>
      <c r="E4" s="37" t="s">
        <v>65</v>
      </c>
    </row>
    <row r="6" spans="1:10" x14ac:dyDescent="0.35">
      <c r="B6" s="38" t="s">
        <v>61</v>
      </c>
    </row>
    <row r="8" spans="1:10" x14ac:dyDescent="0.35">
      <c r="A8" s="36" t="s">
        <v>60</v>
      </c>
      <c r="B8" s="62">
        <v>100</v>
      </c>
      <c r="C8" s="62">
        <v>60</v>
      </c>
      <c r="D8" s="62">
        <v>9</v>
      </c>
      <c r="E8" s="62">
        <v>31</v>
      </c>
    </row>
    <row r="9" spans="1:10" x14ac:dyDescent="0.35">
      <c r="A9" s="36"/>
      <c r="B9" s="43"/>
      <c r="C9" s="43"/>
      <c r="D9" s="43"/>
      <c r="E9" s="43"/>
    </row>
    <row r="10" spans="1:10" x14ac:dyDescent="0.35">
      <c r="A10" s="38" t="s">
        <v>284</v>
      </c>
      <c r="B10" s="43"/>
      <c r="C10" s="43"/>
      <c r="D10" s="43"/>
      <c r="E10" s="43"/>
    </row>
    <row r="11" spans="1:10" x14ac:dyDescent="0.35">
      <c r="A11" s="36" t="s">
        <v>165</v>
      </c>
      <c r="B11" s="62">
        <v>100</v>
      </c>
      <c r="C11" s="62">
        <v>56</v>
      </c>
      <c r="D11" s="62">
        <v>7</v>
      </c>
      <c r="E11" s="62">
        <v>37</v>
      </c>
    </row>
    <row r="12" spans="1:10" x14ac:dyDescent="0.35">
      <c r="A12" s="36" t="s">
        <v>166</v>
      </c>
      <c r="B12" s="62">
        <v>100</v>
      </c>
      <c r="C12" s="62">
        <v>65</v>
      </c>
      <c r="D12" s="62">
        <v>10</v>
      </c>
      <c r="E12" s="62">
        <v>25</v>
      </c>
    </row>
    <row r="13" spans="1:10" x14ac:dyDescent="0.35">
      <c r="A13" s="36" t="s">
        <v>167</v>
      </c>
      <c r="B13" s="62">
        <v>100</v>
      </c>
      <c r="C13" s="62">
        <v>73</v>
      </c>
      <c r="D13" s="62">
        <v>10</v>
      </c>
      <c r="E13" s="62">
        <v>17</v>
      </c>
    </row>
    <row r="14" spans="1:10" x14ac:dyDescent="0.35">
      <c r="A14" s="36" t="s">
        <v>168</v>
      </c>
      <c r="B14" s="62">
        <v>100</v>
      </c>
      <c r="C14" s="62">
        <v>70</v>
      </c>
      <c r="D14" s="62">
        <v>13</v>
      </c>
      <c r="E14" s="62">
        <v>17</v>
      </c>
    </row>
    <row r="15" spans="1:10" x14ac:dyDescent="0.35">
      <c r="A15" s="36" t="s">
        <v>169</v>
      </c>
      <c r="B15" s="62">
        <v>100</v>
      </c>
      <c r="C15" s="62">
        <v>64</v>
      </c>
      <c r="D15" s="62">
        <v>11</v>
      </c>
      <c r="E15" s="62">
        <v>25</v>
      </c>
    </row>
    <row r="16" spans="1:10" x14ac:dyDescent="0.35">
      <c r="A16" s="36" t="s">
        <v>170</v>
      </c>
      <c r="B16" s="62">
        <v>100</v>
      </c>
      <c r="C16" s="62">
        <v>72</v>
      </c>
      <c r="D16" s="62">
        <v>10</v>
      </c>
      <c r="E16" s="62">
        <v>18</v>
      </c>
    </row>
    <row r="17" spans="1:5" x14ac:dyDescent="0.35">
      <c r="A17" s="36" t="s">
        <v>171</v>
      </c>
      <c r="B17" s="62">
        <v>100</v>
      </c>
      <c r="C17" s="62">
        <v>68</v>
      </c>
      <c r="D17" s="62">
        <v>12</v>
      </c>
      <c r="E17" s="62">
        <v>21</v>
      </c>
    </row>
    <row r="18" spans="1:5" x14ac:dyDescent="0.35">
      <c r="A18" s="36" t="s">
        <v>172</v>
      </c>
      <c r="B18" s="62">
        <v>100</v>
      </c>
      <c r="C18" s="62">
        <v>82</v>
      </c>
      <c r="D18" s="62">
        <v>10</v>
      </c>
      <c r="E18" s="62">
        <v>9</v>
      </c>
    </row>
    <row r="19" spans="1:5" x14ac:dyDescent="0.35">
      <c r="A19" s="36" t="s">
        <v>173</v>
      </c>
      <c r="B19" s="62">
        <v>100</v>
      </c>
      <c r="C19" s="62">
        <v>46</v>
      </c>
      <c r="D19" s="62">
        <v>6</v>
      </c>
      <c r="E19" s="62">
        <v>48</v>
      </c>
    </row>
    <row r="20" spans="1:5" x14ac:dyDescent="0.35">
      <c r="A20" s="36" t="s">
        <v>174</v>
      </c>
      <c r="B20" s="62">
        <v>100</v>
      </c>
      <c r="C20" s="62">
        <v>56</v>
      </c>
      <c r="D20" s="62">
        <v>7</v>
      </c>
      <c r="E20" s="62">
        <v>38</v>
      </c>
    </row>
    <row r="21" spans="1:5" x14ac:dyDescent="0.35">
      <c r="A21" s="36" t="s">
        <v>175</v>
      </c>
      <c r="B21" s="62">
        <v>100</v>
      </c>
      <c r="C21" s="62">
        <v>65</v>
      </c>
      <c r="D21" s="62">
        <v>9</v>
      </c>
      <c r="E21" s="62">
        <v>26</v>
      </c>
    </row>
    <row r="22" spans="1:5" x14ac:dyDescent="0.35">
      <c r="A22" s="36" t="s">
        <v>176</v>
      </c>
      <c r="B22" s="62">
        <v>100</v>
      </c>
      <c r="C22" s="62">
        <v>65</v>
      </c>
      <c r="D22" s="62">
        <v>12</v>
      </c>
      <c r="E22" s="62">
        <v>23</v>
      </c>
    </row>
    <row r="23" spans="1:5" x14ac:dyDescent="0.35">
      <c r="A23" s="36" t="s">
        <v>177</v>
      </c>
      <c r="B23" s="62">
        <v>100</v>
      </c>
      <c r="C23" s="62">
        <v>61</v>
      </c>
      <c r="D23" s="62">
        <v>11</v>
      </c>
      <c r="E23" s="62">
        <v>29</v>
      </c>
    </row>
    <row r="24" spans="1:5" x14ac:dyDescent="0.35">
      <c r="A24" s="36" t="s">
        <v>178</v>
      </c>
      <c r="B24" s="62">
        <v>100</v>
      </c>
      <c r="C24" s="62">
        <v>68</v>
      </c>
      <c r="D24" s="62">
        <v>10</v>
      </c>
      <c r="E24" s="62">
        <v>22</v>
      </c>
    </row>
    <row r="25" spans="1:5" x14ac:dyDescent="0.35">
      <c r="A25" s="36" t="s">
        <v>179</v>
      </c>
      <c r="B25" s="62">
        <v>100</v>
      </c>
      <c r="C25" s="62">
        <v>76</v>
      </c>
      <c r="D25" s="62">
        <v>11</v>
      </c>
      <c r="E25" s="62">
        <v>13</v>
      </c>
    </row>
    <row r="26" spans="1:5" x14ac:dyDescent="0.35">
      <c r="A26" s="36" t="s">
        <v>180</v>
      </c>
      <c r="B26" s="62">
        <v>100</v>
      </c>
      <c r="C26" s="62">
        <v>78</v>
      </c>
      <c r="D26" s="62">
        <v>11</v>
      </c>
      <c r="E26" s="62">
        <v>10</v>
      </c>
    </row>
    <row r="27" spans="1:5" x14ac:dyDescent="0.35">
      <c r="A27" s="36" t="s">
        <v>181</v>
      </c>
      <c r="B27" s="62">
        <v>100</v>
      </c>
      <c r="C27" s="62">
        <v>44</v>
      </c>
      <c r="D27" s="62">
        <v>8</v>
      </c>
      <c r="E27" s="62">
        <v>48</v>
      </c>
    </row>
    <row r="28" spans="1:5" x14ac:dyDescent="0.35">
      <c r="A28" s="36" t="s">
        <v>182</v>
      </c>
      <c r="B28" s="62">
        <v>100</v>
      </c>
      <c r="C28" s="62">
        <v>49</v>
      </c>
      <c r="D28" s="62">
        <v>10</v>
      </c>
      <c r="E28" s="62">
        <v>41</v>
      </c>
    </row>
    <row r="29" spans="1:5" x14ac:dyDescent="0.35">
      <c r="A29" s="36" t="s">
        <v>183</v>
      </c>
      <c r="B29" s="62">
        <v>100</v>
      </c>
      <c r="C29" s="62">
        <v>57</v>
      </c>
      <c r="D29" s="62">
        <v>12</v>
      </c>
      <c r="E29" s="62">
        <v>31</v>
      </c>
    </row>
    <row r="30" spans="1:5" x14ac:dyDescent="0.35">
      <c r="A30" s="36" t="s">
        <v>184</v>
      </c>
      <c r="B30" s="62">
        <v>100</v>
      </c>
      <c r="C30" s="62">
        <v>67</v>
      </c>
      <c r="D30" s="62">
        <v>13</v>
      </c>
      <c r="E30" s="62">
        <v>20</v>
      </c>
    </row>
    <row r="31" spans="1:5" x14ac:dyDescent="0.35">
      <c r="A31" s="36" t="s">
        <v>185</v>
      </c>
      <c r="B31" s="62">
        <v>100</v>
      </c>
      <c r="C31" s="62">
        <v>46</v>
      </c>
      <c r="D31" s="62">
        <v>5</v>
      </c>
      <c r="E31" s="62">
        <v>49</v>
      </c>
    </row>
    <row r="32" spans="1:5" x14ac:dyDescent="0.35">
      <c r="A32" s="36" t="s">
        <v>186</v>
      </c>
      <c r="B32" s="62">
        <v>100</v>
      </c>
      <c r="C32" s="62">
        <v>41</v>
      </c>
      <c r="D32" s="62">
        <v>8</v>
      </c>
      <c r="E32" s="62">
        <v>52</v>
      </c>
    </row>
    <row r="33" spans="1:5" x14ac:dyDescent="0.35">
      <c r="A33" s="36" t="s">
        <v>187</v>
      </c>
      <c r="B33" s="62">
        <v>100</v>
      </c>
      <c r="C33" s="62">
        <v>53</v>
      </c>
      <c r="D33" s="62">
        <v>8</v>
      </c>
      <c r="E33" s="62">
        <v>39</v>
      </c>
    </row>
    <row r="34" spans="1:5" x14ac:dyDescent="0.35">
      <c r="A34" s="36" t="s">
        <v>188</v>
      </c>
      <c r="B34" s="62">
        <v>100</v>
      </c>
      <c r="C34" s="62">
        <v>63</v>
      </c>
      <c r="D34" s="62">
        <v>8</v>
      </c>
      <c r="E34" s="62">
        <v>30</v>
      </c>
    </row>
    <row r="35" spans="1:5" x14ac:dyDescent="0.35">
      <c r="A35" s="36" t="s">
        <v>189</v>
      </c>
      <c r="B35" s="62">
        <v>100</v>
      </c>
      <c r="C35" s="62">
        <v>46</v>
      </c>
      <c r="D35" s="62">
        <v>7</v>
      </c>
      <c r="E35" s="62">
        <v>47</v>
      </c>
    </row>
    <row r="36" spans="1:5" x14ac:dyDescent="0.35">
      <c r="A36" s="36" t="s">
        <v>190</v>
      </c>
      <c r="B36" s="62">
        <v>100</v>
      </c>
      <c r="C36" s="62">
        <v>49</v>
      </c>
      <c r="D36" s="62">
        <v>7</v>
      </c>
      <c r="E36" s="62">
        <v>43</v>
      </c>
    </row>
    <row r="37" spans="1:5" x14ac:dyDescent="0.35">
      <c r="A37" s="36" t="s">
        <v>191</v>
      </c>
      <c r="B37" s="62">
        <v>100</v>
      </c>
      <c r="C37" s="62">
        <v>62</v>
      </c>
      <c r="D37" s="62">
        <v>11</v>
      </c>
      <c r="E37" s="62">
        <v>28</v>
      </c>
    </row>
    <row r="38" spans="1:5" x14ac:dyDescent="0.35">
      <c r="A38" s="36" t="s">
        <v>192</v>
      </c>
      <c r="B38" s="62">
        <v>100</v>
      </c>
      <c r="C38" s="62">
        <v>69</v>
      </c>
      <c r="D38" s="62">
        <v>10</v>
      </c>
      <c r="E38" s="62">
        <v>21</v>
      </c>
    </row>
    <row r="39" spans="1:5" x14ac:dyDescent="0.35">
      <c r="A39" s="36"/>
      <c r="B39" s="43"/>
      <c r="C39" s="43"/>
      <c r="D39" s="43"/>
      <c r="E39" s="43"/>
    </row>
    <row r="40" spans="1:5" x14ac:dyDescent="0.35">
      <c r="A40" s="39" t="s">
        <v>110</v>
      </c>
      <c r="B40" s="39"/>
      <c r="C40" s="39"/>
      <c r="D40" s="39"/>
      <c r="E40" s="39"/>
    </row>
  </sheetData>
  <mergeCells count="1">
    <mergeCell ref="A2:E2"/>
  </mergeCells>
  <pageMargins left="0.7" right="0.7" top="0.75" bottom="0.75" header="0.3" footer="0.3"/>
  <pageSetup paperSize="9" scale="84" fitToWidth="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ColWidth="11.453125" defaultRowHeight="14.5" x14ac:dyDescent="0.35"/>
  <cols>
    <col min="1" max="1" width="65.54296875" customWidth="1"/>
    <col min="2" max="2" width="6.54296875" customWidth="1"/>
    <col min="3" max="5" width="18.81640625" customWidth="1"/>
  </cols>
  <sheetData>
    <row r="1" spans="1:10" x14ac:dyDescent="0.35">
      <c r="A1" s="61" t="s">
        <v>164</v>
      </c>
      <c r="J1" s="34"/>
    </row>
    <row r="2" spans="1:10" x14ac:dyDescent="0.35">
      <c r="A2" s="66" t="s">
        <v>285</v>
      </c>
      <c r="B2" s="66"/>
      <c r="C2" s="66"/>
      <c r="D2" s="66"/>
      <c r="E2" s="66"/>
    </row>
    <row r="3" spans="1:10" x14ac:dyDescent="0.35">
      <c r="A3" s="36"/>
      <c r="B3" s="36" t="s">
        <v>60</v>
      </c>
      <c r="C3" s="37" t="s">
        <v>62</v>
      </c>
      <c r="D3" s="37"/>
      <c r="E3" s="37"/>
    </row>
    <row r="4" spans="1:10" x14ac:dyDescent="0.35">
      <c r="A4" s="37"/>
      <c r="B4" s="37"/>
      <c r="C4" s="37" t="s">
        <v>63</v>
      </c>
      <c r="D4" s="37" t="s">
        <v>64</v>
      </c>
      <c r="E4" s="37" t="s">
        <v>65</v>
      </c>
    </row>
    <row r="6" spans="1:10" x14ac:dyDescent="0.35">
      <c r="B6" s="38" t="s">
        <v>61</v>
      </c>
    </row>
    <row r="8" spans="1:10" x14ac:dyDescent="0.35">
      <c r="A8" s="36" t="s">
        <v>60</v>
      </c>
      <c r="B8" s="62">
        <v>100</v>
      </c>
      <c r="C8" s="62">
        <v>60</v>
      </c>
      <c r="D8" s="62">
        <v>9</v>
      </c>
      <c r="E8" s="62">
        <v>31</v>
      </c>
    </row>
    <row r="9" spans="1:10" x14ac:dyDescent="0.35">
      <c r="A9" s="36"/>
      <c r="B9" s="44"/>
      <c r="C9" s="44"/>
      <c r="D9" s="44"/>
      <c r="E9" s="44"/>
    </row>
    <row r="10" spans="1:10" x14ac:dyDescent="0.35">
      <c r="A10" s="38" t="s">
        <v>286</v>
      </c>
      <c r="B10" s="44"/>
      <c r="C10" s="44"/>
      <c r="D10" s="44"/>
      <c r="E10" s="44"/>
    </row>
    <row r="11" spans="1:10" x14ac:dyDescent="0.35">
      <c r="A11" s="36" t="s">
        <v>194</v>
      </c>
      <c r="B11" s="62">
        <v>100</v>
      </c>
      <c r="C11" s="62">
        <v>65</v>
      </c>
      <c r="D11" s="62">
        <v>10</v>
      </c>
      <c r="E11" s="62">
        <v>25</v>
      </c>
    </row>
    <row r="12" spans="1:10" x14ac:dyDescent="0.35">
      <c r="A12" s="36" t="s">
        <v>195</v>
      </c>
      <c r="B12" s="62">
        <v>100</v>
      </c>
      <c r="C12" s="62" t="s">
        <v>114</v>
      </c>
      <c r="D12" s="44" t="s">
        <v>114</v>
      </c>
      <c r="E12" s="44" t="s">
        <v>114</v>
      </c>
    </row>
    <row r="13" spans="1:10" x14ac:dyDescent="0.35">
      <c r="A13" s="36" t="s">
        <v>196</v>
      </c>
      <c r="B13" s="62">
        <v>100</v>
      </c>
      <c r="C13" s="62">
        <v>70</v>
      </c>
      <c r="D13" s="62">
        <v>11</v>
      </c>
      <c r="E13" s="62">
        <v>19</v>
      </c>
    </row>
    <row r="14" spans="1:10" x14ac:dyDescent="0.35">
      <c r="A14" s="36" t="s">
        <v>197</v>
      </c>
      <c r="B14" s="62">
        <v>100</v>
      </c>
      <c r="C14" s="44" t="s">
        <v>114</v>
      </c>
      <c r="D14" s="44" t="s">
        <v>114</v>
      </c>
      <c r="E14" s="44" t="s">
        <v>114</v>
      </c>
    </row>
    <row r="15" spans="1:10" x14ac:dyDescent="0.35">
      <c r="A15" s="36" t="s">
        <v>198</v>
      </c>
      <c r="B15" s="62">
        <v>100</v>
      </c>
      <c r="C15" s="62">
        <v>59</v>
      </c>
      <c r="D15" s="62">
        <v>9</v>
      </c>
      <c r="E15" s="62">
        <v>33</v>
      </c>
    </row>
    <row r="16" spans="1:10" x14ac:dyDescent="0.35">
      <c r="A16" s="36" t="s">
        <v>199</v>
      </c>
      <c r="B16" s="62">
        <v>100</v>
      </c>
      <c r="C16" s="62">
        <v>74</v>
      </c>
      <c r="D16" s="62">
        <v>13</v>
      </c>
      <c r="E16" s="62">
        <v>13</v>
      </c>
    </row>
    <row r="17" spans="1:5" x14ac:dyDescent="0.35">
      <c r="A17" s="36" t="s">
        <v>200</v>
      </c>
      <c r="B17" s="62">
        <v>100</v>
      </c>
      <c r="C17" s="62">
        <v>71</v>
      </c>
      <c r="D17" s="62">
        <v>11</v>
      </c>
      <c r="E17" s="62">
        <v>18</v>
      </c>
    </row>
    <row r="18" spans="1:5" x14ac:dyDescent="0.35">
      <c r="A18" s="36" t="s">
        <v>201</v>
      </c>
      <c r="B18" s="62">
        <v>100</v>
      </c>
      <c r="C18" s="62">
        <v>78</v>
      </c>
      <c r="D18" s="62">
        <v>7</v>
      </c>
      <c r="E18" s="62">
        <v>15</v>
      </c>
    </row>
    <row r="19" spans="1:5" x14ac:dyDescent="0.35">
      <c r="A19" s="55" t="s">
        <v>312</v>
      </c>
      <c r="B19" s="62">
        <v>100</v>
      </c>
      <c r="C19" s="62">
        <v>53</v>
      </c>
      <c r="D19" s="62">
        <v>10</v>
      </c>
      <c r="E19" s="62">
        <v>37</v>
      </c>
    </row>
    <row r="20" spans="1:5" x14ac:dyDescent="0.35">
      <c r="A20" s="36" t="s">
        <v>202</v>
      </c>
      <c r="B20" s="62">
        <v>100</v>
      </c>
      <c r="C20" s="62">
        <v>73</v>
      </c>
      <c r="D20" s="62">
        <v>12</v>
      </c>
      <c r="E20" s="62">
        <v>15</v>
      </c>
    </row>
    <row r="21" spans="1:5" x14ac:dyDescent="0.35">
      <c r="A21" s="36" t="s">
        <v>203</v>
      </c>
      <c r="B21" s="62">
        <v>100</v>
      </c>
      <c r="C21" s="62">
        <v>52</v>
      </c>
      <c r="D21" s="62">
        <v>7</v>
      </c>
      <c r="E21" s="62">
        <v>41</v>
      </c>
    </row>
    <row r="22" spans="1:5" x14ac:dyDescent="0.35">
      <c r="A22" s="36" t="s">
        <v>204</v>
      </c>
      <c r="B22" s="62">
        <v>100</v>
      </c>
      <c r="C22" s="62">
        <v>66</v>
      </c>
      <c r="D22" s="62">
        <v>9</v>
      </c>
      <c r="E22" s="62">
        <v>25</v>
      </c>
    </row>
    <row r="23" spans="1:5" x14ac:dyDescent="0.35">
      <c r="A23" s="36" t="s">
        <v>205</v>
      </c>
      <c r="B23" s="62">
        <v>100</v>
      </c>
      <c r="C23" s="62">
        <v>57</v>
      </c>
      <c r="D23" s="62">
        <v>9</v>
      </c>
      <c r="E23" s="62">
        <v>35</v>
      </c>
    </row>
    <row r="24" spans="1:5" x14ac:dyDescent="0.35">
      <c r="A24" s="36" t="s">
        <v>206</v>
      </c>
      <c r="B24" s="62">
        <v>100</v>
      </c>
      <c r="C24" s="62">
        <v>66</v>
      </c>
      <c r="D24" s="62">
        <v>11</v>
      </c>
      <c r="E24" s="62">
        <v>23</v>
      </c>
    </row>
    <row r="25" spans="1:5" x14ac:dyDescent="0.35">
      <c r="A25" s="36"/>
      <c r="B25" s="44"/>
      <c r="C25" s="44"/>
      <c r="D25" s="44"/>
      <c r="E25" s="44"/>
    </row>
    <row r="26" spans="1:5" x14ac:dyDescent="0.35">
      <c r="A26" s="39" t="s">
        <v>110</v>
      </c>
      <c r="B26" s="39"/>
      <c r="C26" s="39"/>
      <c r="D26" s="39"/>
      <c r="E26" s="39"/>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Bronbestanden!Print_Area</vt:lpstr>
      <vt:lpstr>Inhoud!Print_Area</vt:lpstr>
      <vt:lpstr>'Tabel 1'!Print_Area</vt:lpstr>
      <vt:lpstr>'Tabel 10'!Print_Area</vt:lpstr>
      <vt:lpstr>'Tabel 2'!Print_Area</vt:lpstr>
      <vt:lpstr>'Tabel 3'!Print_Area</vt:lpstr>
      <vt:lpstr>'Tabel 4'!Print_Area</vt:lpstr>
      <vt:lpstr>'Tabel 5'!Print_Area</vt:lpstr>
      <vt:lpstr>'Tabel 6'!Print_Area</vt:lpstr>
      <vt:lpstr>'Tabel 7'!Print_Area</vt:lpstr>
      <vt:lpstr>'Tabel 8'!Print_Area</vt:lpstr>
      <vt:lpstr>'Tabel 9'!Print_Area</vt:lpstr>
      <vt:lpstr>Toelichting!Print_Area</vt:lpstr>
      <vt:lpstr>Voorblad!Print_Area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Tan, S.Y.G.L. (Sita, secundair Productie)</cp:lastModifiedBy>
  <cp:lastPrinted>2022-02-25T09:56:58Z</cp:lastPrinted>
  <dcterms:created xsi:type="dcterms:W3CDTF">2020-05-28T08:27:28Z</dcterms:created>
  <dcterms:modified xsi:type="dcterms:W3CDTF">2022-03-10T10:46:41Z</dcterms:modified>
</cp:coreProperties>
</file>