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5_Rapport\SRGD\2021Q2\"/>
    </mc:Choice>
  </mc:AlternateContent>
  <bookViews>
    <workbookView xWindow="0" yWindow="0" windowWidth="28800" windowHeight="12000"/>
  </bookViews>
  <sheets>
    <sheet name="Voorblad" sheetId="20" r:id="rId1"/>
    <sheet name="Inhoud" sheetId="21" r:id="rId2"/>
    <sheet name="Leeswijzer" sheetId="24" r:id="rId3"/>
    <sheet name="Toelichting" sheetId="22" r:id="rId4"/>
    <sheet name="Bronbestanden" sheetId="23" r:id="rId5"/>
    <sheet name="Tabel V.MW1" sheetId="19" r:id="rId6"/>
    <sheet name="Tabel V.SBL" sheetId="18" r:id="rId7"/>
    <sheet name="Tabel V.2S" sheetId="17" r:id="rId8"/>
    <sheet name="Tabel V.3S" sheetId="16" r:id="rId9"/>
    <sheet name="Tabel V.4S" sheetId="15" r:id="rId10"/>
    <sheet name="Tabel V.1B" sheetId="14" r:id="rId11"/>
    <sheet name="Tabel V.2B" sheetId="13" r:id="rId12"/>
    <sheet name="Tabel V.3B" sheetId="12" r:id="rId13"/>
    <sheet name="Tabel V.4B" sheetId="11" r:id="rId14"/>
    <sheet name="Tabel V.1L" sheetId="10" r:id="rId15"/>
    <sheet name="Tabel V.2L" sheetId="9" r:id="rId16"/>
    <sheet name="Tabel V.3L" sheetId="8" r:id="rId17"/>
    <sheet name="Tabel V.4L" sheetId="7" r:id="rId18"/>
    <sheet name="Tabel P.MW3" sheetId="6" r:id="rId19"/>
    <sheet name="Tabel P.R2" sheetId="5" r:id="rId20"/>
    <sheet name="Tabel P.R3" sheetId="4" r:id="rId21"/>
  </sheets>
  <definedNames>
    <definedName name="_xlnm._FilterDatabase" localSheetId="19" hidden="1">'Tabel P.R2'!$A$3:$A$361</definedName>
    <definedName name="_xlnm._FilterDatabase" localSheetId="20" hidden="1">'Tabel P.R3'!$A$3:$B$182</definedName>
    <definedName name="_xlnm._FilterDatabase" localSheetId="10" hidden="1">'Tabel V.1B'!$A$3:$B$205</definedName>
    <definedName name="_xlnm._FilterDatabase" localSheetId="14" hidden="1">'Tabel V.1L'!$A$3:$B$205</definedName>
    <definedName name="_xlnm._FilterDatabase" localSheetId="11" hidden="1">'Tabel V.2B'!$A$3:$B$130</definedName>
    <definedName name="_xlnm._FilterDatabase" localSheetId="15" hidden="1">'Tabel V.2L'!$A$3:$B$130</definedName>
    <definedName name="_xlnm._FilterDatabase" localSheetId="7" hidden="1">'Tabel V.2S'!$A$3:$B$130</definedName>
    <definedName name="_xlnm._FilterDatabase" localSheetId="12" hidden="1">'Tabel V.3B'!$A$3:$B$280</definedName>
    <definedName name="_xlnm._FilterDatabase" localSheetId="16" hidden="1">'Tabel V.3L'!$A$3:$B$280</definedName>
    <definedName name="_xlnm._FilterDatabase" localSheetId="8" hidden="1">'Tabel V.3S'!$A$3:$B$280</definedName>
    <definedName name="_xlnm._FilterDatabase" localSheetId="13" hidden="1">'Tabel V.4B'!$A$3:$B$155</definedName>
    <definedName name="_xlnm._FilterDatabase" localSheetId="17" hidden="1">'Tabel V.4L'!$A$3:$B$155</definedName>
    <definedName name="_xlnm._FilterDatabase" localSheetId="9" hidden="1">'Tabel V.4S'!$A$3:$B$155</definedName>
    <definedName name="_xlnm._FilterDatabase" localSheetId="6" hidden="1">'Tabel V.SBL'!$A$3:$B$130</definedName>
    <definedName name="_xlnm.Print_Area" localSheetId="4">Bronbestanden!$A$1:$B$29</definedName>
    <definedName name="_xlnm.Print_Area" localSheetId="1">Inhoud!$A$1:$B$51</definedName>
    <definedName name="_xlnm.Print_Area" localSheetId="18">'Tabel P.MW3'!$A$1:$E$39</definedName>
    <definedName name="_xlnm.Print_Area" localSheetId="19">'Tabel P.R2'!$A$1:$G$364</definedName>
    <definedName name="_xlnm.Print_Area" localSheetId="20">'Tabel P.R3'!$A$1:$H$185</definedName>
    <definedName name="_xlnm.Print_Area" localSheetId="15">'Tabel V.2L'!$A$1:$H$133</definedName>
    <definedName name="_xlnm.Print_Area" localSheetId="12">'Tabel V.3B'!$A$1:$H$283</definedName>
    <definedName name="_xlnm.Print_Area" localSheetId="16">'Tabel V.3L'!$A$1:$H$283</definedName>
    <definedName name="_xlnm.Print_Area" localSheetId="8">'Tabel V.3S'!$A$1:$H$282</definedName>
    <definedName name="_xlnm.Print_Area" localSheetId="3">Toelichting!$A$1:$A$154</definedName>
    <definedName name="_xlnm.Print_Area" localSheetId="0">Voorblad!$A$1:$H$49</definedName>
    <definedName name="_xlnm.Print_Titles" localSheetId="19">'Tabel P.R2'!$1:$6</definedName>
    <definedName name="_xlnm.Print_Titles" localSheetId="20">'Tabel P.R3'!$1:$6</definedName>
    <definedName name="_xlnm.Print_Titles" localSheetId="10">'Tabel V.1B'!$1:$6</definedName>
    <definedName name="_xlnm.Print_Titles" localSheetId="14">'Tabel V.1L'!$1:$6</definedName>
    <definedName name="_xlnm.Print_Titles" localSheetId="11">'Tabel V.2B'!$1:$6</definedName>
    <definedName name="_xlnm.Print_Titles" localSheetId="15">'Tabel V.2L'!$1:$6</definedName>
    <definedName name="_xlnm.Print_Titles" localSheetId="7">'Tabel V.2S'!$1:$6</definedName>
    <definedName name="_xlnm.Print_Titles" localSheetId="12">'Tabel V.3B'!$1:$6</definedName>
    <definedName name="_xlnm.Print_Titles" localSheetId="16">'Tabel V.3L'!$1:$6</definedName>
    <definedName name="_xlnm.Print_Titles" localSheetId="8">'Tabel V.3S'!$1:$6</definedName>
    <definedName name="_xlnm.Print_Titles" localSheetId="13">'Tabel V.4B'!$1:$6</definedName>
    <definedName name="_xlnm.Print_Titles" localSheetId="17">'Tabel V.4L'!$1:$6</definedName>
    <definedName name="_xlnm.Print_Titles" localSheetId="9">'Tabel V.4S'!$1:$6</definedName>
    <definedName name="_xlnm.Print_Titles" localSheetId="6">'Tabel V.SBL'!$1:$6</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8" i="21" l="1"/>
  <c r="A27" i="21"/>
  <c r="A26" i="21"/>
  <c r="A23" i="21"/>
  <c r="A22" i="21"/>
  <c r="A21" i="21"/>
  <c r="A20" i="21"/>
  <c r="A19" i="21"/>
  <c r="A18" i="21"/>
  <c r="A17" i="21"/>
  <c r="A16" i="21"/>
  <c r="A15" i="21"/>
  <c r="A14" i="21"/>
  <c r="A13" i="21"/>
  <c r="A12" i="21"/>
  <c r="A11" i="21"/>
  <c r="A8" i="21"/>
  <c r="A7" i="21"/>
  <c r="A6" i="21"/>
</calcChain>
</file>

<file path=xl/sharedStrings.xml><?xml version="1.0" encoding="utf-8"?>
<sst xmlns="http://schemas.openxmlformats.org/spreadsheetml/2006/main" count="6569" uniqueCount="675">
  <si>
    <t>Tabel P.R3 Personen met een lopende voorziening naar uitkeringspositie, type voorziening en duur bijstandsuitkering, einde tweede kwartaal 2021¹</t>
  </si>
  <si>
    <t>Selecteer (1) hoofdcategorie of (2) type voorziening</t>
  </si>
  <si>
    <t>Uitkeringspositie bij einde kwartaal</t>
  </si>
  <si>
    <t>Totaal</t>
  </si>
  <si>
    <t>Werkend zonder bijstand</t>
  </si>
  <si>
    <t>Werkend 
met bijstand</t>
  </si>
  <si>
    <t xml:space="preserve">Niet werkend met bijstand
</t>
  </si>
  <si>
    <t>Niet werkend zonder bijstand</t>
  </si>
  <si>
    <t>aantal</t>
  </si>
  <si>
    <t>1. Totaal</t>
  </si>
  <si>
    <r>
      <t xml:space="preserve">1. </t>
    </r>
    <r>
      <rPr>
        <b/>
        <sz val="8"/>
        <rFont val="Arial"/>
        <family val="2"/>
      </rPr>
      <t>Totaal</t>
    </r>
  </si>
  <si>
    <t>Minder dan 1 jaar bijstandsuitkering</t>
  </si>
  <si>
    <t>1 tot 2 jaar bijstandsuitkering</t>
  </si>
  <si>
    <t>2 tot 3 jaar bijstandsuitkering</t>
  </si>
  <si>
    <t>3 tot 4 jaar bijstandsuitkering</t>
  </si>
  <si>
    <t>4 tot 5 jaar bijstandsuitkering</t>
  </si>
  <si>
    <t>5 jaar of langer bijstandsuitkering</t>
  </si>
  <si>
    <t>Niet van toepassing</t>
  </si>
  <si>
    <t>2. Financiële compensatie</t>
  </si>
  <si>
    <r>
      <t xml:space="preserve">2. </t>
    </r>
    <r>
      <rPr>
        <b/>
        <sz val="8"/>
        <rFont val="Arial"/>
        <family val="2"/>
      </rPr>
      <t>Financiële compensatie</t>
    </r>
  </si>
  <si>
    <r>
      <rPr>
        <b/>
        <sz val="8"/>
        <color theme="0"/>
        <rFont val="Arial"/>
        <family val="2"/>
      </rPr>
      <t xml:space="preserve">01. </t>
    </r>
    <r>
      <rPr>
        <b/>
        <sz val="8"/>
        <color theme="1"/>
        <rFont val="Arial"/>
        <family val="2"/>
      </rPr>
      <t>Loonkostensubsidie op grond van de Participatiewet</t>
    </r>
  </si>
  <si>
    <t>01. Loonkostensubsidie op grond van de Participatiewet</t>
  </si>
  <si>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</si>
  <si>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</si>
  <si>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</si>
  <si>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</si>
  <si>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</si>
  <si>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t>3.</t>
    </r>
    <r>
      <rPr>
        <b/>
        <sz val="8"/>
        <rFont val="Arial"/>
        <family val="2"/>
      </rPr>
      <t xml:space="preserve"> Werkplekken</t>
    </r>
  </si>
  <si>
    <r>
      <rPr>
        <b/>
        <sz val="8"/>
        <color theme="0"/>
        <rFont val="Arial"/>
        <family val="2"/>
      </rPr>
      <t xml:space="preserve">04. </t>
    </r>
    <r>
      <rPr>
        <b/>
        <sz val="8"/>
        <color theme="1"/>
        <rFont val="Arial"/>
        <family val="2"/>
      </rPr>
      <t>WIW/ID-baan</t>
    </r>
  </si>
  <si>
    <t>04. WIW/ID-baan</t>
  </si>
  <si>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</si>
  <si>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</si>
  <si>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</si>
  <si>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</si>
  <si>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</si>
  <si>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</si>
  <si>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</si>
  <si>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</si>
  <si>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</si>
  <si>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t xml:space="preserve">4. </t>
    </r>
    <r>
      <rPr>
        <b/>
        <sz val="8"/>
        <rFont val="Arial"/>
        <family val="2"/>
      </rPr>
      <t>Ondersteuning op de werkplek</t>
    </r>
  </si>
  <si>
    <r>
      <rPr>
        <b/>
        <sz val="8"/>
        <color theme="0"/>
        <rFont val="Arial"/>
        <family val="2"/>
      </rPr>
      <t xml:space="preserve">09. </t>
    </r>
    <r>
      <rPr>
        <b/>
        <sz val="8"/>
        <color theme="1"/>
        <rFont val="Arial"/>
        <family val="2"/>
      </rPr>
      <t>Jobcoach/begeleiding op de werkplek</t>
    </r>
  </si>
  <si>
    <t>09. Jobcoach/begeleiding op de werkplek</t>
  </si>
  <si>
    <t>10. Werkplekaanpassing</t>
  </si>
  <si>
    <r>
      <rPr>
        <b/>
        <sz val="8"/>
        <color theme="0"/>
        <rFont val="Arial"/>
        <family val="2"/>
      </rPr>
      <t xml:space="preserve">10. </t>
    </r>
    <r>
      <rPr>
        <b/>
        <sz val="8"/>
        <color theme="1"/>
        <rFont val="Arial"/>
        <family val="2"/>
      </rPr>
      <t>Werkplekaanpassing</t>
    </r>
  </si>
  <si>
    <t>5. Voorziening naar werk of naar participatie</t>
  </si>
  <si>
    <r>
      <t xml:space="preserve">5. </t>
    </r>
    <r>
      <rPr>
        <b/>
        <sz val="8"/>
        <rFont val="Arial"/>
        <family val="2"/>
      </rPr>
      <t>Voorziening naar werk of naar participatie</t>
    </r>
  </si>
  <si>
    <r>
      <rPr>
        <b/>
        <sz val="8"/>
        <color theme="0"/>
        <rFont val="Arial"/>
        <family val="2"/>
      </rPr>
      <t xml:space="preserve">11. </t>
    </r>
    <r>
      <rPr>
        <b/>
        <sz val="8"/>
        <color theme="1"/>
        <rFont val="Arial"/>
        <family val="2"/>
      </rPr>
      <t>Coaching naar werk of naar participatie</t>
    </r>
  </si>
  <si>
    <t>11. Coaching naar werk of naar participatie</t>
  </si>
  <si>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</si>
  <si>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</si>
  <si>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</si>
  <si>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</si>
  <si>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</si>
  <si>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</si>
  <si>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</si>
  <si>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t>6.</t>
    </r>
    <r>
      <rPr>
        <b/>
        <sz val="8"/>
        <rFont val="Arial"/>
        <family val="2"/>
      </rPr>
      <t xml:space="preserve"> Faciliterende voorzieningen</t>
    </r>
  </si>
  <si>
    <r>
      <rPr>
        <b/>
        <sz val="8"/>
        <color theme="0"/>
        <rFont val="Arial"/>
        <family val="2"/>
      </rPr>
      <t xml:space="preserve">15. </t>
    </r>
    <r>
      <rPr>
        <b/>
        <sz val="8"/>
        <color theme="1"/>
        <rFont val="Arial"/>
        <family val="2"/>
      </rPr>
      <t>Vervoersvoorziening</t>
    </r>
  </si>
  <si>
    <t>15. Vervoersvoorziening</t>
  </si>
  <si>
    <t>16. Overige faciliterende voorziening</t>
  </si>
  <si>
    <r>
      <rPr>
        <b/>
        <sz val="8"/>
        <color theme="0"/>
        <rFont val="Arial"/>
        <family val="2"/>
      </rPr>
      <t>16.</t>
    </r>
    <r>
      <rPr>
        <b/>
        <sz val="8"/>
        <color theme="1"/>
        <rFont val="Arial"/>
        <family val="2"/>
      </rPr>
      <t xml:space="preserve"> Overige faciliterende voorziening</t>
    </r>
  </si>
  <si>
    <t>7. Anders</t>
  </si>
  <si>
    <r>
      <t xml:space="preserve">7. </t>
    </r>
    <r>
      <rPr>
        <b/>
        <sz val="8"/>
        <rFont val="Arial"/>
        <family val="2"/>
      </rPr>
      <t>Anders</t>
    </r>
  </si>
  <si>
    <r>
      <rPr>
        <b/>
        <sz val="8"/>
        <color theme="0"/>
        <rFont val="Arial"/>
        <family val="2"/>
      </rPr>
      <t xml:space="preserve">17. </t>
    </r>
    <r>
      <rPr>
        <b/>
        <sz val="8"/>
        <color theme="1"/>
        <rFont val="Arial"/>
        <family val="2"/>
      </rPr>
      <t>Uitbesteed én onbekend</t>
    </r>
  </si>
  <si>
    <t>17. Uitbesteed én onbekend</t>
  </si>
  <si>
    <t>18. Niet nader in te delen</t>
  </si>
  <si>
    <r>
      <rPr>
        <b/>
        <sz val="8"/>
        <color theme="0"/>
        <rFont val="Arial"/>
        <family val="2"/>
      </rPr>
      <t xml:space="preserve">18. </t>
    </r>
    <r>
      <rPr>
        <b/>
        <sz val="8"/>
        <color theme="1"/>
        <rFont val="Arial"/>
        <family val="2"/>
      </rPr>
      <t>Niet nader in te delen</t>
    </r>
  </si>
  <si>
    <t>¹ De aantallen per type voorziening tellen niet op tot het totaal, omdat personen met meerdere voorzieningen maar één keer in het totaal voorkomen.</t>
  </si>
  <si>
    <t>Bron: CBS</t>
  </si>
  <si>
    <t>Tabel P.R2 Personen met een lopende voorziening naar uitkeringspositie en woongemeente, einde tweede kwartaal 2021¹</t>
  </si>
  <si>
    <t>Selecteer woongemeente</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</si>
  <si>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</si>
  <si>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</si>
  <si>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</si>
  <si>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</si>
  <si>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</si>
  <si>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</si>
  <si>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</si>
  <si>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</si>
  <si>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</si>
  <si>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</si>
  <si>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</si>
  <si>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</si>
  <si>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</si>
  <si>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</si>
  <si>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</si>
  <si>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</si>
  <si>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</si>
  <si>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</si>
  <si>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</si>
  <si>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</si>
  <si>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</si>
  <si>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</si>
  <si>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</si>
  <si>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</si>
  <si>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</si>
  <si>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 (L.)</t>
  </si>
  <si>
    <t>Beekdaelen</t>
  </si>
  <si>
    <t>Beemster</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</si>
  <si>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</si>
  <si>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</si>
  <si>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</si>
  <si>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</si>
  <si>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</si>
  <si>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</si>
  <si>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</si>
  <si>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</si>
  <si>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</si>
  <si>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</si>
  <si>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</si>
  <si>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</si>
  <si>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</si>
  <si>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</si>
  <si>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</si>
  <si>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</si>
  <si>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</si>
  <si>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</si>
  <si>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</si>
  <si>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</si>
  <si>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</si>
  <si>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</si>
  <si>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</si>
  <si>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</si>
  <si>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</si>
  <si>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</si>
  <si>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</si>
  <si>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</si>
  <si>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</si>
  <si>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</si>
  <si>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</si>
  <si>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</si>
  <si>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</si>
  <si>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</si>
  <si>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</si>
  <si>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</si>
  <si>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</si>
  <si>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</si>
  <si>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Delft</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</si>
  <si>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</si>
  <si>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</si>
  <si>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</si>
  <si>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</si>
  <si>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</si>
  <si>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</si>
  <si>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</si>
  <si>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</si>
  <si>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</si>
  <si>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</si>
  <si>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</si>
  <si>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</si>
  <si>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</si>
  <si>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</si>
  <si>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</si>
  <si>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</si>
  <si>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</si>
  <si>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</si>
  <si>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</si>
  <si>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</si>
  <si>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</si>
  <si>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</si>
  <si>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</si>
  <si>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</si>
  <si>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</si>
  <si>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</si>
  <si>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</si>
  <si>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</si>
  <si>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</si>
  <si>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</si>
  <si>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</si>
  <si>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</si>
  <si>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</si>
  <si>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</si>
  <si>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</si>
  <si>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</si>
  <si>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</si>
  <si>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</si>
  <si>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</si>
  <si>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</si>
  <si>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Grave</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</si>
  <si>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</si>
  <si>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</si>
  <si>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</si>
  <si>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</si>
  <si>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</si>
  <si>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</si>
  <si>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</si>
  <si>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</si>
  <si>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</si>
  <si>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</si>
  <si>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</si>
  <si>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</si>
  <si>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</si>
  <si>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</si>
  <si>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</si>
  <si>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</si>
  <si>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</si>
  <si>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</si>
  <si>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Den Helder</t>
  </si>
  <si>
    <t>Hellendoorn</t>
  </si>
  <si>
    <t>Hellevoetsluis</t>
  </si>
  <si>
    <t>Helmond</t>
  </si>
  <si>
    <t>Hendrik-Ido-Ambacht</t>
  </si>
  <si>
    <t>Hengelo (O.)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</si>
  <si>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</si>
  <si>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</si>
  <si>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</si>
  <si>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</si>
  <si>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</si>
  <si>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</si>
  <si>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</si>
  <si>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</si>
  <si>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</si>
  <si>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</si>
  <si>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</si>
  <si>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</si>
  <si>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</si>
  <si>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</si>
  <si>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</si>
  <si>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</si>
  <si>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</si>
  <si>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</si>
  <si>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</si>
  <si>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</si>
  <si>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</si>
  <si>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</si>
  <si>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</si>
  <si>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</si>
  <si>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</si>
  <si>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</si>
  <si>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</si>
  <si>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</si>
  <si>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</si>
  <si>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</si>
  <si>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</si>
  <si>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 (NH.)</t>
  </si>
  <si>
    <t>Leeuwarden</t>
  </si>
  <si>
    <t>Leiden</t>
  </si>
  <si>
    <t>Leiderdorp</t>
  </si>
  <si>
    <t>Leidschendam-Voorburg</t>
  </si>
  <si>
    <t>Lelystad</t>
  </si>
  <si>
    <t>Leudal</t>
  </si>
  <si>
    <t>Leusden</t>
  </si>
  <si>
    <t>Lingewaard</t>
  </si>
  <si>
    <t>Lisse</t>
  </si>
  <si>
    <t>Lochem</t>
  </si>
  <si>
    <t>Loon op Zand</t>
  </si>
  <si>
    <t>Lopik</t>
  </si>
  <si>
    <t>Losser</t>
  </si>
  <si>
    <t>Maasdriel</t>
  </si>
  <si>
    <t>Maasgouw</t>
  </si>
  <si>
    <t>Maassluis</t>
  </si>
  <si>
    <t>Maastricht</t>
  </si>
  <si>
    <t>Medemblik</t>
  </si>
  <si>
    <t>Meerssen</t>
  </si>
  <si>
    <t>Meierijstad</t>
  </si>
  <si>
    <t>Meppel</t>
  </si>
  <si>
    <t>Middelburg (Z.)</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</si>
  <si>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</si>
  <si>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</si>
  <si>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</si>
  <si>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</si>
  <si>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</si>
  <si>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</si>
  <si>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</si>
  <si>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</si>
  <si>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</si>
  <si>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</si>
  <si>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</si>
  <si>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</si>
  <si>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</si>
  <si>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</si>
  <si>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</si>
  <si>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</si>
  <si>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</si>
  <si>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</si>
  <si>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</si>
  <si>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</si>
  <si>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</si>
  <si>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</si>
  <si>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</si>
  <si>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</si>
  <si>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</si>
  <si>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</si>
  <si>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</si>
  <si>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</si>
  <si>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</si>
  <si>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</si>
  <si>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</si>
  <si>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</si>
  <si>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</si>
  <si>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</si>
  <si>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</si>
  <si>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</si>
  <si>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</si>
  <si>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</si>
  <si>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</si>
  <si>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</si>
  <si>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</si>
  <si>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</si>
  <si>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</si>
  <si>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</si>
  <si>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</si>
  <si>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</si>
  <si>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</si>
  <si>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</si>
  <si>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</si>
  <si>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</si>
  <si>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</si>
  <si>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</si>
  <si>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</si>
  <si>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</si>
  <si>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</si>
  <si>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</si>
  <si>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</si>
  <si>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</si>
  <si>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</si>
  <si>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</si>
  <si>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De Ronde Venen</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</si>
  <si>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</si>
  <si>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</si>
  <si>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</si>
  <si>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</si>
  <si>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</si>
  <si>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</si>
  <si>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</si>
  <si>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</si>
  <si>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</si>
  <si>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</si>
  <si>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</si>
  <si>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</si>
  <si>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</si>
  <si>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</si>
  <si>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</si>
  <si>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</si>
  <si>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</si>
  <si>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</si>
  <si>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</si>
  <si>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</si>
  <si>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</si>
  <si>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</si>
  <si>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</si>
  <si>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</si>
  <si>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</si>
  <si>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</si>
  <si>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</si>
  <si>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</si>
  <si>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</si>
  <si>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</si>
  <si>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</si>
  <si>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</si>
  <si>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</si>
  <si>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</si>
  <si>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</si>
  <si>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</si>
  <si>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</si>
  <si>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</si>
  <si>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</si>
  <si>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</si>
  <si>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</si>
  <si>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</si>
  <si>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</si>
  <si>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</si>
  <si>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</si>
  <si>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</si>
  <si>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</si>
  <si>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</si>
  <si>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</si>
  <si>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</si>
  <si>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</si>
  <si>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</si>
  <si>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</si>
  <si>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</si>
  <si>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</si>
  <si>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</si>
  <si>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</si>
  <si>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</si>
  <si>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</si>
  <si>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</si>
  <si>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</si>
  <si>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</si>
  <si>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</si>
  <si>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</si>
  <si>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</si>
  <si>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</si>
  <si>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</si>
  <si>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</si>
  <si>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</si>
  <si>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</si>
  <si>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</si>
  <si>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</si>
  <si>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</si>
  <si>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</si>
  <si>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</si>
  <si>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</si>
  <si>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</si>
  <si>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</si>
  <si>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</si>
  <si>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</si>
  <si>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</si>
  <si>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</si>
  <si>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</si>
  <si>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</si>
  <si>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</si>
  <si>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</si>
  <si>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</si>
  <si>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</si>
  <si>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</si>
  <si>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</si>
  <si>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</si>
  <si>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</si>
  <si>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</si>
  <si>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</si>
  <si>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</si>
  <si>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</si>
  <si>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</si>
  <si>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</si>
  <si>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</si>
  <si>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</si>
  <si>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</si>
  <si>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</si>
  <si>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</si>
  <si>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</si>
  <si>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</si>
  <si>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P.MW3 Personen met een lopende voorziening en een bijstandsuitkering naar peilmoment, geslacht, leeftijd, migratieachtergrond en duur bijstandsuitkering, tweede kwartaal 2021¹</t>
  </si>
  <si>
    <t>Begin verslagperiode</t>
  </si>
  <si>
    <t>Eind verslagperiode</t>
  </si>
  <si>
    <t>Geslacht</t>
  </si>
  <si>
    <t>Man</t>
  </si>
  <si>
    <t>Vrouw</t>
  </si>
  <si>
    <t>Onbekend</t>
  </si>
  <si>
    <t>Leeftijd</t>
  </si>
  <si>
    <t>15 tot 27 jaar</t>
  </si>
  <si>
    <t>27 tot 35 jaar</t>
  </si>
  <si>
    <t>35 tot 45 jaar</t>
  </si>
  <si>
    <t>45 tot 55 jaar</t>
  </si>
  <si>
    <t>55 tot 65 jaar</t>
  </si>
  <si>
    <t>65 tot AOW-leeftijd</t>
  </si>
  <si>
    <t>AOW-leeftijd en ouder</t>
  </si>
  <si>
    <t xml:space="preserve">Onbekend </t>
  </si>
  <si>
    <t>55 tot AOW-leeftijd</t>
  </si>
  <si>
    <t>Migratieachtergrond</t>
  </si>
  <si>
    <t>Nederlandse achtergrond</t>
  </si>
  <si>
    <t>Westerse achtergrond</t>
  </si>
  <si>
    <t>Niet-westerse achtergrond</t>
  </si>
  <si>
    <t>Duur bijstandsuitkering</t>
  </si>
  <si>
    <t>¹ Door afronding hoeft het totaal niet overeen te komen met de som van de verschillende categorieën.</t>
  </si>
  <si>
    <t>V.4L Lopende voorzieningen naar uitkeringspositie, migratieachtergrond en type voorziening, einde tweede kwartaal 2021¹</t>
  </si>
  <si>
    <t>Niet werkend met bijstand</t>
  </si>
  <si>
    <t>1. Totaal re-integratievoorzieningen</t>
  </si>
  <si>
    <r>
      <rPr>
        <b/>
        <sz val="8"/>
        <color theme="0"/>
        <rFont val="Arial"/>
        <family val="2"/>
      </rPr>
      <t xml:space="preserve">1. </t>
    </r>
    <r>
      <rPr>
        <b/>
        <sz val="8"/>
        <color theme="1"/>
        <rFont val="Arial"/>
        <family val="2"/>
      </rPr>
      <t>Totaal re-integratievoorzieningen</t>
    </r>
  </si>
  <si>
    <t>Westerse migratieachtergrond</t>
  </si>
  <si>
    <t>Niet-westerse migratieachtergrond</t>
  </si>
  <si>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</si>
  <si>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</si>
  <si>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4. </t>
    </r>
    <r>
      <rPr>
        <b/>
        <sz val="8"/>
        <color theme="1"/>
        <rFont val="Arial"/>
        <family val="2"/>
      </rPr>
      <t>Ondersteuning op de werkplek</t>
    </r>
  </si>
  <si>
    <r>
      <rPr>
        <b/>
        <sz val="8"/>
        <color theme="0"/>
        <rFont val="Arial"/>
        <family val="2"/>
      </rPr>
      <t xml:space="preserve">5. </t>
    </r>
    <r>
      <rPr>
        <b/>
        <sz val="8"/>
        <rFont val="Arial"/>
        <family val="2"/>
      </rPr>
      <t>Voorziening naar werk of naar participatie</t>
    </r>
  </si>
  <si>
    <r>
      <rPr>
        <b/>
        <sz val="8"/>
        <color theme="0"/>
        <rFont val="Arial"/>
        <family val="2"/>
      </rPr>
      <t xml:space="preserve">6. </t>
    </r>
    <r>
      <rPr>
        <b/>
        <sz val="8"/>
        <color theme="1"/>
        <rFont val="Arial"/>
        <family val="2"/>
      </rPr>
      <t>Faciliterende voorzieningen</t>
    </r>
  </si>
  <si>
    <r>
      <rPr>
        <b/>
        <sz val="8"/>
        <color theme="0"/>
        <rFont val="Arial"/>
        <family val="2"/>
      </rPr>
      <t xml:space="preserve">7. </t>
    </r>
    <r>
      <rPr>
        <b/>
        <sz val="8"/>
        <color theme="1"/>
        <rFont val="Arial"/>
        <family val="2"/>
      </rPr>
      <t>Anders</t>
    </r>
  </si>
  <si>
    <t>V.3L Lopende voorzieningen naar uitkeringspositie, leeftijd en type voorziening, einde tweede kwartaal 2021¹</t>
  </si>
  <si>
    <r>
      <rPr>
        <b/>
        <sz val="8"/>
        <color theme="0"/>
        <rFont val="Arial"/>
        <family val="2"/>
      </rPr>
      <t xml:space="preserve">1. </t>
    </r>
    <r>
      <rPr>
        <b/>
        <sz val="8"/>
        <rFont val="Arial"/>
        <family val="2"/>
      </rPr>
      <t>Totaal re-integratievoorzieningen</t>
    </r>
  </si>
  <si>
    <r>
      <rPr>
        <b/>
        <sz val="8"/>
        <color theme="0"/>
        <rFont val="Arial"/>
        <family val="2"/>
      </rPr>
      <t xml:space="preserve">2. </t>
    </r>
    <r>
      <rPr>
        <b/>
        <sz val="8"/>
        <color theme="1"/>
        <rFont val="Arial"/>
        <family val="2"/>
      </rPr>
      <t>Financiële compensatie</t>
    </r>
  </si>
  <si>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</si>
  <si>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</si>
  <si>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5.</t>
    </r>
    <r>
      <rPr>
        <b/>
        <sz val="8"/>
        <color theme="1"/>
        <rFont val="Arial"/>
        <family val="2"/>
      </rPr>
      <t xml:space="preserve"> Voorziening naar werk of naar participatie</t>
    </r>
  </si>
  <si>
    <t>V.2L Lopende voorzieningen naar uitkeringspositie, geslacht en type voorziening, einde tweede kwartaal 2021¹</t>
  </si>
  <si>
    <r>
      <rPr>
        <b/>
        <sz val="8"/>
        <color theme="0"/>
        <rFont val="Arial"/>
        <family val="2"/>
      </rPr>
      <t xml:space="preserve">3. </t>
    </r>
    <r>
      <rPr>
        <b/>
        <sz val="8"/>
        <color theme="1"/>
        <rFont val="Arial"/>
        <family val="2"/>
      </rPr>
      <t>Werkplekken</t>
    </r>
  </si>
  <si>
    <r>
      <rPr>
        <b/>
        <sz val="8"/>
        <color theme="0"/>
        <rFont val="Arial"/>
        <family val="2"/>
      </rPr>
      <t>4.</t>
    </r>
    <r>
      <rPr>
        <b/>
        <sz val="8"/>
        <color theme="1"/>
        <rFont val="Arial"/>
        <family val="2"/>
      </rPr>
      <t xml:space="preserve"> Ondersteuning op de werkplek</t>
    </r>
  </si>
  <si>
    <r>
      <rPr>
        <b/>
        <sz val="8"/>
        <color theme="0"/>
        <rFont val="Arial"/>
        <family val="2"/>
      </rPr>
      <t xml:space="preserve">5. </t>
    </r>
    <r>
      <rPr>
        <b/>
        <sz val="8"/>
        <color theme="1"/>
        <rFont val="Arial"/>
        <family val="2"/>
      </rPr>
      <t>Voorziening naar werk of naar participatie</t>
    </r>
  </si>
  <si>
    <t>V.1L Lopende voorzieningen naar uitkeringspositie, duur voorziening en type voorziening, einde tweede kwartaal 2021¹</t>
  </si>
  <si>
    <t>Minder dan 1 jaar voorziening</t>
  </si>
  <si>
    <t>1 tot 2 jaar voorziening</t>
  </si>
  <si>
    <t>2 tot 3 jaar voorziening</t>
  </si>
  <si>
    <t>3 tot 4 jaar voorziening</t>
  </si>
  <si>
    <t>4 tot 5 jaar voorziening</t>
  </si>
  <si>
    <t>5 jaar of langer voorziening</t>
  </si>
  <si>
    <t>Minder dan 1 jaar</t>
  </si>
  <si>
    <t>Van 1 tot 2 jaar</t>
  </si>
  <si>
    <t>Van 2 tot 3 jaar</t>
  </si>
  <si>
    <t>Van 3 tot 4 jaar</t>
  </si>
  <si>
    <t>Van 4 tot 5 jaar</t>
  </si>
  <si>
    <t>Van 5 jaar en langer</t>
  </si>
  <si>
    <t>V.4B Beëindigde voorzieningen naar uitkeringspositie, migratieachtergrond en type voorziening, tweede kwartaal 2021¹</t>
  </si>
  <si>
    <t>Uitkeringspositie bij beëindiging</t>
  </si>
  <si>
    <t>V.3B Beëindigde voorzieningen naar uitkeringspositie, leeftijd en type voorziening, tweede kwartaal 2021¹</t>
  </si>
  <si>
    <t>V.2B Beëindigde voorzieningen naar uitkeringspositie, geslacht en type voorziening, tweede kwartaal 2021¹</t>
  </si>
  <si>
    <t>V.1B Beëindigde voorzieningen naar uitkeringspositie, duur voorziening en type voorziening, tweede kwartaal 2021¹</t>
  </si>
  <si>
    <t>V.4S Startende voorzieningen naar uitkeringspositie, migratieachtergrond en type voorziening, tweede kwartaal 2021¹</t>
  </si>
  <si>
    <t xml:space="preserve">Uitkeringspositie bij start </t>
  </si>
  <si>
    <t>V.3S Startende voorzieningen naar uitkeringspositie, leeftijd en type voorziening, tweede kwartaal 2021¹</t>
  </si>
  <si>
    <t>V.2S Startende voorzieningen naar uitkeringspositie, geslacht en type voorziening, tweede kwartaal 2021¹</t>
  </si>
  <si>
    <t>V.SBL Overzichtstabel voorzieningen, naar uitkeringspositie, type voorziening en peilmoment, tweede kwartaal 2021¹</t>
  </si>
  <si>
    <t>Uitkeringspositie</t>
  </si>
  <si>
    <t>Startend</t>
  </si>
  <si>
    <t>Beëindigd</t>
  </si>
  <si>
    <t>Lopend eind verslagperiode</t>
  </si>
  <si>
    <t>V.MW1 Voorzieningen naar peilmoment, uitkeringspositie en duur voorziening, tweede kwartaal 2021¹</t>
  </si>
  <si>
    <t>Lopend begin verslagperiode</t>
  </si>
  <si>
    <t>Gestart</t>
  </si>
  <si>
    <t>Werkend met bijstand</t>
  </si>
  <si>
    <t>SRG-D</t>
  </si>
  <si>
    <t>Koppeling SRG, BUS en Polis</t>
  </si>
  <si>
    <t>Verslagperiode: tweede kwartaal 2021</t>
  </si>
  <si>
    <t>Monica Deschinger</t>
  </si>
  <si>
    <t>Sander van Schie</t>
  </si>
  <si>
    <t>CBS, Team Sociale Zekerheid</t>
  </si>
  <si>
    <t>December 2021</t>
  </si>
  <si>
    <t>Inhoud</t>
  </si>
  <si>
    <t>Werkblad</t>
  </si>
  <si>
    <t>Bronbestanden</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</si>
  <si>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</si>
  <si>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</si>
  <si>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</si>
  <si>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</si>
  <si>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</si>
  <si>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Startende voorzieningen naar uitkeringspositie, migratieachtergrond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</si>
  <si>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</si>
  <si>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</si>
  <si>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</si>
  <si>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Beëindigde voorzieningen naar uitkeringspositie, migratieachtergrond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</si>
  <si>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</si>
  <si>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</si>
  <si>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</si>
  <si>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Lopende voorzieningen naar uitkeringspositie, migratieachtergrond en type voorziening, eind verslagperiode</t>
  </si>
  <si>
    <t>Tabellen over personen</t>
  </si>
  <si>
    <t>Personen met een lopende voorziening en een bijstandsuitkering naar peilmoment, geslacht, leeftijd, migratieachtergrond en duur bijstandsuitkering, verslagperiode</t>
  </si>
  <si>
    <t>Personen met een lopende voorziening naar uitkeringspositie en woongemeente, eind verslagperiode</t>
  </si>
  <si>
    <t>Personen met een lopende voorziening naar uitkeringspositie, type voorziening en duur bijstandsuitkering, eind verslagperiode</t>
  </si>
  <si>
    <t>Verklaring van tekens</t>
  </si>
  <si>
    <t>niets (blanco) = het cijfer kan op logische gronden niet voorkomen</t>
  </si>
  <si>
    <t>. = het cijfer is onbekend, onvoldoende betrouwbaar of geheim</t>
  </si>
  <si>
    <t>* = voorlopige cijfers</t>
  </si>
  <si>
    <t>** = nader voorlopige cijfers</t>
  </si>
  <si>
    <t>2018–2019 = 2018 tot en met 2019</t>
  </si>
  <si>
    <t>2018/2019 = het gemiddelde over de jaren 2018 tot en met 2019</t>
  </si>
  <si>
    <t>2018/’19 = oogstjaar, boekjaar, schooljaar enz., beginnend in 2018 en eindigend in 2019</t>
  </si>
  <si>
    <t>2017/’18–2018/’19 = oogstjaar, boekjaar enz., 2017/’18 tot en met 2018/’19</t>
  </si>
  <si>
    <t>In geval van afronding kan het voorkomen dat het weergegeven totaal niet overeenstemt met de som</t>
  </si>
  <si>
    <t>van de getallen.</t>
  </si>
  <si>
    <t xml:space="preserve">Vragen over deze publicatie kunnen gestuurd worden aan team SOZ onder vermelding van projectnummer uit Casper PR000781 SRG-D. </t>
  </si>
  <si>
    <t>Ons e-mailadres is maatwerk@cbs.nl.</t>
  </si>
  <si>
    <t>Toelichting bij de tabellen</t>
  </si>
  <si>
    <t>Inleiding</t>
  </si>
  <si>
    <t>Verslagperiode</t>
  </si>
  <si>
    <t>De verslagperiode van deze tabellenset is het tweede kwartaal van 2021.</t>
  </si>
  <si>
    <t>Populatie</t>
  </si>
  <si>
    <t>Over de tabellen</t>
  </si>
  <si>
    <t>Voorzieningen</t>
  </si>
  <si>
    <r>
      <rPr>
        <b/>
        <i/>
        <sz val="10"/>
        <rFont val="Arial"/>
        <family val="2"/>
      </rPr>
      <t xml:space="preserve">Tabel V.MW1 - </t>
    </r>
    <r>
      <rPr>
        <sz val="10"/>
        <rFont val="Arial"/>
        <family val="2"/>
      </rPr>
      <t>Deze tabel geeft per type voorziening het aantal dat lopend is aan begin en eind van de verslagperiode en gestart en beëindigd is tijdens de verslagperiode uitgesplitst naar duur van de voorziening.</t>
    </r>
  </si>
  <si>
    <r>
      <rPr>
        <b/>
        <i/>
        <sz val="10"/>
        <rFont val="Arial"/>
        <family val="2"/>
      </rPr>
      <t xml:space="preserve">Tabel V.SBL - </t>
    </r>
    <r>
      <rPr>
        <sz val="10"/>
        <rFont val="Arial"/>
        <family val="2"/>
      </rPr>
      <t>Deze tabel geeft een overzicht van de V-tabellen zoals hieronder besproken. Het geeft per type het aantal voorzieningen weer dat gestart, beëindigd en lopend is in deze verslagperiode, uitgesplitst naar uitkeringspositie. Dit komt overeen met de totalen van de V-tabellen.</t>
    </r>
  </si>
  <si>
    <t>V-tabellen: Uitkeringspositie bij gestarte, beëindigde en lopende voorzieningen</t>
  </si>
  <si>
    <t>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De V.L-tabellen gaan over de voorzieningen die aan het einde van de verslagperiode lopend waren.
Er zijn vier varianten van de V-tabellen, met in elke tabel een unieke uitsplitsing:</t>
  </si>
  <si>
    <r>
      <rPr>
        <b/>
        <i/>
        <sz val="10"/>
        <rFont val="Arial"/>
        <family val="2"/>
      </rPr>
      <t xml:space="preserve">Tabel V.1 B/L - </t>
    </r>
    <r>
      <rPr>
        <sz val="10"/>
        <rFont val="Arial"/>
        <family val="2"/>
      </rPr>
      <t xml:space="preserve">In deze tabellen wordt een uitsplitsing gemaakt naar de </t>
    </r>
    <r>
      <rPr>
        <b/>
        <sz val="10"/>
        <rFont val="Arial"/>
        <family val="2"/>
      </rPr>
      <t>duur</t>
    </r>
    <r>
      <rPr>
        <sz val="10"/>
        <rFont val="Arial"/>
        <family val="2"/>
      </rPr>
      <t xml:space="preserve"> van de voorziening op het moment van beëindiging of laatste dag verslagperiode. Het komt voor dat voorzieningen die pas in 2015 of 2019 bij wijziging van de statistiek zijn ingevoerd, toch al een duur van een aantal jaren hebben. Dit zijn voorzieningen die in voorgaande jaren tot een ander type voorziening behoorden (bijvoorbeeld ‘overige’) en sinds 2015 of 2019 zijn omgezet naar een nieuw type voorziening, waarbij de begindatum van de voorziening hetzelfde is gebleven. 
Deze uitsplitsing wordt niet gemaakt voor de gestarte voorzieningen (V.1S), omdat de gestarte voorzieningen altijd tot dezelfde categorie behoren ('minder dan 1 jaar voorziening') en de uitsplitsing daardoor wegvalt. </t>
    </r>
  </si>
  <si>
    <r>
      <rPr>
        <b/>
        <i/>
        <sz val="10"/>
        <rFont val="Arial"/>
        <family val="2"/>
      </rPr>
      <t>Tabel V.2 S/B/L</t>
    </r>
    <r>
      <rPr>
        <sz val="10"/>
        <rFont val="Arial"/>
        <family val="2"/>
      </rPr>
      <t xml:space="preserve"> - In deze tabellen wordt een uitsplitsing gemaakt naar het </t>
    </r>
    <r>
      <rPr>
        <b/>
        <sz val="10"/>
        <color indexed="8"/>
        <rFont val="Arial"/>
        <family val="2"/>
      </rPr>
      <t>geslacht</t>
    </r>
    <r>
      <rPr>
        <sz val="10"/>
        <color indexed="8"/>
        <rFont val="Arial"/>
        <family val="2"/>
      </rPr>
      <t xml:space="preserve"> van de persoon met de voorziening.</t>
    </r>
  </si>
  <si>
    <r>
      <rPr>
        <b/>
        <i/>
        <sz val="10"/>
        <rFont val="Arial"/>
        <family val="2"/>
      </rPr>
      <t xml:space="preserve">Tabel V.3 S/B/L </t>
    </r>
    <r>
      <rPr>
        <sz val="10"/>
        <rFont val="Arial"/>
        <family val="2"/>
      </rPr>
      <t xml:space="preserve">- In deze tabellen wordt een uitsplitsing gemaakt naar de </t>
    </r>
    <r>
      <rPr>
        <b/>
        <sz val="10"/>
        <color indexed="8"/>
        <rFont val="Arial"/>
        <family val="2"/>
      </rPr>
      <t>leeftijd</t>
    </r>
    <r>
      <rPr>
        <sz val="10"/>
        <color indexed="8"/>
        <rFont val="Arial"/>
        <family val="2"/>
      </rPr>
      <t xml:space="preserve"> van de persoon met de voorziening.</t>
    </r>
  </si>
  <si>
    <r>
      <rPr>
        <b/>
        <i/>
        <sz val="10"/>
        <rFont val="Arial"/>
        <family val="2"/>
      </rPr>
      <t>Tabel V.4 S/B/L</t>
    </r>
    <r>
      <rPr>
        <sz val="10"/>
        <rFont val="Arial"/>
        <family val="2"/>
      </rPr>
      <t xml:space="preserve"> - In deze tabellen wordt een uitsplitsing gemaakt naar de </t>
    </r>
    <r>
      <rPr>
        <b/>
        <sz val="10"/>
        <color indexed="8"/>
        <rFont val="Arial"/>
        <family val="2"/>
      </rPr>
      <t>migratieachtergrond</t>
    </r>
    <r>
      <rPr>
        <sz val="10"/>
        <color indexed="8"/>
        <rFont val="Arial"/>
        <family val="2"/>
      </rPr>
      <t xml:space="preserve"> van de persoon met de voorziening. </t>
    </r>
  </si>
  <si>
    <t>Personen</t>
  </si>
  <si>
    <r>
      <rPr>
        <b/>
        <i/>
        <sz val="10"/>
        <rFont val="Arial"/>
        <family val="2"/>
      </rPr>
      <t xml:space="preserve">Tabel P.MW3 - </t>
    </r>
    <r>
      <rPr>
        <sz val="10"/>
        <rFont val="Arial"/>
        <family val="2"/>
      </rPr>
      <t>Deze tabel beschrijft het aantal personen dat zowel een voorziening als een bijstandsuitkering heeft aan het begin en einde van de verslagperiode. De gegevens worden uitgesplitst naar de persoonskenmerken geslacht, leeftijd, migratieachtergrond en duur van de bijstandsuitkering. Per kenmerk kan een persoon maar één keer voorkomen in de tabel. Uiteraard kan een persoon zowel in de eerste als in de tweede kolom voorkomen.</t>
    </r>
  </si>
  <si>
    <r>
      <rPr>
        <b/>
        <i/>
        <sz val="10"/>
        <rFont val="Arial"/>
        <family val="2"/>
      </rPr>
      <t xml:space="preserve">Tabel P.R2 - </t>
    </r>
    <r>
      <rPr>
        <sz val="10"/>
        <rFont val="Arial"/>
        <family val="2"/>
      </rPr>
      <t>Deze tabel geeft per gemeente (volgens de BRP) het totaal aantal personen weer dat in die gemeente woont en een lopende voorziening heeft. Personen kunnen meerdere voorzieningen hebben, maar omdat deze tabel over personen gaat, worden personen met meerdere voorzieningen maar één keer meegeteld. Verder is een uitsplitsing gemaakt naar de uitkeringspositie van de persoon op de laatste dag van de verslagperiode.</t>
    </r>
  </si>
  <si>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</si>
  <si>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</si>
  <si>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</si>
  <si>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In tabel P.R2 zijn de cijfers op gemeenteniveau van Hof van Twente onderdrukt omdat de gemeente niet in staat was om de gegevens voor de SRG aan te leveren. Voor de landelijke cijfers is een kopie van de laatste aanlevering (oktober 2020) gebruikt.</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</si>
  <si>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</si>
  <si>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</si>
  <si>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</si>
  <si>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</si>
  <si>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</si>
  <si>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</si>
  <si>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</si>
  <si>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een baan. Er wordt dus ook gekeken of iemand werkend is. Dit levert vier mogelijke uitkeringsposities op: alleen een bijstandsuitkering, bijstand en een baan, alleen een baan of geen bijstand en geen baan. De uitkeringspositie is voor gestarte en beëindigde voorzieningen bepaald op de laatste dag van de maand waarop de voorziening is gestart/beëindigd. Voor lopende voorzieningen begin verslagperiode wordt de uitkeringspositie bepaald op de eerste dag van de verslagperiode en voor voorzieningen lopend einde kwartaal op de laatste dag van de verslagperiode.</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</si>
  <si>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</si>
  <si>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</si>
  <si>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</si>
  <si>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Beëindigde voorziening - </t>
    </r>
    <r>
      <rPr>
        <sz val="10"/>
        <rFont val="Arial"/>
        <family val="2"/>
      </rPr>
      <t>De voorziening heeft een einddatum die ligt in de verslagperiode. De begindatum valt vóór of in de verslagperiode.</t>
    </r>
  </si>
  <si>
    <r>
      <rPr>
        <b/>
        <i/>
        <sz val="10"/>
        <rFont val="Arial"/>
        <family val="2"/>
      </rPr>
      <t xml:space="preserve">Startende voorziening - </t>
    </r>
    <r>
      <rPr>
        <sz val="10"/>
        <rFont val="Arial"/>
        <family val="2"/>
      </rPr>
      <t>De voorziening heeft een begindatum die ligt in de verslagperiode. De einddatum kan in de verslagperiode of in de toekomst liggen.</t>
    </r>
  </si>
  <si>
    <r>
      <t xml:space="preserve">Lopende voorziening - </t>
    </r>
    <r>
      <rPr>
        <sz val="10"/>
        <rFont val="Arial"/>
        <family val="2"/>
      </rPr>
      <t>De voorziening heeft een einddatum die na de verslagperiode ligt, of onbekend is. De begindatum valt vóór of in de verslagperiode.</t>
    </r>
  </si>
  <si>
    <r>
      <t xml:space="preserve">Duur voorziening - </t>
    </r>
    <r>
      <rPr>
        <sz val="10"/>
        <rFont val="Arial"/>
        <family val="2"/>
      </rPr>
      <t xml:space="preserve">De duur van de voorziening geeft aan hoe lang een voorziening loopt, in jaren. Voor lopende voorzieningen wordt op de laatste dag van de verslagperiode berekend hoe lang de voorziening lopend is. Voor beëindigde voorzieningen gaat het om de periode tussen de start- en einddatum van de voorziening. </t>
    </r>
  </si>
  <si>
    <r>
      <t>Type voorziening -</t>
    </r>
    <r>
      <rPr>
        <sz val="10"/>
        <rFont val="Arial"/>
        <family val="2"/>
      </rPr>
      <t xml:space="preserve"> De indeling en afbakening van de typen voorzieningen is gewijzigd met ingang van 1 januari 2019. Vanaf 2019 bestaan de volgende 18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r>
      <rPr>
        <i/>
        <sz val="10"/>
        <rFont val="Arial"/>
        <family val="2"/>
      </rPr>
      <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</si>
  <si>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</si>
  <si>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</si>
  <si>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</si>
  <si>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</si>
  <si>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</si>
  <si>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</si>
  <si>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</si>
  <si>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</si>
  <si>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</si>
  <si>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</si>
  <si>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</si>
  <si>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</si>
  <si>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</si>
  <si>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</si>
  <si>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</si>
  <si>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</si>
  <si>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</si>
  <si>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</si>
  <si>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Afkortingen</t>
  </si>
  <si>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</si>
  <si>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</si>
  <si>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rPr>
        <b/>
        <i/>
        <sz val="10"/>
        <rFont val="Arial"/>
        <family val="2"/>
      </rPr>
      <t>BRP</t>
    </r>
    <r>
      <rPr>
        <sz val="10"/>
        <rFont val="Arial"/>
        <family val="2"/>
      </rPr>
      <t xml:space="preserve"> - Basisregistratie Personen</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</si>
  <si>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</si>
  <si>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</si>
  <si>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xml:space="preserve">- Wet Inkomensvoorziening oudere zelfstandigen en gedeeltelijk arbeidsongeschikte gewezen </t>
    </r>
  </si>
  <si>
    <t xml:space="preserve">            zelfstandigen</t>
  </si>
  <si>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</si>
  <si>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</si>
  <si>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UWV</t>
    </r>
    <r>
      <rPr>
        <sz val="10"/>
        <rFont val="Arial"/>
        <family val="2"/>
      </rPr>
      <t xml:space="preserve"> - Uitvoeringsinstituut Werknemersverzekeringen</t>
    </r>
  </si>
  <si>
    <r>
      <rPr>
        <b/>
        <i/>
        <sz val="10"/>
        <rFont val="Arial"/>
        <family val="2"/>
      </rPr>
      <t>WML</t>
    </r>
    <r>
      <rPr>
        <sz val="10"/>
        <rFont val="Arial"/>
        <family val="2"/>
      </rPr>
      <t xml:space="preserve"> - Wettelijk minimumloon</t>
    </r>
  </si>
  <si>
    <t>Afkortingen tabeltitels</t>
  </si>
  <si>
    <r>
      <rPr>
        <b/>
        <i/>
        <sz val="10"/>
        <rFont val="Arial"/>
        <family val="2"/>
      </rPr>
      <t>B</t>
    </r>
    <r>
      <rPr>
        <sz val="10"/>
        <rFont val="Arial"/>
        <family val="2"/>
      </rPr>
      <t xml:space="preserve"> - Beëindigd</t>
    </r>
  </si>
  <si>
    <r>
      <rPr>
        <b/>
        <i/>
        <sz val="10"/>
        <rFont val="Arial"/>
        <family val="2"/>
      </rPr>
      <t>L</t>
    </r>
    <r>
      <rPr>
        <sz val="10"/>
        <rFont val="Arial"/>
        <family val="2"/>
      </rPr>
      <t xml:space="preserve"> - Lopend</t>
    </r>
  </si>
  <si>
    <r>
      <rPr>
        <b/>
        <i/>
        <sz val="10"/>
        <rFont val="Arial"/>
        <family val="2"/>
      </rPr>
      <t>P</t>
    </r>
    <r>
      <rPr>
        <sz val="10"/>
        <rFont val="Arial"/>
        <family val="2"/>
      </rPr>
      <t xml:space="preserve"> - Personen</t>
    </r>
  </si>
  <si>
    <r>
      <rPr>
        <b/>
        <i/>
        <sz val="10"/>
        <rFont val="Arial"/>
        <family val="2"/>
      </rPr>
      <t>S</t>
    </r>
    <r>
      <rPr>
        <sz val="10"/>
        <rFont val="Arial"/>
        <family val="2"/>
      </rPr>
      <t xml:space="preserve"> - Startend</t>
    </r>
  </si>
  <si>
    <r>
      <rPr>
        <b/>
        <i/>
        <sz val="10"/>
        <rFont val="Arial"/>
        <family val="2"/>
      </rPr>
      <t>V</t>
    </r>
    <r>
      <rPr>
        <sz val="10"/>
        <rFont val="Arial"/>
        <family val="2"/>
      </rPr>
      <t xml:space="preserve"> - Voorzieningen</t>
    </r>
  </si>
  <si>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</si>
  <si>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</si>
  <si>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</si>
  <si>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</si>
  <si>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</si>
  <si>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</si>
  <si>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</si>
  <si>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</si>
  <si>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</si>
  <si>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</si>
  <si>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</si>
  <si>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
De cijfers op gemeenteniveau van Hof van Twente zijn onderdrukt omdat de gemeente niet in staat was om de gegevens voor de SRG aan te leveren. Voor de landelijke cijfers is een kopie van de laatste aanlevering (oktober 2020) gebruikt.</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</si>
  <si>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</si>
  <si>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</si>
  <si>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</si>
  <si>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</si>
  <si>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</si>
  <si>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</si>
  <si>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</si>
  <si>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</si>
  <si>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</si>
  <si>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Type voorziening</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</si>
  <si>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</si>
  <si>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</si>
  <si>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</si>
  <si>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</si>
  <si>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</si>
  <si>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</si>
  <si>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</si>
  <si>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</si>
  <si>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</si>
  <si>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</si>
  <si>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</si>
  <si>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</si>
  <si>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</si>
  <si>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</si>
  <si>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</si>
  <si>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</si>
  <si>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</si>
  <si>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</si>
  <si>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Bijstand</t>
  </si>
  <si>
    <t>Werkend</t>
  </si>
  <si>
    <t xml:space="preserve">Re-integratie- / participatievoorziening </t>
  </si>
  <si>
    <t>Beëindigde voorziening</t>
  </si>
  <si>
    <t>Startende voorziening</t>
  </si>
  <si>
    <t xml:space="preserve">Lopende voorziening </t>
  </si>
  <si>
    <t xml:space="preserve">Duur voorziening </t>
  </si>
  <si>
    <t>.</t>
  </si>
  <si>
    <t>Groningen</t>
  </si>
  <si>
    <t>Utrecht</t>
  </si>
  <si>
    <t>Leeswijzer</t>
  </si>
  <si>
    <t>In deze leeswijzer wordt kort de inhoud van de tabellen besproken. Daarna wordt meer in detail ingezoomd op één van de tabellen. Er wordt in deze leeswijzer naar relatieve verhoudingen verwezen. Percentages zijn niet terug te vinden in de tabellen (waar enkel aantallen in staan) maar zijn wel te berekenen op basis van de tabellen.</t>
  </si>
  <si>
    <t>Inhoud tabellenset</t>
  </si>
  <si>
    <t xml:space="preserve">De tabellenset bevat dertien tabellen op voorzieningenniveau: Tabel V.MW1 is een overzichtstabel van het aantal voorzieningen naar verschillende peilmomenten. De gegevens worden tevens uitgesplitst naar duur van de voorziening. De sinds het derde kwartaal van 2020 toegevoegde tabel V.SBL geeft een overzicht van het totaal aantal gestarte, beëindigde en lopende voorzieningen per type voorziening, naar uitkeringspositie. De andere V-tabellen gaan dieper in op de startende (V.S), beëindigde (V.B) en lopende (V.L) voorzieningen. Elke V-tabel heeft een eigen uitsplitsing van de gegevens: duur voorziening (V.1 tabellen), geslacht (V.2 tabellen), leeftijd (V.3 tabellen) en migratieachtergrond (V.4 tabellen). </t>
  </si>
  <si>
    <t>Er zijn drie tabellen op persoonsniveau. De drie persoonstabellen bevatten gegevens over personen met bijstand én een voorziening naar persoonskenmerken en duur bijstandsuitkering (tabel P.MW3), personen met een voorziening naar uitkeringspositie en woongemeente (tabel P.R2) en naar type voorziening en duur bijstandsuitkering (tabel P.R3). In de tabellen P.MW3 en P.R2 telt een persoon maar één keer mee, ook als de persoon meerdere voorzieningen heeft. In tabel P.R3 komen personen in het totaal ook maar één keer voor. Per type voorziening gaat het ook om unieke personen. Een persoon met meerdere verschillende typen voorzieningen wordt bij elk type één keer meegeteld.</t>
  </si>
  <si>
    <t>Tabel P.R2</t>
  </si>
  <si>
    <r>
      <t xml:space="preserve">Deze tabellenset met 16 tabellen bevat gegevens over verschillende populaties. 
De tabellen waarvan de titel begint met 'V.' gaan over de </t>
    </r>
    <r>
      <rPr>
        <i/>
        <sz val="10"/>
        <rFont val="Arial"/>
        <family val="2"/>
      </rPr>
      <t xml:space="preserve">re-integratie- en participatievoorzieningen </t>
    </r>
    <r>
      <rPr>
        <sz val="10"/>
        <rFont val="Arial"/>
        <family val="2"/>
      </rPr>
      <t xml:space="preserve">die zijn verstrekt door gemeenten. Er kunnen op basis van tabel V.MW1, V.SBL, V.B-tabellen, V.L-tabellen en V.S-tabellen geen uitspraken gedaan worden over het aantal personen met een voorziening. Personen kunnen in deze tabellen namelijk meerdere keren voorkomen. 
Voor de V-tabellen is bij het bepalen van de uitsplitsingen naar achtergrondkenmerken volledig aangesloten bij de definities van de tabellen V.1A, V.1C, V.1D en V.3A die op een eerder moment zijn geleverd aan SZW. 
Tabel P.MW3 en de tabellen P.R2 en P.R3 gaan over </t>
    </r>
    <r>
      <rPr>
        <i/>
        <sz val="10"/>
        <rFont val="Arial"/>
        <family val="2"/>
      </rPr>
      <t xml:space="preserve">personen </t>
    </r>
    <r>
      <rPr>
        <sz val="10"/>
        <rFont val="Arial"/>
        <family val="2"/>
      </rPr>
      <t xml:space="preserve">met een re-integratie- en/of participatievoorziening. 
</t>
    </r>
  </si>
  <si>
    <r>
      <rPr>
        <b/>
        <i/>
        <sz val="10"/>
        <rFont val="Arial"/>
        <family val="2"/>
      </rPr>
      <t xml:space="preserve">Tabel P.R3 - </t>
    </r>
    <r>
      <rPr>
        <sz val="10"/>
        <rFont val="Arial"/>
        <family val="2"/>
      </rPr>
      <t>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r>
  </si>
  <si>
    <t xml:space="preserve">Het tabellenset 'SRG-D: Koppeling SRG, BUS en Polis' geeft informatie over de inzet van re-integratie- en participatievoorzieningen door gemeenten. Het CBS maakt deze tabellenset elk kwartaal. Deze tabellenset bevat gegevens over het tweede kwartaal van 2021. </t>
  </si>
  <si>
    <r>
      <t xml:space="preserve">Aan het einde van het tweede kwartaal van 2021 waren er ruim 178 duizend personen met een lopende voorziening. In tabel P.R2 worden deze personen uitgesplitst naar de gemeente waarin zij woonden aan het einde van het tweede kwartaal 2021. De figuur hieronder geeft naast Nederland de tien gemeenten weer met de meeste personen met een voorziening (aflopend in aantal). </t>
    </r>
    <r>
      <rPr>
        <sz val="10"/>
        <color theme="1"/>
        <rFont val="Arial"/>
        <family val="2"/>
      </rPr>
      <t xml:space="preserve">Te zien is dat in Nederland de meeste personen met een voorziening niet werkzaam waren en wel bijstand ontvingen. In de gemeenten 's-Gravenhage en Amsterdam wonen de meeste personen die een voorziening ontvangen. Respectievelijk wonen daar 20 duizend en 17 duizend personen met een voorziening. In Rotterdam en Utrecht zijn dit er minder: 6 duizend en 4 duizend personen. </t>
    </r>
    <r>
      <rPr>
        <sz val="10"/>
        <color rgb="FFFF0000"/>
        <rFont val="Arial"/>
        <family val="2"/>
      </rPr>
      <t xml:space="preserve">
</t>
    </r>
    <r>
      <rPr>
        <sz val="10"/>
        <color theme="1"/>
        <rFont val="Arial"/>
        <family val="2"/>
      </rPr>
      <t>De tien gemeenten laten qua verdeling van de uitkeringsposities grotendeels eenzelfde beeld zien, waarbij de meeste personen met een voorziening niet werkzaam zijn en wel bijstand ontvangen. In 's-Gravenhage en Haarlem wonen echter relatief minder personen die werkzaam zijn en geen bijstand ontvangen. In Amsterdam wonen juist relatief minder ontvangers van een voorziening die niet werkzaam zijn en wel bijstand ontvangen. Vergeleken met de andere gemeenten wonen in Amsterdam zowel relatief als absoluut meer ontvangers van voorzieningen zonder bijstand ongeacht of zij werkzaam zijn.</t>
    </r>
  </si>
  <si>
    <t>'s-Gravenhage</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</si>
  <si>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 kan inzicht worden verkregen in het gebruik van SRG-voorzieningen en in uitkeringspositie en demografische kenmerken van de deelnemers.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</si>
</sst>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 ###\ ###\ ###\ ###\ ###\ ##0"/>
    <numFmt numFmtId="166" formatCode="#\ ###\ ##0"/>
    <numFmt numFmtId="167" formatCode="#\ ##0"/>
    <numFmt numFmtId="168" formatCode="###\ ##0"/>
  </numFmts>
  <fonts count="45">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8"/>
      <name val="Arial Bold"/>
      <family val="2"/>
    </font>
    <font>
      <sz val="11"/>
      <name val="Calibri"/>
      <family val="2"/>
      <scheme val="minor"/>
    </font>
    <font>
      <i/>
      <sz val="8"/>
      <color theme="1"/>
      <name val="Arial"/>
      <family val="2"/>
    </font>
    <font>
      <b/>
      <sz val="8"/>
      <color rgb="FF000000"/>
      <name val="Arial"/>
      <family val="2"/>
    </font>
    <font>
      <sz val="8"/>
      <color rgb="FF000000"/>
      <name val="Arial"/>
      <family val="2"/>
    </font>
    <font>
      <i/>
      <sz val="8"/>
      <name val="Arial"/>
      <family val="2"/>
    </font>
    <font>
      <sz val="8"/>
      <name val="Arial"/>
      <family val="2"/>
    </font>
    <font>
      <i/>
      <sz val="8"/>
      <color rgb="FF000000"/>
      <name val="Arial"/>
      <family val="2"/>
    </font>
    <font>
      <b/>
      <sz val="8"/>
      <color theme="0"/>
      <name val="Arial"/>
      <family val="2"/>
    </font>
    <font>
      <b/>
      <sz val="8"/>
      <name val="Arial"/>
      <family val="2"/>
    </font>
    <font>
      <sz val="8"/>
      <color theme="1"/>
      <name val="Arial"/>
      <family val="2"/>
    </font>
    <font>
      <b/>
      <sz val="8"/>
      <color theme="1"/>
      <name val="Arial"/>
      <family val="2"/>
    </font>
    <font>
      <sz val="8"/>
      <color theme="0"/>
      <name val="Arial"/>
      <family val="2"/>
    </font>
    <font>
      <sz val="8"/>
      <name val="Calibri"/>
      <family val="2"/>
      <scheme val="minor"/>
    </font>
    <font>
      <sz val="9"/>
      <color rgb="FF000000"/>
      <name val="Arial"/>
      <family val="2"/>
    </font>
    <font>
      <vertAlign val="superscript"/>
      <sz val="8"/>
      <name val="Arial"/>
      <family val="2"/>
    </font>
    <font>
      <sz val="9"/>
      <name val="Arial"/>
      <family val="2"/>
    </font>
    <font>
      <sz val="10"/>
      <color theme="1"/>
      <name val="Arial"/>
      <family val="2"/>
    </font>
    <font>
      <sz val="10"/>
      <name val="Arial"/>
      <family val="2"/>
    </font>
    <font>
      <b/>
      <sz val="15"/>
      <name val="Arial"/>
      <family val="2"/>
    </font>
    <font>
      <b/>
      <sz val="14"/>
      <name val="Arial"/>
      <family val="2"/>
    </font>
    <font>
      <b/>
      <sz val="12"/>
      <name val="Arial"/>
      <family val="2"/>
    </font>
    <font>
      <b/>
      <sz val="11"/>
      <name val="Arial"/>
      <family val="2"/>
    </font>
    <font>
      <sz val="10"/>
      <color rgb="FFFF0000"/>
      <name val="Arial"/>
      <family val="2"/>
    </font>
    <font>
      <sz val="10"/>
      <color rgb="FF0070C0"/>
      <name val="Arial"/>
      <family val="2"/>
    </font>
    <font>
      <sz val="8"/>
      <color rgb="FF0070C0"/>
      <name val="Arial"/>
      <family val="2"/>
    </font>
    <font>
      <i/>
      <sz val="10"/>
      <name val="Arial"/>
      <family val="2"/>
    </font>
    <font>
      <sz val="10"/>
      <color theme="9"/>
      <name val="Arial"/>
      <family val="2"/>
    </font>
    <font>
      <b/>
      <sz val="8"/>
      <name val="Helvetica"/>
      <family val="2"/>
    </font>
    <font>
      <sz val="8"/>
      <name val="Helvetica"/>
      <family val="2"/>
    </font>
    <font>
      <b/>
      <i/>
      <sz val="11"/>
      <name val="Arial"/>
      <family val="2"/>
    </font>
    <font>
      <b/>
      <sz val="10"/>
      <name val="Arial"/>
      <family val="2"/>
    </font>
    <font>
      <b/>
      <i/>
      <sz val="10"/>
      <name val="Arial"/>
      <family val="2"/>
    </font>
    <font>
      <i/>
      <sz val="11"/>
      <color rgb="FFFF0000"/>
      <name val="Calibri"/>
      <family val="2"/>
      <scheme val="minor"/>
    </font>
    <font>
      <b/>
      <sz val="10"/>
      <color indexed="8"/>
      <name val="Arial"/>
      <family val="2"/>
    </font>
    <font>
      <sz val="10"/>
      <color indexed="8"/>
      <name val="Arial"/>
      <family val="2"/>
    </font>
    <font>
      <u/>
      <sz val="11"/>
      <color theme="10"/>
      <name val="Calibri"/>
      <family val="2"/>
      <scheme val="minor"/>
    </font>
    <font>
      <u/>
      <sz val="10"/>
      <color theme="10"/>
      <name val="Arial"/>
      <family val="2"/>
    </font>
    <font>
      <b/>
      <sz val="16"/>
      <name val="Arial"/>
      <family val="2"/>
    </font>
    <font>
      <i/>
      <sz val="10"/>
      <color theme="1"/>
      <name val="Arial"/>
      <family val="2"/>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6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2" fillId="0" borderId="0" applyFont="0" applyFill="0" applyBorder="0" applyAlignment="0" applyProtection="0"/>
    <xf numFmtId="0" fontId="22" fillId="0" borderId="0"/>
    <xf numFmtId="0" fontId="1" fillId="0" borderId="0"/>
    <xf numFmtId="0" fontId="22" fillId="0" borderId="0"/>
    <xf numFmtId="0" fontId="40" fillId="0" borderId="0" applyNumberFormat="0" applyFill="0" applyBorder="0" applyAlignment="0" applyProtection="0"/>
    <xf numFmtId="0" fontId="1" fillId="0" borderId="0"/>
    <xf numFmtId="0" fontId="1" fillId="0" borderId="0"/>
    <xf numFmtId="0" fontId="1" fillId="0" borderId="0"/>
  </cellStyleXfs>
  <cellXfs count="386">
    <xf numFmtId="0" fontId="0" fillId="0" borderId="0" xfId="0"/>
    <xf numFmtId="0" fontId="5" fillId="2" borderId="0" xfId="0" applyFont="1" applyFill="1" applyAlignment="1">
      <alignment vertical="top"/>
    </xf>
    <xf numFmtId="0" fontId="6" fillId="2" borderId="2" xfId="0" applyFont="1" applyFill="1" applyBorder="1" applyAlignment="1">
      <alignment vertical="center"/>
    </xf>
    <xf numFmtId="0" fontId="7" fillId="2" borderId="2" xfId="1" applyFont="1" applyFill="1" applyBorder="1" applyAlignment="1">
      <alignment horizontal="left" vertical="center" wrapText="1"/>
    </xf>
    <xf numFmtId="0" fontId="0" fillId="2" borderId="0" xfId="0" applyFill="1"/>
    <xf numFmtId="0" fontId="6" fillId="2" borderId="1" xfId="0" applyFont="1" applyFill="1" applyBorder="1" applyAlignment="1">
      <alignment horizontal="left"/>
    </xf>
    <xf numFmtId="0" fontId="9" fillId="2" borderId="1" xfId="0" applyFont="1" applyFill="1" applyBorder="1" applyAlignment="1">
      <alignment horizontal="left"/>
    </xf>
    <xf numFmtId="0" fontId="0" fillId="2" borderId="1" xfId="0" applyFill="1" applyBorder="1"/>
    <xf numFmtId="0" fontId="8" fillId="2" borderId="3" xfId="0" applyFont="1" applyFill="1" applyBorder="1" applyAlignment="1">
      <alignment vertical="top" wrapText="1"/>
    </xf>
    <xf numFmtId="0" fontId="8" fillId="2" borderId="1" xfId="0" applyFont="1" applyFill="1" applyBorder="1" applyAlignment="1">
      <alignment vertical="top" wrapText="1"/>
    </xf>
    <xf numFmtId="0" fontId="10" fillId="2" borderId="0" xfId="2" applyFont="1" applyFill="1" applyBorder="1" applyAlignment="1">
      <alignment horizontal="left" vertical="center" wrapText="1"/>
    </xf>
    <xf numFmtId="0" fontId="8" fillId="2" borderId="0" xfId="2" applyFont="1" applyFill="1" applyBorder="1" applyAlignment="1">
      <alignment horizontal="left" vertical="center" wrapText="1"/>
    </xf>
    <xf numFmtId="0" fontId="8" fillId="2" borderId="0" xfId="3" applyFont="1" applyFill="1" applyBorder="1" applyAlignment="1">
      <alignment vertical="center" wrapText="1"/>
    </xf>
    <xf numFmtId="0" fontId="10" fillId="2" borderId="0" xfId="0" applyFont="1" applyFill="1" applyAlignment="1">
      <alignment vertical="center"/>
    </xf>
    <xf numFmtId="0" fontId="11" fillId="2" borderId="0" xfId="3" applyFont="1" applyFill="1" applyBorder="1" applyAlignment="1">
      <alignment vertical="center" wrapText="1"/>
    </xf>
    <xf numFmtId="0" fontId="12" fillId="2" borderId="0" xfId="4" applyFont="1" applyFill="1" applyBorder="1" applyAlignment="1">
      <alignment horizontal="left" vertical="center"/>
    </xf>
    <xf numFmtId="0" fontId="8" fillId="2" borderId="0" xfId="3" applyFont="1" applyFill="1" applyBorder="1" applyAlignment="1">
      <alignment horizontal="center" vertical="center" wrapText="1"/>
    </xf>
    <xf numFmtId="0" fontId="8" fillId="2" borderId="0" xfId="4" applyFont="1" applyFill="1" applyBorder="1" applyAlignment="1">
      <alignment horizontal="left" vertical="center"/>
    </xf>
    <xf numFmtId="165" fontId="14" fillId="2" borderId="0" xfId="5" applyNumberFormat="1" applyFont="1" applyFill="1" applyBorder="1" applyAlignment="1">
      <alignment horizontal="right" vertical="top"/>
    </xf>
    <xf numFmtId="165" fontId="14" fillId="2" borderId="0" xfId="6" applyNumberFormat="1" applyFont="1" applyFill="1" applyBorder="1" applyAlignment="1">
      <alignment horizontal="right" vertical="top"/>
    </xf>
    <xf numFmtId="165" fontId="14" fillId="2" borderId="0" xfId="7" applyNumberFormat="1" applyFont="1" applyFill="1" applyBorder="1" applyAlignment="1">
      <alignment horizontal="right" vertical="top"/>
    </xf>
    <xf numFmtId="0" fontId="8" fillId="2" borderId="0" xfId="0" applyFont="1" applyFill="1" applyAlignment="1">
      <alignment vertical="center" wrapText="1"/>
    </xf>
    <xf numFmtId="165" fontId="14" fillId="2" borderId="0" xfId="8" applyNumberFormat="1" applyFont="1" applyFill="1" applyBorder="1" applyAlignment="1">
      <alignment horizontal="right" vertical="top"/>
    </xf>
    <xf numFmtId="165" fontId="14" fillId="2" borderId="0" xfId="9" applyNumberFormat="1" applyFont="1" applyFill="1" applyBorder="1" applyAlignment="1">
      <alignment horizontal="right" vertical="top"/>
    </xf>
    <xf numFmtId="165" fontId="14" fillId="2" borderId="0" xfId="10" applyNumberFormat="1" applyFont="1" applyFill="1" applyBorder="1" applyAlignment="1">
      <alignment horizontal="right" vertical="top"/>
    </xf>
    <xf numFmtId="0" fontId="12" fillId="2" borderId="0" xfId="0" applyFont="1" applyFill="1" applyAlignment="1">
      <alignment vertical="center"/>
    </xf>
    <xf numFmtId="0" fontId="8" fillId="2" borderId="0" xfId="11" applyFont="1" applyFill="1" applyBorder="1" applyAlignment="1">
      <alignment horizontal="left" vertical="center"/>
    </xf>
    <xf numFmtId="0" fontId="14" fillId="2" borderId="0" xfId="0" applyFont="1" applyFill="1" applyAlignment="1">
      <alignment vertical="center"/>
    </xf>
    <xf numFmtId="0" fontId="14" fillId="2" borderId="0" xfId="0" applyFont="1" applyFill="1" applyBorder="1" applyAlignment="1">
      <alignment vertical="center"/>
    </xf>
    <xf numFmtId="0" fontId="15" fillId="2" borderId="0" xfId="0" applyFont="1" applyFill="1" applyBorder="1" applyAlignment="1">
      <alignment horizontal="left" vertical="center"/>
    </xf>
    <xf numFmtId="0" fontId="15" fillId="2" borderId="0" xfId="0" applyFont="1" applyFill="1" applyBorder="1" applyAlignment="1">
      <alignment vertical="center"/>
    </xf>
    <xf numFmtId="0" fontId="2" fillId="2" borderId="0" xfId="0" applyFont="1" applyFill="1"/>
    <xf numFmtId="0" fontId="12" fillId="2" borderId="0" xfId="0" applyFont="1" applyFill="1" applyBorder="1" applyAlignment="1">
      <alignment vertical="center"/>
    </xf>
    <xf numFmtId="0" fontId="1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Border="1" applyAlignment="1">
      <alignment vertical="center"/>
    </xf>
    <xf numFmtId="165" fontId="14" fillId="2" borderId="0" xfId="12" applyNumberFormat="1" applyFont="1" applyFill="1" applyBorder="1" applyAlignment="1">
      <alignment horizontal="right" vertical="top"/>
    </xf>
    <xf numFmtId="165" fontId="14" fillId="2" borderId="0" xfId="13" applyNumberFormat="1" applyFont="1" applyFill="1" applyBorder="1" applyAlignment="1">
      <alignment horizontal="right" vertical="top"/>
    </xf>
    <xf numFmtId="165" fontId="14" fillId="2" borderId="0" xfId="14" applyNumberFormat="1" applyFont="1" applyFill="1" applyBorder="1" applyAlignment="1">
      <alignment horizontal="right" vertical="top"/>
    </xf>
    <xf numFmtId="0" fontId="8" fillId="2" borderId="1" xfId="15" applyFont="1" applyFill="1" applyBorder="1" applyAlignment="1">
      <alignment horizontal="left" vertical="center" wrapText="1"/>
    </xf>
    <xf numFmtId="0" fontId="8" fillId="2" borderId="1" xfId="16" applyFont="1" applyFill="1" applyBorder="1" applyAlignment="1">
      <alignment horizontal="left" vertical="center" wrapText="1"/>
    </xf>
    <xf numFmtId="0" fontId="10" fillId="2" borderId="1" xfId="0" applyFont="1" applyFill="1" applyBorder="1" applyAlignment="1">
      <alignment vertical="center"/>
    </xf>
    <xf numFmtId="0" fontId="10" fillId="2" borderId="0" xfId="11" applyFont="1" applyFill="1" applyBorder="1" applyAlignment="1">
      <alignment horizontal="left" vertical="top"/>
    </xf>
    <xf numFmtId="166" fontId="10" fillId="2" borderId="0" xfId="17" applyNumberFormat="1" applyFont="1" applyFill="1" applyBorder="1" applyAlignment="1">
      <alignment horizontal="right" vertical="center"/>
    </xf>
    <xf numFmtId="0" fontId="17" fillId="2" borderId="0" xfId="0" applyFont="1" applyFill="1"/>
    <xf numFmtId="0" fontId="18" fillId="2" borderId="0" xfId="11" applyFont="1" applyFill="1" applyBorder="1" applyAlignment="1">
      <alignment horizontal="left" vertical="top"/>
    </xf>
    <xf numFmtId="166" fontId="18" fillId="2" borderId="0" xfId="17" applyNumberFormat="1" applyFont="1" applyFill="1" applyBorder="1" applyAlignment="1">
      <alignment horizontal="right" vertical="center"/>
    </xf>
    <xf numFmtId="166" fontId="18" fillId="2" borderId="0" xfId="18" applyNumberFormat="1" applyFont="1" applyFill="1" applyBorder="1" applyAlignment="1">
      <alignment horizontal="right" vertical="center"/>
    </xf>
    <xf numFmtId="0" fontId="18" fillId="2" borderId="0" xfId="19" applyFont="1" applyFill="1" applyBorder="1" applyAlignment="1">
      <alignment horizontal="left" vertical="top" wrapText="1"/>
    </xf>
    <xf numFmtId="0" fontId="0" fillId="2" borderId="0" xfId="0" applyFill="1" applyBorder="1"/>
    <xf numFmtId="0" fontId="18" fillId="2" borderId="0" xfId="11" applyFont="1" applyFill="1" applyBorder="1" applyAlignment="1">
      <alignment horizontal="left" vertical="top" wrapText="1"/>
    </xf>
    <xf numFmtId="0" fontId="0" fillId="2" borderId="2" xfId="0" applyFill="1" applyBorder="1"/>
    <xf numFmtId="0" fontId="11" fillId="2" borderId="1" xfId="15" applyFont="1" applyFill="1" applyBorder="1" applyAlignment="1">
      <alignment horizontal="left" wrapText="1"/>
    </xf>
    <xf numFmtId="0" fontId="8" fillId="2" borderId="3" xfId="16" applyFont="1" applyFill="1" applyBorder="1" applyAlignment="1">
      <alignment vertical="top" wrapText="1"/>
    </xf>
    <xf numFmtId="0" fontId="5" fillId="2" borderId="2" xfId="0" applyFont="1" applyFill="1" applyBorder="1" applyAlignment="1">
      <alignment vertical="top"/>
    </xf>
    <xf numFmtId="0" fontId="10" fillId="2" borderId="0" xfId="3" applyFont="1" applyFill="1" applyBorder="1" applyAlignment="1">
      <alignment horizontal="center" vertical="center" wrapText="1"/>
    </xf>
    <xf numFmtId="0" fontId="10" fillId="2" borderId="0" xfId="20" applyFont="1" applyFill="1" applyBorder="1" applyAlignment="1">
      <alignment horizontal="center" vertical="center" wrapText="1"/>
    </xf>
    <xf numFmtId="0" fontId="9" fillId="2" borderId="0" xfId="3" applyFont="1" applyFill="1" applyBorder="1" applyAlignment="1">
      <alignment horizontal="left" vertical="center" wrapText="1"/>
    </xf>
    <xf numFmtId="0" fontId="10" fillId="2" borderId="0" xfId="4" applyFont="1" applyFill="1" applyBorder="1" applyAlignment="1">
      <alignment horizontal="left" vertical="center"/>
    </xf>
    <xf numFmtId="0" fontId="10" fillId="2" borderId="0" xfId="0" applyFont="1" applyFill="1" applyAlignment="1">
      <alignment vertical="top"/>
    </xf>
    <xf numFmtId="165" fontId="14" fillId="2" borderId="0" xfId="21" applyNumberFormat="1" applyFont="1" applyFill="1" applyBorder="1" applyAlignment="1">
      <alignment horizontal="right" vertical="top"/>
    </xf>
    <xf numFmtId="165" fontId="14" fillId="2" borderId="0" xfId="22" applyNumberFormat="1" applyFont="1" applyFill="1" applyBorder="1" applyAlignment="1">
      <alignment horizontal="right" vertical="top"/>
    </xf>
    <xf numFmtId="165" fontId="14" fillId="2" borderId="0" xfId="23" applyNumberFormat="1" applyFont="1" applyFill="1" applyBorder="1" applyAlignment="1">
      <alignment horizontal="right" vertical="top"/>
    </xf>
    <xf numFmtId="0" fontId="10" fillId="2" borderId="0" xfId="0" applyFont="1" applyFill="1" applyBorder="1" applyAlignment="1">
      <alignment vertical="top"/>
    </xf>
    <xf numFmtId="0" fontId="10" fillId="2" borderId="0" xfId="11" applyFont="1" applyFill="1" applyBorder="1" applyAlignment="1">
      <alignment horizontal="left" vertical="center"/>
    </xf>
    <xf numFmtId="165" fontId="14" fillId="2" borderId="0" xfId="24" applyNumberFormat="1" applyFont="1" applyFill="1" applyBorder="1" applyAlignment="1">
      <alignment horizontal="right" vertical="top"/>
    </xf>
    <xf numFmtId="165" fontId="14" fillId="2" borderId="0" xfId="25" applyNumberFormat="1" applyFont="1" applyFill="1" applyBorder="1" applyAlignment="1">
      <alignment horizontal="right" vertical="top"/>
    </xf>
    <xf numFmtId="165" fontId="14" fillId="2" borderId="0" xfId="26" applyNumberFormat="1" applyFont="1" applyFill="1" applyBorder="1" applyAlignment="1">
      <alignment horizontal="right" vertical="top"/>
    </xf>
    <xf numFmtId="0" fontId="14" fillId="0" borderId="0" xfId="0" applyFont="1" applyAlignment="1">
      <alignment vertical="center"/>
    </xf>
    <xf numFmtId="165" fontId="14" fillId="2" borderId="0" xfId="27" applyNumberFormat="1" applyFont="1" applyFill="1" applyBorder="1" applyAlignment="1">
      <alignment horizontal="right" vertical="top"/>
    </xf>
    <xf numFmtId="165" fontId="14" fillId="2" borderId="0" xfId="28" applyNumberFormat="1" applyFont="1" applyFill="1" applyBorder="1" applyAlignment="1">
      <alignment horizontal="right" vertical="top"/>
    </xf>
    <xf numFmtId="165" fontId="14" fillId="2" borderId="0" xfId="29" applyNumberFormat="1" applyFont="1" applyFill="1" applyBorder="1" applyAlignment="1">
      <alignment horizontal="right" vertical="top"/>
    </xf>
    <xf numFmtId="0" fontId="10" fillId="2" borderId="1" xfId="0" applyFont="1" applyFill="1" applyBorder="1" applyAlignment="1">
      <alignment vertical="top"/>
    </xf>
    <xf numFmtId="0" fontId="10" fillId="2" borderId="1" xfId="19" applyFont="1" applyFill="1" applyBorder="1" applyAlignment="1">
      <alignment horizontal="left" vertical="center" wrapText="1"/>
    </xf>
    <xf numFmtId="0" fontId="8" fillId="2" borderId="0" xfId="0" applyFont="1" applyFill="1" applyAlignment="1">
      <alignment vertical="center"/>
    </xf>
    <xf numFmtId="0" fontId="5" fillId="2" borderId="0" xfId="0" applyFont="1" applyFill="1" applyAlignment="1">
      <alignment vertical="center"/>
    </xf>
    <xf numFmtId="0" fontId="20" fillId="2" borderId="0" xfId="0" applyFont="1" applyFill="1" applyAlignment="1">
      <alignment vertical="center"/>
    </xf>
    <xf numFmtId="0" fontId="0" fillId="2" borderId="0" xfId="0" applyFill="1" applyAlignment="1">
      <alignment vertical="center"/>
    </xf>
    <xf numFmtId="0" fontId="8" fillId="2" borderId="1" xfId="0" applyFont="1" applyFill="1" applyBorder="1" applyAlignment="1">
      <alignment horizontal="center" vertical="center"/>
    </xf>
    <xf numFmtId="0" fontId="21" fillId="2" borderId="0" xfId="0" applyFont="1" applyFill="1" applyAlignment="1">
      <alignment vertical="top"/>
    </xf>
    <xf numFmtId="0" fontId="21" fillId="2" borderId="0" xfId="0" applyFont="1" applyFill="1" applyBorder="1" applyAlignment="1">
      <alignment vertical="center"/>
    </xf>
    <xf numFmtId="0" fontId="6" fillId="2" borderId="0" xfId="0" applyFont="1" applyFill="1" applyAlignment="1">
      <alignment vertical="center"/>
    </xf>
    <xf numFmtId="0" fontId="21" fillId="2" borderId="0" xfId="0" applyFont="1" applyFill="1" applyAlignment="1">
      <alignment vertical="center"/>
    </xf>
    <xf numFmtId="165" fontId="14" fillId="2" borderId="0" xfId="30" applyNumberFormat="1" applyFont="1" applyFill="1" applyBorder="1" applyAlignment="1">
      <alignment horizontal="right" vertical="top"/>
    </xf>
    <xf numFmtId="165" fontId="14" fillId="2" borderId="0" xfId="31" applyNumberFormat="1" applyFont="1" applyFill="1" applyBorder="1" applyAlignment="1">
      <alignment horizontal="right" vertical="top"/>
    </xf>
    <xf numFmtId="167" fontId="22" fillId="2" borderId="0" xfId="32" applyNumberFormat="1" applyFill="1" applyAlignment="1"/>
    <xf numFmtId="165" fontId="14" fillId="2" borderId="0" xfId="33" applyNumberFormat="1" applyFont="1" applyFill="1" applyBorder="1" applyAlignment="1">
      <alignment horizontal="right" vertical="top"/>
    </xf>
    <xf numFmtId="165" fontId="14" fillId="2" borderId="0" xfId="34" applyNumberFormat="1" applyFont="1" applyFill="1" applyBorder="1" applyAlignment="1">
      <alignment horizontal="right" vertical="top"/>
    </xf>
    <xf numFmtId="168" fontId="14" fillId="2" borderId="0" xfId="0" applyNumberFormat="1" applyFont="1" applyFill="1" applyBorder="1" applyAlignment="1">
      <alignment horizontal="right" vertical="center"/>
    </xf>
    <xf numFmtId="0" fontId="7" fillId="2" borderId="0" xfId="0" applyFont="1" applyFill="1" applyAlignment="1">
      <alignment vertical="center"/>
    </xf>
    <xf numFmtId="165" fontId="14" fillId="2" borderId="0" xfId="35" applyNumberFormat="1" applyFont="1" applyFill="1" applyBorder="1" applyAlignment="1">
      <alignment horizontal="right" vertical="top"/>
    </xf>
    <xf numFmtId="165" fontId="14" fillId="2" borderId="0" xfId="36" applyNumberFormat="1" applyFont="1" applyFill="1" applyBorder="1" applyAlignment="1">
      <alignment horizontal="right" vertical="top"/>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0" borderId="0" xfId="0" applyFont="1" applyAlignment="1">
      <alignment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6" fillId="2" borderId="0" xfId="0" applyFont="1" applyFill="1" applyBorder="1" applyAlignment="1">
      <alignment vertical="center"/>
    </xf>
    <xf numFmtId="165" fontId="14" fillId="2" borderId="0" xfId="37" applyNumberFormat="1" applyFont="1" applyFill="1" applyBorder="1" applyAlignment="1">
      <alignment horizontal="right" vertical="top"/>
    </xf>
    <xf numFmtId="165" fontId="14" fillId="2" borderId="0" xfId="38" applyNumberFormat="1" applyFont="1" applyFill="1" applyBorder="1" applyAlignment="1">
      <alignment horizontal="right" vertical="top"/>
    </xf>
    <xf numFmtId="165" fontId="14" fillId="2" borderId="0" xfId="39" applyNumberFormat="1" applyFont="1" applyFill="1" applyBorder="1" applyAlignment="1">
      <alignment horizontal="right" vertical="top"/>
    </xf>
    <xf numFmtId="165" fontId="14" fillId="2" borderId="0" xfId="40" applyNumberFormat="1" applyFont="1" applyFill="1" applyBorder="1" applyAlignment="1">
      <alignment horizontal="right" vertical="top"/>
    </xf>
    <xf numFmtId="165" fontId="14" fillId="2" borderId="0" xfId="41" applyNumberFormat="1" applyFont="1" applyFill="1" applyBorder="1" applyAlignment="1">
      <alignment horizontal="right" vertical="top"/>
    </xf>
    <xf numFmtId="165" fontId="14" fillId="2" borderId="0" xfId="42" applyNumberFormat="1" applyFont="1" applyFill="1" applyBorder="1" applyAlignment="1">
      <alignment horizontal="right" vertical="top"/>
    </xf>
    <xf numFmtId="0" fontId="13" fillId="2" borderId="0" xfId="0" applyFont="1" applyFill="1" applyAlignment="1">
      <alignment vertical="center"/>
    </xf>
    <xf numFmtId="165" fontId="14" fillId="2" borderId="0" xfId="43" applyNumberFormat="1" applyFont="1" applyFill="1" applyBorder="1" applyAlignment="1">
      <alignment horizontal="right" vertical="top"/>
    </xf>
    <xf numFmtId="165" fontId="14" fillId="2" borderId="0" xfId="44" applyNumberFormat="1" applyFont="1" applyFill="1" applyBorder="1" applyAlignment="1">
      <alignment horizontal="right" vertical="top"/>
    </xf>
    <xf numFmtId="165" fontId="14" fillId="2" borderId="0" xfId="45" applyNumberFormat="1" applyFont="1" applyFill="1" applyBorder="1" applyAlignment="1">
      <alignment horizontal="right" vertical="top"/>
    </xf>
    <xf numFmtId="0" fontId="8" fillId="2" borderId="0" xfId="0" applyFont="1" applyFill="1" applyBorder="1" applyAlignment="1">
      <alignment vertical="center"/>
    </xf>
    <xf numFmtId="0" fontId="8" fillId="2" borderId="2" xfId="0" applyFont="1" applyFill="1" applyBorder="1" applyAlignment="1">
      <alignment vertical="center" wrapText="1"/>
    </xf>
    <xf numFmtId="0" fontId="10" fillId="2" borderId="0" xfId="0" applyFont="1" applyFill="1" applyBorder="1" applyAlignment="1">
      <alignment vertical="center"/>
    </xf>
    <xf numFmtId="0" fontId="13" fillId="2" borderId="0" xfId="0" applyFont="1" applyFill="1" applyBorder="1" applyAlignment="1">
      <alignment vertical="center"/>
    </xf>
    <xf numFmtId="165" fontId="14" fillId="2" borderId="0" xfId="46" applyNumberFormat="1" applyFont="1" applyFill="1" applyBorder="1" applyAlignment="1">
      <alignment horizontal="right" vertical="top"/>
    </xf>
    <xf numFmtId="165" fontId="14" fillId="2" borderId="0" xfId="47" applyNumberFormat="1" applyFont="1" applyFill="1" applyBorder="1" applyAlignment="1">
      <alignment horizontal="right" vertical="top"/>
    </xf>
    <xf numFmtId="165" fontId="14" fillId="2" borderId="0" xfId="48" applyNumberFormat="1" applyFont="1" applyFill="1" applyBorder="1" applyAlignment="1">
      <alignment horizontal="right" vertical="top"/>
    </xf>
    <xf numFmtId="165" fontId="14" fillId="2" borderId="0" xfId="49" applyNumberFormat="1" applyFont="1" applyFill="1" applyBorder="1" applyAlignment="1">
      <alignment horizontal="right" vertical="top"/>
    </xf>
    <xf numFmtId="165" fontId="14" fillId="2" borderId="0" xfId="50" applyNumberFormat="1" applyFont="1" applyFill="1" applyBorder="1" applyAlignment="1">
      <alignment horizontal="right" vertical="top"/>
    </xf>
    <xf numFmtId="165" fontId="14" fillId="2" borderId="0" xfId="51" applyNumberFormat="1" applyFont="1" applyFill="1" applyBorder="1" applyAlignment="1">
      <alignment horizontal="right" vertical="top"/>
    </xf>
    <xf numFmtId="0" fontId="12" fillId="2" borderId="0" xfId="0" applyFont="1" applyFill="1" applyBorder="1" applyAlignment="1">
      <alignment horizontal="left" vertical="center"/>
    </xf>
    <xf numFmtId="0" fontId="14" fillId="2" borderId="0" xfId="0" applyFont="1" applyFill="1" applyBorder="1" applyAlignment="1">
      <alignment horizontal="left" vertical="center" indent="2"/>
    </xf>
    <xf numFmtId="0" fontId="3" fillId="2" borderId="0" xfId="0" applyFont="1" applyFill="1" applyAlignment="1">
      <alignment vertical="center"/>
    </xf>
    <xf numFmtId="165" fontId="14" fillId="2" borderId="0" xfId="52" applyNumberFormat="1" applyFont="1" applyFill="1" applyBorder="1" applyAlignment="1">
      <alignment horizontal="right" vertical="top"/>
    </xf>
    <xf numFmtId="165" fontId="14" fillId="2" borderId="0" xfId="53" applyNumberFormat="1" applyFont="1" applyFill="1" applyBorder="1" applyAlignment="1">
      <alignment horizontal="right" vertical="top"/>
    </xf>
    <xf numFmtId="165" fontId="14" fillId="2" borderId="0" xfId="54" applyNumberFormat="1" applyFont="1" applyFill="1" applyBorder="1" applyAlignment="1">
      <alignment horizontal="right" vertical="top"/>
    </xf>
    <xf numFmtId="0" fontId="21" fillId="2" borderId="0" xfId="0" applyFont="1" applyFill="1" applyBorder="1" applyAlignment="1">
      <alignment horizontal="left" vertical="center"/>
    </xf>
    <xf numFmtId="165" fontId="14" fillId="2" borderId="0" xfId="55" applyNumberFormat="1" applyFont="1" applyFill="1" applyBorder="1" applyAlignment="1">
      <alignment horizontal="right" vertical="top"/>
    </xf>
    <xf numFmtId="165" fontId="14" fillId="2" borderId="0" xfId="56" applyNumberFormat="1" applyFont="1" applyFill="1" applyBorder="1" applyAlignment="1">
      <alignment horizontal="right" vertical="top"/>
    </xf>
    <xf numFmtId="165" fontId="14" fillId="2" borderId="0" xfId="57" applyNumberFormat="1" applyFont="1" applyFill="1" applyBorder="1" applyAlignment="1">
      <alignment horizontal="right" vertical="top"/>
    </xf>
    <xf numFmtId="165" fontId="14" fillId="2" borderId="0" xfId="58" applyNumberFormat="1" applyFont="1" applyFill="1" applyBorder="1" applyAlignment="1">
      <alignment horizontal="right" vertical="top"/>
    </xf>
    <xf numFmtId="165" fontId="14" fillId="2" borderId="0" xfId="59" applyNumberFormat="1" applyFont="1" applyFill="1" applyBorder="1" applyAlignment="1">
      <alignment horizontal="right" vertical="top"/>
    </xf>
    <xf numFmtId="165" fontId="14" fillId="2" borderId="0" xfId="60" applyNumberFormat="1" applyFont="1" applyFill="1" applyBorder="1" applyAlignment="1">
      <alignment horizontal="right" vertical="top"/>
    </xf>
    <xf numFmtId="165" fontId="14" fillId="2" borderId="0" xfId="61" applyNumberFormat="1" applyFont="1" applyFill="1" applyBorder="1" applyAlignment="1">
      <alignment horizontal="right" vertical="top"/>
    </xf>
    <xf numFmtId="165" fontId="14" fillId="2" borderId="0" xfId="62" applyNumberFormat="1" applyFont="1" applyFill="1" applyBorder="1" applyAlignment="1">
      <alignment horizontal="right" vertical="top"/>
    </xf>
    <xf numFmtId="165" fontId="14" fillId="2" borderId="0" xfId="63" applyNumberFormat="1" applyFont="1" applyFill="1" applyBorder="1" applyAlignment="1">
      <alignment horizontal="right" vertical="top"/>
    </xf>
    <xf numFmtId="0" fontId="7" fillId="2" borderId="1" xfId="0" applyFont="1" applyFill="1" applyBorder="1" applyAlignment="1">
      <alignment horizontal="left" vertical="center"/>
    </xf>
    <xf numFmtId="0" fontId="8" fillId="2" borderId="1"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ill="1" applyAlignment="1">
      <alignment horizontal="left" vertical="center"/>
    </xf>
    <xf numFmtId="165" fontId="14" fillId="2" borderId="0" xfId="64" applyNumberFormat="1" applyFont="1" applyFill="1" applyBorder="1" applyAlignment="1">
      <alignment horizontal="right" vertical="top"/>
    </xf>
    <xf numFmtId="165" fontId="14" fillId="2" borderId="0" xfId="65" applyNumberFormat="1" applyFont="1" applyFill="1" applyBorder="1" applyAlignment="1">
      <alignment horizontal="right" vertical="top"/>
    </xf>
    <xf numFmtId="165" fontId="14" fillId="2" borderId="0" xfId="66" applyNumberFormat="1" applyFont="1" applyFill="1" applyBorder="1" applyAlignment="1">
      <alignment horizontal="right" vertical="top"/>
    </xf>
    <xf numFmtId="165" fontId="14" fillId="2" borderId="0" xfId="67" applyNumberFormat="1" applyFont="1" applyFill="1" applyBorder="1" applyAlignment="1">
      <alignment horizontal="right" vertical="top"/>
    </xf>
    <xf numFmtId="165" fontId="14" fillId="2" borderId="0" xfId="68" applyNumberFormat="1" applyFont="1" applyFill="1" applyBorder="1" applyAlignment="1">
      <alignment horizontal="right" vertical="top"/>
    </xf>
    <xf numFmtId="165" fontId="14" fillId="2" borderId="0" xfId="69" applyNumberFormat="1" applyFont="1" applyFill="1" applyBorder="1" applyAlignment="1">
      <alignment horizontal="right" vertical="top"/>
    </xf>
    <xf numFmtId="0" fontId="16" fillId="2" borderId="0" xfId="0" applyFont="1" applyFill="1" applyBorder="1" applyAlignment="1">
      <alignment horizontal="left" vertical="center"/>
    </xf>
    <xf numFmtId="165" fontId="14" fillId="2" borderId="0" xfId="70" applyNumberFormat="1" applyFont="1" applyFill="1" applyBorder="1" applyAlignment="1">
      <alignment horizontal="right" vertical="top"/>
    </xf>
    <xf numFmtId="165" fontId="14" fillId="2" borderId="0" xfId="71" applyNumberFormat="1" applyFont="1" applyFill="1" applyBorder="1" applyAlignment="1">
      <alignment horizontal="right" vertical="top"/>
    </xf>
    <xf numFmtId="165" fontId="14" fillId="2" borderId="0" xfId="72" applyNumberFormat="1" applyFont="1" applyFill="1" applyBorder="1" applyAlignment="1">
      <alignment horizontal="right" vertical="top"/>
    </xf>
    <xf numFmtId="0" fontId="8" fillId="2" borderId="0" xfId="0" applyFont="1" applyFill="1" applyBorder="1" applyAlignment="1">
      <alignment horizontal="center" vertical="center"/>
    </xf>
    <xf numFmtId="165" fontId="14" fillId="2" borderId="0" xfId="73" applyNumberFormat="1" applyFont="1" applyFill="1" applyBorder="1" applyAlignment="1">
      <alignment horizontal="right" vertical="top"/>
    </xf>
    <xf numFmtId="165" fontId="14" fillId="2" borderId="0" xfId="74" applyNumberFormat="1" applyFont="1" applyFill="1" applyBorder="1" applyAlignment="1">
      <alignment horizontal="right" vertical="top"/>
    </xf>
    <xf numFmtId="165" fontId="14" fillId="2" borderId="0" xfId="75" applyNumberFormat="1" applyFont="1" applyFill="1" applyBorder="1" applyAlignment="1">
      <alignment horizontal="right" vertical="top"/>
    </xf>
    <xf numFmtId="165" fontId="14" fillId="2" borderId="0" xfId="76" applyNumberFormat="1" applyFont="1" applyFill="1" applyBorder="1" applyAlignment="1">
      <alignment horizontal="right" vertical="top"/>
    </xf>
    <xf numFmtId="165" fontId="14" fillId="2" borderId="0" xfId="77" applyNumberFormat="1" applyFont="1" applyFill="1" applyBorder="1" applyAlignment="1">
      <alignment horizontal="right" vertical="top"/>
    </xf>
    <xf numFmtId="165" fontId="14" fillId="2" borderId="0" xfId="78" applyNumberFormat="1" applyFont="1" applyFill="1" applyBorder="1" applyAlignment="1">
      <alignment horizontal="right" vertical="top"/>
    </xf>
    <xf numFmtId="165" fontId="14" fillId="2" borderId="0" xfId="79" applyNumberFormat="1" applyFont="1" applyFill="1" applyBorder="1" applyAlignment="1">
      <alignment horizontal="right" vertical="top"/>
    </xf>
    <xf numFmtId="165" fontId="14" fillId="2" borderId="0" xfId="80" applyNumberFormat="1" applyFont="1" applyFill="1" applyBorder="1" applyAlignment="1">
      <alignment horizontal="right" vertical="top"/>
    </xf>
    <xf numFmtId="165" fontId="14" fillId="2" borderId="0" xfId="81" applyNumberFormat="1" applyFont="1" applyFill="1" applyBorder="1" applyAlignment="1">
      <alignment horizontal="right" vertical="top"/>
    </xf>
    <xf numFmtId="165" fontId="14" fillId="2" borderId="0" xfId="82" applyNumberFormat="1" applyFont="1" applyFill="1" applyBorder="1" applyAlignment="1">
      <alignment horizontal="right" vertical="top"/>
    </xf>
    <xf numFmtId="165" fontId="14" fillId="2" borderId="0" xfId="83" applyNumberFormat="1" applyFont="1" applyFill="1" applyBorder="1" applyAlignment="1">
      <alignment horizontal="right" vertical="top"/>
    </xf>
    <xf numFmtId="165" fontId="14" fillId="2" borderId="0" xfId="84" applyNumberFormat="1" applyFont="1" applyFill="1" applyBorder="1" applyAlignment="1">
      <alignment horizontal="right" vertical="top"/>
    </xf>
    <xf numFmtId="165" fontId="14" fillId="2" borderId="0" xfId="85" applyNumberFormat="1" applyFont="1" applyFill="1" applyBorder="1" applyAlignment="1">
      <alignment horizontal="right" vertical="top"/>
    </xf>
    <xf numFmtId="165" fontId="14" fillId="2" borderId="0" xfId="86" applyNumberFormat="1" applyFont="1" applyFill="1" applyBorder="1" applyAlignment="1">
      <alignment horizontal="right" vertical="top"/>
    </xf>
    <xf numFmtId="165" fontId="14" fillId="2" borderId="0" xfId="87" applyNumberFormat="1" applyFont="1" applyFill="1" applyBorder="1" applyAlignment="1">
      <alignment horizontal="right" vertical="top"/>
    </xf>
    <xf numFmtId="165" fontId="14" fillId="2" borderId="0" xfId="88" applyNumberFormat="1" applyFont="1" applyFill="1" applyBorder="1" applyAlignment="1">
      <alignment horizontal="right" vertical="top"/>
    </xf>
    <xf numFmtId="165" fontId="14" fillId="2" borderId="0" xfId="89" applyNumberFormat="1" applyFont="1" applyFill="1" applyBorder="1" applyAlignment="1">
      <alignment horizontal="right" vertical="top"/>
    </xf>
    <xf numFmtId="165" fontId="14" fillId="2" borderId="0" xfId="90" applyNumberFormat="1" applyFont="1" applyFill="1" applyBorder="1" applyAlignment="1">
      <alignment horizontal="right" vertical="top"/>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0" fillId="2" borderId="3" xfId="0" applyFill="1" applyBorder="1"/>
    <xf numFmtId="165" fontId="14" fillId="2" borderId="0" xfId="91" applyNumberFormat="1" applyFont="1" applyFill="1" applyBorder="1" applyAlignment="1">
      <alignment horizontal="right" vertical="top"/>
    </xf>
    <xf numFmtId="165" fontId="14" fillId="2" borderId="0" xfId="92" applyNumberFormat="1" applyFont="1" applyFill="1" applyBorder="1" applyAlignment="1">
      <alignment horizontal="right" vertical="top"/>
    </xf>
    <xf numFmtId="165" fontId="14" fillId="2" borderId="0" xfId="93" applyNumberFormat="1" applyFont="1" applyFill="1" applyBorder="1" applyAlignment="1">
      <alignment horizontal="right" vertical="top"/>
    </xf>
    <xf numFmtId="165" fontId="14" fillId="2" borderId="0" xfId="94" applyNumberFormat="1" applyFont="1" applyFill="1" applyBorder="1" applyAlignment="1">
      <alignment horizontal="right" vertical="top"/>
    </xf>
    <xf numFmtId="165" fontId="14" fillId="2" borderId="0" xfId="95" applyNumberFormat="1" applyFont="1" applyFill="1" applyBorder="1" applyAlignment="1">
      <alignment horizontal="right" vertical="top"/>
    </xf>
    <xf numFmtId="165" fontId="14" fillId="2" borderId="0" xfId="96" applyNumberFormat="1" applyFont="1" applyFill="1" applyBorder="1" applyAlignment="1">
      <alignment horizontal="right" vertical="top"/>
    </xf>
    <xf numFmtId="165" fontId="14" fillId="2" borderId="0" xfId="97" applyNumberFormat="1" applyFont="1" applyFill="1" applyBorder="1" applyAlignment="1">
      <alignment horizontal="right" vertical="top"/>
    </xf>
    <xf numFmtId="165" fontId="14" fillId="2" borderId="0" xfId="98" applyNumberFormat="1" applyFont="1" applyFill="1" applyBorder="1" applyAlignment="1">
      <alignment horizontal="right" vertical="top"/>
    </xf>
    <xf numFmtId="165" fontId="14" fillId="2" borderId="0" xfId="99" applyNumberFormat="1" applyFont="1" applyFill="1" applyBorder="1" applyAlignment="1">
      <alignment horizontal="right" vertical="top"/>
    </xf>
    <xf numFmtId="165" fontId="14" fillId="2" borderId="0" xfId="100" applyNumberFormat="1" applyFont="1" applyFill="1" applyBorder="1" applyAlignment="1">
      <alignment horizontal="right" vertical="top"/>
    </xf>
    <xf numFmtId="165" fontId="14" fillId="2" borderId="0" xfId="101" applyNumberFormat="1" applyFont="1" applyFill="1" applyBorder="1" applyAlignment="1">
      <alignment horizontal="right" vertical="top"/>
    </xf>
    <xf numFmtId="165" fontId="14" fillId="2" borderId="0" xfId="102" applyNumberFormat="1" applyFont="1" applyFill="1" applyBorder="1" applyAlignment="1">
      <alignment horizontal="right" vertical="top"/>
    </xf>
    <xf numFmtId="165" fontId="14" fillId="2" borderId="0" xfId="103" applyNumberFormat="1" applyFont="1" applyFill="1" applyBorder="1" applyAlignment="1">
      <alignment horizontal="right" vertical="top"/>
    </xf>
    <xf numFmtId="165" fontId="14" fillId="2" borderId="0" xfId="104" applyNumberFormat="1" applyFont="1" applyFill="1" applyBorder="1" applyAlignment="1">
      <alignment horizontal="right" vertical="top"/>
    </xf>
    <xf numFmtId="165" fontId="14" fillId="2" borderId="0" xfId="105" applyNumberFormat="1" applyFont="1" applyFill="1" applyBorder="1" applyAlignment="1">
      <alignment horizontal="right" vertical="top"/>
    </xf>
    <xf numFmtId="165" fontId="14" fillId="2" borderId="0" xfId="106" applyNumberFormat="1" applyFont="1" applyFill="1" applyBorder="1" applyAlignment="1">
      <alignment horizontal="right" vertical="top"/>
    </xf>
    <xf numFmtId="165" fontId="14" fillId="2" borderId="0" xfId="107" applyNumberFormat="1" applyFont="1" applyFill="1" applyBorder="1" applyAlignment="1">
      <alignment horizontal="right" vertical="top"/>
    </xf>
    <xf numFmtId="165" fontId="14" fillId="2" borderId="0" xfId="108" applyNumberFormat="1" applyFont="1" applyFill="1" applyBorder="1" applyAlignment="1">
      <alignment horizontal="right" vertical="top"/>
    </xf>
    <xf numFmtId="165" fontId="14" fillId="2" borderId="0" xfId="109" applyNumberFormat="1" applyFont="1" applyFill="1" applyBorder="1" applyAlignment="1">
      <alignment horizontal="right" vertical="top"/>
    </xf>
    <xf numFmtId="165" fontId="14" fillId="2" borderId="0" xfId="110" applyNumberFormat="1" applyFont="1" applyFill="1" applyBorder="1" applyAlignment="1">
      <alignment horizontal="right" vertical="top"/>
    </xf>
    <xf numFmtId="165" fontId="14" fillId="2" borderId="0" xfId="111" applyNumberFormat="1" applyFont="1" applyFill="1" applyBorder="1" applyAlignment="1">
      <alignment horizontal="right" vertical="top"/>
    </xf>
    <xf numFmtId="165" fontId="14" fillId="2" borderId="0" xfId="112" applyNumberFormat="1" applyFont="1" applyFill="1" applyBorder="1" applyAlignment="1">
      <alignment horizontal="right" vertical="top"/>
    </xf>
    <xf numFmtId="165" fontId="14" fillId="2" borderId="0" xfId="113" applyNumberFormat="1" applyFont="1" applyFill="1" applyBorder="1" applyAlignment="1">
      <alignment horizontal="right" vertical="top"/>
    </xf>
    <xf numFmtId="165" fontId="14" fillId="2" borderId="0" xfId="114" applyNumberFormat="1" applyFont="1" applyFill="1" applyBorder="1" applyAlignment="1">
      <alignment horizontal="right" vertical="top"/>
    </xf>
    <xf numFmtId="165" fontId="14" fillId="2" borderId="0" xfId="115" applyNumberFormat="1" applyFont="1" applyFill="1" applyBorder="1" applyAlignment="1">
      <alignment horizontal="right" vertical="top"/>
    </xf>
    <xf numFmtId="165" fontId="14" fillId="2" borderId="0" xfId="116" applyNumberFormat="1" applyFont="1" applyFill="1" applyBorder="1" applyAlignment="1">
      <alignment horizontal="right" vertical="top"/>
    </xf>
    <xf numFmtId="165" fontId="14" fillId="2" borderId="0" xfId="117" applyNumberFormat="1" applyFont="1" applyFill="1" applyBorder="1" applyAlignment="1">
      <alignment horizontal="right" vertical="top"/>
    </xf>
    <xf numFmtId="165" fontId="14" fillId="2" borderId="0" xfId="118" applyNumberFormat="1" applyFont="1" applyFill="1" applyBorder="1" applyAlignment="1">
      <alignment horizontal="right" vertical="top"/>
    </xf>
    <xf numFmtId="165" fontId="14" fillId="2" borderId="0" xfId="119" applyNumberFormat="1" applyFont="1" applyFill="1" applyBorder="1" applyAlignment="1">
      <alignment horizontal="right" vertical="top"/>
    </xf>
    <xf numFmtId="165" fontId="14" fillId="2" borderId="0" xfId="120" applyNumberFormat="1" applyFont="1" applyFill="1" applyBorder="1" applyAlignment="1">
      <alignment horizontal="right" vertical="top"/>
    </xf>
    <xf numFmtId="165" fontId="14" fillId="2" borderId="0" xfId="121" applyNumberFormat="1" applyFont="1" applyFill="1" applyBorder="1" applyAlignment="1">
      <alignment horizontal="right" vertical="top"/>
    </xf>
    <xf numFmtId="165" fontId="14" fillId="2" borderId="0" xfId="122" applyNumberFormat="1" applyFont="1" applyFill="1" applyBorder="1" applyAlignment="1">
      <alignment horizontal="right" vertical="top"/>
    </xf>
    <xf numFmtId="165" fontId="14" fillId="2" borderId="0" xfId="123" applyNumberFormat="1" applyFont="1" applyFill="1" applyBorder="1" applyAlignment="1">
      <alignment horizontal="right" vertical="top"/>
    </xf>
    <xf numFmtId="165" fontId="14" fillId="2" borderId="0" xfId="124" applyNumberFormat="1" applyFont="1" applyFill="1" applyBorder="1" applyAlignment="1">
      <alignment horizontal="right" vertical="top"/>
    </xf>
    <xf numFmtId="165" fontId="14" fillId="2" borderId="0" xfId="125" applyNumberFormat="1" applyFont="1" applyFill="1" applyBorder="1" applyAlignment="1">
      <alignment horizontal="right" vertical="top"/>
    </xf>
    <xf numFmtId="165" fontId="14" fillId="2" borderId="0" xfId="126" applyNumberFormat="1" applyFont="1" applyFill="1" applyBorder="1" applyAlignment="1">
      <alignment horizontal="right" vertical="top"/>
    </xf>
    <xf numFmtId="165" fontId="14" fillId="2" borderId="0" xfId="127" applyNumberFormat="1" applyFont="1" applyFill="1" applyBorder="1" applyAlignment="1">
      <alignment horizontal="right" vertical="top"/>
    </xf>
    <xf numFmtId="165" fontId="14" fillId="2" borderId="0" xfId="128" applyNumberFormat="1" applyFont="1" applyFill="1" applyBorder="1" applyAlignment="1">
      <alignment horizontal="right" vertical="top"/>
    </xf>
    <xf numFmtId="165" fontId="14" fillId="2" borderId="0" xfId="129" applyNumberFormat="1" applyFont="1" applyFill="1" applyBorder="1" applyAlignment="1">
      <alignment horizontal="right" vertical="top"/>
    </xf>
    <xf numFmtId="165" fontId="14" fillId="2" borderId="0" xfId="130" applyNumberFormat="1" applyFont="1" applyFill="1" applyBorder="1" applyAlignment="1">
      <alignment horizontal="right" vertical="top"/>
    </xf>
    <xf numFmtId="165" fontId="14" fillId="2" borderId="0" xfId="131" applyNumberFormat="1" applyFont="1" applyFill="1" applyBorder="1" applyAlignment="1">
      <alignment horizontal="right" vertical="top"/>
    </xf>
    <xf numFmtId="165" fontId="14" fillId="2" borderId="0" xfId="132" applyNumberFormat="1" applyFont="1" applyFill="1" applyBorder="1" applyAlignment="1">
      <alignment horizontal="right" vertical="top"/>
    </xf>
    <xf numFmtId="165" fontId="14" fillId="2" borderId="0" xfId="133" applyNumberFormat="1" applyFont="1" applyFill="1" applyBorder="1" applyAlignment="1">
      <alignment horizontal="right" vertical="top"/>
    </xf>
    <xf numFmtId="165" fontId="14" fillId="2" borderId="0" xfId="134" applyNumberFormat="1" applyFont="1" applyFill="1" applyBorder="1" applyAlignment="1">
      <alignment horizontal="right" vertical="top"/>
    </xf>
    <xf numFmtId="165" fontId="14" fillId="2" borderId="0" xfId="135" applyNumberFormat="1" applyFont="1" applyFill="1" applyBorder="1" applyAlignment="1">
      <alignment horizontal="right" vertical="top"/>
    </xf>
    <xf numFmtId="165" fontId="14" fillId="2" borderId="0" xfId="136" applyNumberFormat="1" applyFont="1" applyFill="1" applyBorder="1" applyAlignment="1">
      <alignment horizontal="right" vertical="top"/>
    </xf>
    <xf numFmtId="165" fontId="14" fillId="2" borderId="0" xfId="137" applyNumberFormat="1" applyFont="1" applyFill="1" applyBorder="1" applyAlignment="1">
      <alignment horizontal="right" vertical="top"/>
    </xf>
    <xf numFmtId="165" fontId="14" fillId="2" borderId="0" xfId="138" applyNumberFormat="1" applyFont="1" applyFill="1" applyBorder="1" applyAlignment="1">
      <alignment horizontal="right" vertical="top"/>
    </xf>
    <xf numFmtId="165" fontId="14" fillId="2" borderId="0" xfId="139" applyNumberFormat="1" applyFont="1" applyFill="1" applyBorder="1" applyAlignment="1">
      <alignment horizontal="right" vertical="top"/>
    </xf>
    <xf numFmtId="165" fontId="14" fillId="2" borderId="0" xfId="140" applyNumberFormat="1" applyFont="1" applyFill="1" applyBorder="1" applyAlignment="1">
      <alignment horizontal="right" vertical="top"/>
    </xf>
    <xf numFmtId="165" fontId="14" fillId="2" borderId="0" xfId="141" applyNumberFormat="1" applyFont="1" applyFill="1" applyBorder="1" applyAlignment="1">
      <alignment horizontal="right" vertical="top"/>
    </xf>
    <xf numFmtId="165" fontId="14" fillId="2" borderId="0" xfId="142" applyNumberFormat="1" applyFont="1" applyFill="1" applyBorder="1" applyAlignment="1">
      <alignment horizontal="right" vertical="top"/>
    </xf>
    <xf numFmtId="165" fontId="14" fillId="2" borderId="0" xfId="143" applyNumberFormat="1" applyFont="1" applyFill="1" applyBorder="1" applyAlignment="1">
      <alignment horizontal="right" vertical="top"/>
    </xf>
    <xf numFmtId="165" fontId="14" fillId="2" borderId="0" xfId="144" applyNumberFormat="1" applyFont="1" applyFill="1" applyBorder="1" applyAlignment="1">
      <alignment horizontal="right" vertical="top"/>
    </xf>
    <xf numFmtId="0" fontId="10" fillId="2" borderId="3" xfId="0" applyFont="1" applyFill="1" applyBorder="1" applyAlignment="1">
      <alignment horizontal="left" vertical="top" wrapText="1"/>
    </xf>
    <xf numFmtId="0" fontId="10" fillId="2" borderId="3" xfId="0" applyFont="1" applyFill="1" applyBorder="1" applyAlignment="1">
      <alignment horizontal="left" vertical="top"/>
    </xf>
    <xf numFmtId="0" fontId="22" fillId="2" borderId="0" xfId="0" applyFont="1" applyFill="1" applyBorder="1" applyAlignment="1">
      <alignment vertical="center"/>
    </xf>
    <xf numFmtId="0" fontId="22" fillId="2" borderId="0" xfId="0" applyFont="1" applyFill="1" applyAlignment="1">
      <alignment vertical="center"/>
    </xf>
    <xf numFmtId="0" fontId="9" fillId="2" borderId="0" xfId="0" applyFont="1" applyFill="1" applyAlignment="1">
      <alignment vertical="center"/>
    </xf>
    <xf numFmtId="165" fontId="14" fillId="2" borderId="0" xfId="145" applyNumberFormat="1" applyFont="1" applyFill="1" applyBorder="1" applyAlignment="1">
      <alignment horizontal="right" vertical="top"/>
    </xf>
    <xf numFmtId="165" fontId="14" fillId="2" borderId="0" xfId="146" applyNumberFormat="1" applyFont="1" applyFill="1" applyBorder="1" applyAlignment="1">
      <alignment horizontal="right" vertical="top"/>
    </xf>
    <xf numFmtId="165" fontId="14" fillId="2" borderId="0" xfId="147" applyNumberFormat="1" applyFont="1" applyFill="1" applyBorder="1" applyAlignment="1">
      <alignment horizontal="right" vertical="top"/>
    </xf>
    <xf numFmtId="165" fontId="14" fillId="2" borderId="0" xfId="148" applyNumberFormat="1" applyFont="1" applyFill="1" applyBorder="1" applyAlignment="1">
      <alignment horizontal="right" vertical="top"/>
    </xf>
    <xf numFmtId="165" fontId="14" fillId="2" borderId="0" xfId="149" applyNumberFormat="1" applyFont="1" applyFill="1" applyBorder="1" applyAlignment="1">
      <alignment horizontal="right" vertical="top"/>
    </xf>
    <xf numFmtId="165" fontId="14" fillId="2" borderId="0" xfId="150" applyNumberFormat="1" applyFont="1" applyFill="1" applyBorder="1" applyAlignment="1">
      <alignment horizontal="right" vertical="top"/>
    </xf>
    <xf numFmtId="0" fontId="10" fillId="2" borderId="0" xfId="0" applyFont="1" applyFill="1" applyAlignment="1">
      <alignment vertical="center" wrapText="1"/>
    </xf>
    <xf numFmtId="0" fontId="13" fillId="2" borderId="1" xfId="0" applyFont="1" applyFill="1" applyBorder="1" applyAlignment="1">
      <alignment vertical="center"/>
    </xf>
    <xf numFmtId="0" fontId="13" fillId="2" borderId="1" xfId="0" applyFont="1" applyFill="1" applyBorder="1" applyAlignment="1">
      <alignment vertical="center" wrapText="1"/>
    </xf>
    <xf numFmtId="165" fontId="14" fillId="2" borderId="1" xfId="151" applyNumberFormat="1" applyFont="1" applyFill="1" applyBorder="1" applyAlignment="1">
      <alignment horizontal="right" vertical="top"/>
    </xf>
    <xf numFmtId="165" fontId="14" fillId="2" borderId="1" xfId="152" applyNumberFormat="1" applyFont="1" applyFill="1" applyBorder="1" applyAlignment="1">
      <alignment horizontal="right" vertical="top"/>
    </xf>
    <xf numFmtId="165" fontId="14" fillId="2" borderId="1" xfId="153" applyNumberFormat="1" applyFont="1" applyFill="1" applyBorder="1" applyAlignment="1">
      <alignment horizontal="right" vertical="top"/>
    </xf>
    <xf numFmtId="0" fontId="10" fillId="2" borderId="0" xfId="0" applyFont="1" applyFill="1" applyBorder="1" applyAlignment="1">
      <alignment horizontal="center" vertical="center" wrapText="1"/>
    </xf>
    <xf numFmtId="0" fontId="10" fillId="2" borderId="0" xfId="0" applyFont="1" applyFill="1" applyAlignment="1">
      <alignment horizontal="center" vertical="center"/>
    </xf>
    <xf numFmtId="0" fontId="23" fillId="3" borderId="0" xfId="32" applyFont="1" applyFill="1"/>
    <xf numFmtId="0" fontId="24" fillId="3" borderId="0" xfId="32" applyFont="1" applyFill="1"/>
    <xf numFmtId="0" fontId="22" fillId="3" borderId="0" xfId="32" applyFill="1"/>
    <xf numFmtId="0" fontId="25" fillId="3" borderId="0" xfId="32" applyFont="1" applyFill="1"/>
    <xf numFmtId="0" fontId="26" fillId="3" borderId="0" xfId="32" applyFont="1" applyFill="1"/>
    <xf numFmtId="0" fontId="27" fillId="3" borderId="0" xfId="32" applyFont="1" applyFill="1"/>
    <xf numFmtId="0" fontId="28" fillId="2" borderId="0" xfId="32" applyFont="1" applyFill="1"/>
    <xf numFmtId="0" fontId="22" fillId="3" borderId="0" xfId="32" applyFont="1" applyFill="1"/>
    <xf numFmtId="17" fontId="22" fillId="3" borderId="0" xfId="32" quotePrefix="1" applyNumberFormat="1" applyFont="1" applyFill="1" applyAlignment="1">
      <alignment horizontal="left"/>
    </xf>
    <xf numFmtId="164" fontId="1" fillId="3" borderId="0" xfId="154" applyFont="1" applyFill="1"/>
    <xf numFmtId="0" fontId="22" fillId="3" borderId="0" xfId="32" applyFont="1" applyFill="1" applyAlignment="1"/>
    <xf numFmtId="0" fontId="10" fillId="3" borderId="0" xfId="32" applyFont="1" applyFill="1" applyAlignment="1"/>
    <xf numFmtId="0" fontId="22" fillId="3" borderId="0" xfId="32" applyFill="1" applyAlignment="1"/>
    <xf numFmtId="0" fontId="28" fillId="3" borderId="0" xfId="32" applyFont="1" applyFill="1" applyAlignment="1"/>
    <xf numFmtId="0" fontId="29" fillId="3" borderId="0" xfId="32" applyFont="1" applyFill="1" applyAlignment="1"/>
    <xf numFmtId="0" fontId="28" fillId="3" borderId="0" xfId="32" applyFont="1" applyFill="1"/>
    <xf numFmtId="0" fontId="30" fillId="3" borderId="0" xfId="32" applyFont="1" applyFill="1" applyAlignment="1"/>
    <xf numFmtId="0" fontId="22" fillId="3" borderId="0" xfId="32" applyFont="1" applyFill="1" applyAlignment="1">
      <alignment vertical="top"/>
    </xf>
    <xf numFmtId="0" fontId="22" fillId="4" borderId="0" xfId="32" applyFont="1" applyFill="1" applyAlignment="1">
      <alignment vertical="center"/>
    </xf>
    <xf numFmtId="0" fontId="30" fillId="3" borderId="0" xfId="32" applyFont="1" applyFill="1" applyAlignment="1">
      <alignment vertical="top"/>
    </xf>
    <xf numFmtId="0" fontId="22" fillId="2" borderId="0" xfId="0" applyFont="1" applyFill="1" applyAlignment="1">
      <alignment vertical="top"/>
    </xf>
    <xf numFmtId="0" fontId="22" fillId="2" borderId="0" xfId="0" applyFont="1" applyFill="1" applyBorder="1" applyAlignment="1">
      <alignment vertical="top" wrapText="1"/>
    </xf>
    <xf numFmtId="0" fontId="0" fillId="2" borderId="0" xfId="0" applyFill="1" applyAlignment="1"/>
    <xf numFmtId="0" fontId="22" fillId="2" borderId="0" xfId="0" applyFont="1" applyFill="1" applyAlignment="1">
      <alignment vertical="top" wrapText="1"/>
    </xf>
    <xf numFmtId="0" fontId="22" fillId="2" borderId="0" xfId="0" applyFont="1" applyFill="1" applyBorder="1" applyAlignment="1">
      <alignment vertical="top"/>
    </xf>
    <xf numFmtId="0" fontId="30" fillId="2" borderId="0" xfId="0" applyFont="1" applyFill="1" applyAlignment="1">
      <alignment vertical="top"/>
    </xf>
    <xf numFmtId="0" fontId="22" fillId="2" borderId="0" xfId="32" applyFont="1" applyFill="1" applyAlignment="1">
      <alignment vertical="top" wrapText="1"/>
    </xf>
    <xf numFmtId="0" fontId="31" fillId="3" borderId="0" xfId="32" applyFont="1" applyFill="1"/>
    <xf numFmtId="0" fontId="33" fillId="4" borderId="0" xfId="32" applyFont="1" applyFill="1" applyAlignment="1">
      <alignment vertical="center"/>
    </xf>
    <xf numFmtId="0" fontId="10" fillId="2" borderId="0" xfId="0" applyFont="1" applyFill="1"/>
    <xf numFmtId="0" fontId="22" fillId="2" borderId="0" xfId="32" applyFill="1"/>
    <xf numFmtId="0" fontId="25" fillId="2" borderId="0" xfId="0" applyFont="1" applyFill="1" applyAlignment="1">
      <alignment horizontal="justify"/>
    </xf>
    <xf numFmtId="0" fontId="5" fillId="2" borderId="0" xfId="0" applyFont="1" applyFill="1"/>
    <xf numFmtId="0" fontId="5" fillId="2" borderId="0" xfId="0" applyFont="1" applyFill="1" applyAlignment="1">
      <alignment horizontal="justify"/>
    </xf>
    <xf numFmtId="0" fontId="34" fillId="2" borderId="0" xfId="0" applyFont="1" applyFill="1" applyAlignment="1">
      <alignment horizontal="justify"/>
    </xf>
    <xf numFmtId="0" fontId="22" fillId="2" borderId="0" xfId="0" applyFont="1" applyFill="1" applyAlignment="1">
      <alignment horizontal="justify" vertical="top"/>
    </xf>
    <xf numFmtId="0" fontId="5" fillId="2" borderId="0" xfId="0" applyFont="1" applyFill="1" applyAlignment="1">
      <alignment horizontal="justify" wrapText="1"/>
    </xf>
    <xf numFmtId="0" fontId="22" fillId="2" borderId="0" xfId="0" applyFont="1" applyFill="1" applyAlignment="1">
      <alignment horizontal="justify" vertical="top" wrapText="1"/>
    </xf>
    <xf numFmtId="0" fontId="35" fillId="2" borderId="0" xfId="0" applyFont="1" applyFill="1" applyAlignment="1">
      <alignment horizontal="justify"/>
    </xf>
    <xf numFmtId="0" fontId="22" fillId="2" borderId="0" xfId="0" applyFont="1" applyFill="1" applyBorder="1" applyAlignment="1">
      <alignment horizontal="justify" wrapText="1"/>
    </xf>
    <xf numFmtId="0" fontId="34" fillId="2" borderId="0" xfId="0" applyFont="1" applyFill="1" applyAlignment="1">
      <alignment horizontal="justify" wrapText="1"/>
    </xf>
    <xf numFmtId="0" fontId="36" fillId="2" borderId="0" xfId="0" applyFont="1" applyFill="1" applyBorder="1" applyAlignment="1">
      <alignment horizontal="justify" wrapText="1"/>
    </xf>
    <xf numFmtId="0" fontId="37" fillId="2" borderId="0" xfId="0" applyFont="1" applyFill="1" applyAlignment="1">
      <alignment vertical="top"/>
    </xf>
    <xf numFmtId="0" fontId="22" fillId="2" borderId="0" xfId="0" applyFont="1" applyFill="1" applyBorder="1" applyAlignment="1">
      <alignment horizontal="justify" vertical="top" wrapText="1"/>
    </xf>
    <xf numFmtId="0" fontId="22" fillId="2" borderId="0" xfId="0" applyFont="1" applyFill="1" applyAlignment="1">
      <alignment horizontal="left" wrapText="1" indent="2"/>
    </xf>
    <xf numFmtId="0" fontId="5" fillId="2" borderId="0" xfId="0" applyFont="1" applyFill="1" applyBorder="1" applyAlignment="1">
      <alignment horizontal="justify"/>
    </xf>
    <xf numFmtId="0" fontId="22" fillId="2" borderId="0" xfId="32" applyFont="1" applyFill="1" applyAlignment="1">
      <alignment horizontal="justify" vertical="center" wrapText="1"/>
    </xf>
    <xf numFmtId="0" fontId="22" fillId="2" borderId="0" xfId="32" applyFont="1" applyFill="1" applyAlignment="1">
      <alignment horizontal="justify" wrapText="1"/>
    </xf>
    <xf numFmtId="0" fontId="34" fillId="2" borderId="0" xfId="32" applyFont="1" applyFill="1" applyAlignment="1">
      <alignment horizontal="justify" vertical="center" wrapText="1"/>
    </xf>
    <xf numFmtId="0" fontId="30" fillId="2" borderId="0" xfId="32" applyFont="1" applyFill="1" applyAlignment="1">
      <alignment horizontal="justify" vertical="center" wrapText="1"/>
    </xf>
    <xf numFmtId="0" fontId="22" fillId="2" borderId="0" xfId="32" applyFont="1" applyFill="1" applyAlignment="1">
      <alignment horizontal="justify" vertical="top" wrapText="1"/>
    </xf>
    <xf numFmtId="0" fontId="34" fillId="2" borderId="0" xfId="0" applyFont="1" applyFill="1" applyAlignment="1">
      <alignment horizontal="left" vertical="top" wrapText="1"/>
    </xf>
    <xf numFmtId="0" fontId="22" fillId="2" borderId="0" xfId="0" applyFont="1" applyFill="1" applyAlignment="1">
      <alignment horizontal="left" vertical="top" wrapText="1"/>
    </xf>
    <xf numFmtId="0" fontId="36" fillId="2" borderId="0" xfId="0" applyFont="1" applyFill="1" applyAlignment="1">
      <alignment horizontal="justify"/>
    </xf>
    <xf numFmtId="0" fontId="36" fillId="2" borderId="0" xfId="0" applyFont="1" applyFill="1" applyAlignment="1">
      <alignment horizontal="justify" vertical="top" wrapText="1"/>
    </xf>
    <xf numFmtId="0" fontId="36" fillId="2" borderId="0" xfId="155" applyFont="1" applyFill="1" applyBorder="1" applyAlignment="1">
      <alignment horizontal="justify" vertical="top"/>
    </xf>
    <xf numFmtId="0" fontId="36" fillId="2" borderId="0" xfId="32" applyFont="1" applyFill="1" applyAlignment="1">
      <alignment horizontal="justify" vertical="top" wrapText="1"/>
    </xf>
    <xf numFmtId="0" fontId="36" fillId="2" borderId="0" xfId="0" applyFont="1" applyFill="1" applyAlignment="1">
      <alignment horizontal="justify" wrapText="1"/>
    </xf>
    <xf numFmtId="0" fontId="36" fillId="2" borderId="0" xfId="0" applyFont="1" applyFill="1" applyBorder="1" applyAlignment="1">
      <alignment horizontal="justify" vertical="top" wrapText="1"/>
    </xf>
    <xf numFmtId="0" fontId="36" fillId="2" borderId="0" xfId="0" quotePrefix="1" applyFont="1" applyFill="1" applyBorder="1" applyAlignment="1">
      <alignment horizontal="left" vertical="top" wrapText="1" indent="1"/>
    </xf>
    <xf numFmtId="0" fontId="36" fillId="2" borderId="0" xfId="0" quotePrefix="1" applyFont="1" applyFill="1" applyBorder="1" applyAlignment="1">
      <alignment horizontal="left" vertical="top" wrapText="1"/>
    </xf>
    <xf numFmtId="0" fontId="36" fillId="2" borderId="0" xfId="0" applyFont="1" applyFill="1" applyBorder="1" applyAlignment="1">
      <alignment horizontal="left" vertical="top" wrapText="1"/>
    </xf>
    <xf numFmtId="0" fontId="30" fillId="2" borderId="0" xfId="0" quotePrefix="1" applyFont="1" applyFill="1" applyBorder="1" applyAlignment="1">
      <alignment horizontal="left" vertical="top" wrapText="1" indent="1"/>
    </xf>
    <xf numFmtId="0" fontId="22" fillId="2" borderId="0" xfId="32" applyFont="1" applyFill="1" applyBorder="1" applyAlignment="1">
      <alignment horizontal="left" vertical="top" wrapText="1"/>
    </xf>
    <xf numFmtId="0" fontId="30" fillId="2" borderId="0" xfId="0" quotePrefix="1" applyFont="1" applyFill="1" applyBorder="1" applyAlignment="1">
      <alignment horizontal="left" vertical="top" wrapText="1"/>
    </xf>
    <xf numFmtId="0" fontId="34" fillId="2" borderId="0" xfId="0" applyFont="1" applyFill="1" applyBorder="1" applyAlignment="1">
      <alignment horizontal="justify" vertical="top" wrapText="1"/>
    </xf>
    <xf numFmtId="0" fontId="22" fillId="2" borderId="0" xfId="0" applyFont="1" applyFill="1" applyAlignment="1">
      <alignment horizontal="left" vertical="top"/>
    </xf>
    <xf numFmtId="0" fontId="22" fillId="2" borderId="0" xfId="0" applyFont="1" applyFill="1" applyBorder="1" applyAlignment="1">
      <alignment horizontal="left" vertical="top" wrapText="1"/>
    </xf>
    <xf numFmtId="0" fontId="22" fillId="2" borderId="0" xfId="32" applyFont="1" applyFill="1" applyAlignment="1">
      <alignment horizontal="left" vertical="top" wrapText="1"/>
    </xf>
    <xf numFmtId="0" fontId="25" fillId="2" borderId="0" xfId="32" applyFont="1" applyFill="1" applyBorder="1" applyAlignment="1">
      <alignment horizontal="left" vertical="top" wrapText="1"/>
    </xf>
    <xf numFmtId="0" fontId="22" fillId="2" borderId="0" xfId="32" applyFont="1" applyFill="1" applyAlignment="1">
      <alignment horizontal="left" wrapText="1"/>
    </xf>
    <xf numFmtId="0" fontId="22" fillId="2" borderId="0" xfId="32" applyFont="1" applyFill="1" applyAlignment="1">
      <alignment wrapText="1"/>
    </xf>
    <xf numFmtId="0" fontId="35" fillId="3" borderId="4" xfId="156" applyFont="1" applyFill="1" applyBorder="1" applyAlignment="1">
      <alignment horizontal="left" vertical="top" wrapText="1"/>
    </xf>
    <xf numFmtId="0" fontId="35" fillId="3" borderId="5" xfId="157" applyFont="1" applyFill="1" applyBorder="1" applyAlignment="1">
      <alignment horizontal="left" vertical="top" wrapText="1"/>
    </xf>
    <xf numFmtId="0" fontId="22" fillId="2" borderId="6" xfId="32" applyFont="1" applyFill="1" applyBorder="1" applyAlignment="1">
      <alignment wrapText="1"/>
    </xf>
    <xf numFmtId="0" fontId="22" fillId="3" borderId="6" xfId="156" applyFont="1" applyFill="1" applyBorder="1" applyAlignment="1">
      <alignment horizontal="left" vertical="top" wrapText="1"/>
    </xf>
    <xf numFmtId="0" fontId="22" fillId="0" borderId="7" xfId="0" applyFont="1" applyBorder="1" applyAlignment="1">
      <alignment horizontal="left" vertical="top" wrapText="1"/>
    </xf>
    <xf numFmtId="0" fontId="27" fillId="2" borderId="0" xfId="32" applyFont="1" applyFill="1" applyBorder="1" applyAlignment="1">
      <alignment wrapText="1"/>
    </xf>
    <xf numFmtId="0" fontId="22" fillId="2" borderId="7" xfId="157" applyFont="1" applyFill="1" applyBorder="1" applyAlignment="1">
      <alignment horizontal="left" vertical="top" wrapText="1"/>
    </xf>
    <xf numFmtId="0" fontId="22" fillId="3" borderId="6" xfId="32" applyFont="1" applyFill="1" applyBorder="1" applyAlignment="1">
      <alignment horizontal="left" vertical="top" wrapText="1"/>
    </xf>
    <xf numFmtId="0" fontId="22" fillId="3" borderId="8" xfId="156" applyFont="1" applyFill="1" applyBorder="1" applyAlignment="1">
      <alignment horizontal="left" vertical="top" wrapText="1"/>
    </xf>
    <xf numFmtId="0" fontId="22" fillId="2" borderId="9" xfId="157" applyFont="1" applyFill="1" applyBorder="1" applyAlignment="1">
      <alignment horizontal="left" vertical="top" wrapText="1"/>
    </xf>
    <xf numFmtId="0" fontId="27" fillId="2" borderId="6" xfId="32" applyFont="1" applyFill="1" applyBorder="1" applyAlignment="1">
      <alignment wrapText="1"/>
    </xf>
    <xf numFmtId="0" fontId="34" fillId="2" borderId="0" xfId="32" applyFont="1" applyFill="1" applyAlignment="1">
      <alignment horizontal="left" vertical="top" wrapText="1"/>
    </xf>
    <xf numFmtId="0" fontId="22" fillId="0" borderId="7" xfId="0" applyFont="1" applyBorder="1" applyAlignment="1">
      <alignment wrapText="1"/>
    </xf>
    <xf numFmtId="0" fontId="22" fillId="3" borderId="0" xfId="32" applyFont="1" applyFill="1" applyBorder="1" applyAlignment="1">
      <alignment horizontal="justify" vertical="top" wrapText="1"/>
    </xf>
    <xf numFmtId="0" fontId="22" fillId="2" borderId="0" xfId="32" applyFont="1" applyFill="1" applyBorder="1" applyAlignment="1">
      <alignment wrapText="1"/>
    </xf>
    <xf numFmtId="0" fontId="21" fillId="0" borderId="7" xfId="0" applyFont="1" applyBorder="1" applyAlignment="1">
      <alignment vertical="center" wrapText="1"/>
    </xf>
    <xf numFmtId="0" fontId="41" fillId="3" borderId="0" xfId="158" applyFont="1" applyFill="1" applyAlignment="1">
      <alignment vertical="top"/>
    </xf>
    <xf numFmtId="0" fontId="41" fillId="2" borderId="0" xfId="158" applyFont="1" applyFill="1" applyAlignment="1">
      <alignment vertical="top"/>
    </xf>
    <xf numFmtId="0" fontId="41" fillId="2" borderId="0" xfId="158" applyFont="1" applyFill="1" applyAlignment="1">
      <alignment horizontal="left" vertical="center" indent="1"/>
    </xf>
    <xf numFmtId="0" fontId="22" fillId="2" borderId="0" xfId="0" applyFont="1" applyFill="1"/>
    <xf numFmtId="0" fontId="21" fillId="2" borderId="0" xfId="0" applyFont="1" applyFill="1" applyAlignment="1">
      <alignment horizontal="justify" vertical="top"/>
    </xf>
    <xf numFmtId="0" fontId="21" fillId="0" borderId="0" xfId="0" applyFont="1"/>
    <xf numFmtId="165" fontId="14" fillId="2" borderId="0" xfId="159" applyNumberFormat="1" applyFont="1" applyFill="1" applyBorder="1" applyAlignment="1">
      <alignment horizontal="right" vertical="top"/>
    </xf>
    <xf numFmtId="165" fontId="14" fillId="2" borderId="0" xfId="160" applyNumberFormat="1" applyFont="1" applyFill="1" applyBorder="1" applyAlignment="1">
      <alignment horizontal="right" vertical="top"/>
    </xf>
    <xf numFmtId="165" fontId="14" fillId="2" borderId="0" xfId="161" applyNumberFormat="1" applyFont="1" applyFill="1" applyBorder="1" applyAlignment="1">
      <alignment horizontal="right" vertical="top"/>
    </xf>
    <xf numFmtId="0" fontId="14" fillId="0" borderId="0" xfId="0" quotePrefix="1" applyFont="1" applyAlignment="1">
      <alignment vertical="center"/>
    </xf>
    <xf numFmtId="0" fontId="0" fillId="2" borderId="10" xfId="0" applyFill="1" applyBorder="1"/>
    <xf numFmtId="0" fontId="0" fillId="5" borderId="11" xfId="0" applyFill="1" applyBorder="1"/>
    <xf numFmtId="0" fontId="0" fillId="5" borderId="0" xfId="0" applyFill="1"/>
    <xf numFmtId="0" fontId="22" fillId="5" borderId="12" xfId="0" applyFont="1" applyFill="1" applyBorder="1"/>
    <xf numFmtId="0" fontId="0" fillId="5" borderId="13" xfId="0" applyFill="1" applyBorder="1"/>
    <xf numFmtId="0" fontId="42" fillId="5" borderId="0" xfId="0" applyFont="1" applyFill="1" applyBorder="1" applyAlignment="1">
      <alignment vertical="center"/>
    </xf>
    <xf numFmtId="0" fontId="22" fillId="5" borderId="14" xfId="0" applyFont="1" applyFill="1" applyBorder="1"/>
    <xf numFmtId="0" fontId="25" fillId="5" borderId="0" xfId="0" applyFont="1" applyFill="1" applyBorder="1" applyAlignment="1">
      <alignment vertical="center"/>
    </xf>
    <xf numFmtId="0" fontId="21" fillId="2" borderId="0" xfId="0" applyFont="1" applyFill="1"/>
    <xf numFmtId="0" fontId="21" fillId="5" borderId="13" xfId="0" applyFont="1" applyFill="1" applyBorder="1"/>
    <xf numFmtId="0" fontId="22" fillId="5" borderId="0" xfId="0" applyFont="1" applyFill="1" applyBorder="1" applyAlignment="1">
      <alignment horizontal="justify" vertical="top" wrapText="1"/>
    </xf>
    <xf numFmtId="0" fontId="22" fillId="5" borderId="14" xfId="0" applyFont="1" applyFill="1" applyBorder="1" applyAlignment="1">
      <alignment vertical="top"/>
    </xf>
    <xf numFmtId="0" fontId="22" fillId="5" borderId="14" xfId="0" applyFont="1" applyFill="1" applyBorder="1" applyAlignment="1">
      <alignment vertical="top" wrapText="1"/>
    </xf>
    <xf numFmtId="0" fontId="35" fillId="5" borderId="0" xfId="0" applyFont="1" applyFill="1" applyBorder="1" applyAlignment="1">
      <alignment horizontal="justify" vertical="top" wrapText="1"/>
    </xf>
    <xf numFmtId="0" fontId="22" fillId="5" borderId="0" xfId="0" applyFont="1" applyFill="1" applyAlignment="1">
      <alignment horizontal="justify" vertical="top" wrapText="1"/>
    </xf>
    <xf numFmtId="0" fontId="21" fillId="5" borderId="0" xfId="0" applyFont="1" applyFill="1" applyAlignment="1">
      <alignment horizontal="justify" wrapText="1"/>
    </xf>
    <xf numFmtId="0" fontId="43" fillId="5" borderId="0" xfId="0" applyFont="1" applyFill="1" applyAlignment="1">
      <alignment wrapText="1"/>
    </xf>
    <xf numFmtId="0" fontId="44" fillId="5" borderId="0" xfId="0" applyFont="1" applyFill="1" applyAlignment="1">
      <alignment wrapText="1"/>
    </xf>
    <xf numFmtId="0" fontId="0" fillId="5" borderId="15" xfId="0" applyFill="1" applyBorder="1"/>
    <xf numFmtId="0" fontId="21" fillId="5" borderId="10" xfId="0" applyFont="1" applyFill="1" applyBorder="1" applyAlignment="1">
      <alignment horizontal="justify" wrapText="1"/>
    </xf>
    <xf numFmtId="0" fontId="22" fillId="5" borderId="16" xfId="0" applyFont="1" applyFill="1" applyBorder="1"/>
    <xf numFmtId="0" fontId="0" fillId="2" borderId="0" xfId="0" applyFill="1" applyBorder="1" applyAlignment="1">
      <alignment horizontal="justify"/>
    </xf>
    <xf numFmtId="0" fontId="33" fillId="4" borderId="0" xfId="32" applyFont="1" applyFill="1" applyAlignment="1">
      <alignment vertical="center"/>
    </xf>
    <xf numFmtId="0" fontId="32" fillId="4" borderId="0" xfId="32" applyFont="1" applyFill="1" applyAlignment="1">
      <alignment vertical="center"/>
    </xf>
    <xf numFmtId="0" fontId="13" fillId="2" borderId="0" xfId="0" applyFont="1" applyFill="1" applyAlignment="1">
      <alignment horizontal="left" vertical="center"/>
    </xf>
    <xf numFmtId="0" fontId="10" fillId="2" borderId="0" xfId="0" applyFont="1" applyFill="1" applyBorder="1" applyAlignment="1">
      <alignment vertical="center"/>
    </xf>
    <xf numFmtId="0" fontId="13" fillId="2" borderId="0" xfId="0" applyFont="1" applyFill="1" applyBorder="1" applyAlignment="1">
      <alignment horizontal="left" vertical="center"/>
    </xf>
    <xf numFmtId="0" fontId="10" fillId="2" borderId="3" xfId="0" applyFont="1" applyFill="1" applyBorder="1" applyAlignment="1">
      <alignment vertical="center"/>
    </xf>
    <xf numFmtId="0" fontId="22" fillId="2" borderId="0" xfId="0" applyFont="1" applyFill="1" applyBorder="1" applyAlignment="1">
      <alignment vertical="center"/>
    </xf>
    <xf numFmtId="0" fontId="13" fillId="2" borderId="0" xfId="0" applyFont="1" applyFill="1" applyAlignment="1">
      <alignment vertical="center"/>
    </xf>
    <xf numFmtId="0" fontId="7" fillId="2" borderId="1" xfId="0" applyFont="1" applyFill="1" applyBorder="1" applyAlignment="1">
      <alignment horizontal="left" vertical="center"/>
    </xf>
    <xf numFmtId="0" fontId="8" fillId="2" borderId="1" xfId="0" applyFont="1" applyFill="1" applyBorder="1" applyAlignment="1">
      <alignment horizontal="left" vertical="center"/>
    </xf>
    <xf numFmtId="0" fontId="21" fillId="2" borderId="0" xfId="0" applyFont="1" applyFill="1" applyBorder="1" applyAlignment="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0" xfId="0" applyFont="1" applyFill="1" applyAlignment="1">
      <alignment vertical="center"/>
    </xf>
    <xf numFmtId="0" fontId="8" fillId="2" borderId="1" xfId="0" applyFont="1" applyFill="1" applyBorder="1" applyAlignment="1">
      <alignment vertical="center"/>
    </xf>
    <xf numFmtId="0" fontId="21" fillId="2" borderId="0" xfId="0" applyFont="1" applyFill="1" applyBorder="1" applyAlignment="1">
      <alignment vertical="top"/>
    </xf>
    <xf numFmtId="0" fontId="4" fillId="2"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7" fillId="2" borderId="1" xfId="1" applyFont="1" applyFill="1" applyBorder="1" applyAlignment="1">
      <alignment horizontal="left" vertical="center" wrapText="1"/>
    </xf>
    <xf numFmtId="0" fontId="8" fillId="2" borderId="3" xfId="1" applyFont="1" applyFill="1" applyBorder="1" applyAlignment="1">
      <alignment horizontal="left" vertical="center" wrapText="1"/>
    </xf>
    <xf numFmtId="0" fontId="7" fillId="2" borderId="3" xfId="1" applyFont="1" applyFill="1" applyBorder="1" applyAlignment="1">
      <alignment horizontal="left" vertical="center" wrapText="1"/>
    </xf>
    <xf numFmtId="0" fontId="8" fillId="2" borderId="2" xfId="11" applyFont="1" applyFill="1" applyBorder="1" applyAlignment="1">
      <alignment horizontal="left" vertical="top" wrapText="1"/>
    </xf>
  </cellXfs>
  <cellStyles count="162">
    <cellStyle name="Hyperlink" xfId="158" builtinId="8"/>
    <cellStyle name="Komma 2" xfId="154"/>
    <cellStyle name="Standaard" xfId="0" builtinId="0"/>
    <cellStyle name="Standaard 2 2" xfId="32"/>
    <cellStyle name="Standaard 3" xfId="155"/>
    <cellStyle name="Standaard 4" xfId="156"/>
    <cellStyle name="Standaard 5 2" xfId="157"/>
    <cellStyle name="style1452612648147" xfId="1"/>
    <cellStyle name="style1452612649014" xfId="11"/>
    <cellStyle name="style1452612651560" xfId="15"/>
    <cellStyle name="style1452612652062" xfId="2"/>
    <cellStyle name="style1452612652574" xfId="16"/>
    <cellStyle name="style1452612652920" xfId="3"/>
    <cellStyle name="style1452612653087" xfId="20"/>
    <cellStyle name="style1452612653599" xfId="19"/>
    <cellStyle name="style1452612653969" xfId="4"/>
    <cellStyle name="style1452612654709" xfId="17"/>
    <cellStyle name="style1452612655618" xfId="18"/>
    <cellStyle name="style1630421032731" xfId="159"/>
    <cellStyle name="style1630421032814" xfId="160"/>
    <cellStyle name="style1630421032903" xfId="161"/>
    <cellStyle name="style1637693197092" xfId="145"/>
    <cellStyle name="style1637693197201" xfId="146"/>
    <cellStyle name="style1637693197301" xfId="147"/>
    <cellStyle name="style1637693197412" xfId="148"/>
    <cellStyle name="style1637693197508" xfId="149"/>
    <cellStyle name="style1637693197604" xfId="150"/>
    <cellStyle name="style1637693197756" xfId="151"/>
    <cellStyle name="style1637693197872" xfId="152"/>
    <cellStyle name="style1637693197963" xfId="153"/>
    <cellStyle name="style1637693205775" xfId="136"/>
    <cellStyle name="style1637693205860" xfId="137"/>
    <cellStyle name="style1637693205939" xfId="138"/>
    <cellStyle name="style1637693206020" xfId="139"/>
    <cellStyle name="style1637693206098" xfId="140"/>
    <cellStyle name="style1637693206180" xfId="141"/>
    <cellStyle name="style1637693206371" xfId="142"/>
    <cellStyle name="style1637693206472" xfId="143"/>
    <cellStyle name="style1637693206549" xfId="144"/>
    <cellStyle name="style1637693215841" xfId="100"/>
    <cellStyle name="style1637693215920" xfId="101"/>
    <cellStyle name="style1637693215998" xfId="102"/>
    <cellStyle name="style1637693216086" xfId="103"/>
    <cellStyle name="style1637693216172" xfId="104"/>
    <cellStyle name="style1637693216253" xfId="105"/>
    <cellStyle name="style1637693216517" xfId="106"/>
    <cellStyle name="style1637693216617" xfId="107"/>
    <cellStyle name="style1637693216711" xfId="108"/>
    <cellStyle name="style1637693224800" xfId="91"/>
    <cellStyle name="style1637693224874" xfId="92"/>
    <cellStyle name="style1637693224954" xfId="93"/>
    <cellStyle name="style1637693225042" xfId="94"/>
    <cellStyle name="style1637693225120" xfId="95"/>
    <cellStyle name="style1637693225204" xfId="96"/>
    <cellStyle name="style1637693225331" xfId="97"/>
    <cellStyle name="style1637693225427" xfId="98"/>
    <cellStyle name="style1637693225500" xfId="99"/>
    <cellStyle name="style1637693234295" xfId="82"/>
    <cellStyle name="style1637693234369" xfId="83"/>
    <cellStyle name="style1637693234448" xfId="84"/>
    <cellStyle name="style1637693234525" xfId="85"/>
    <cellStyle name="style1637693234605" xfId="86"/>
    <cellStyle name="style1637693234681" xfId="87"/>
    <cellStyle name="style1637693234865" xfId="88"/>
    <cellStyle name="style1637693234956" xfId="89"/>
    <cellStyle name="style1637693235054" xfId="90"/>
    <cellStyle name="style1637693242789" xfId="73"/>
    <cellStyle name="style1637693242866" xfId="74"/>
    <cellStyle name="style1637693242942" xfId="75"/>
    <cellStyle name="style1637693243026" xfId="76"/>
    <cellStyle name="style1637693243100" xfId="77"/>
    <cellStyle name="style1637693243176" xfId="78"/>
    <cellStyle name="style1637693243313" xfId="79"/>
    <cellStyle name="style1637693243401" xfId="80"/>
    <cellStyle name="style1637693243490" xfId="81"/>
    <cellStyle name="style1637693250084" xfId="64"/>
    <cellStyle name="style1637693250156" xfId="65"/>
    <cellStyle name="style1637693250231" xfId="66"/>
    <cellStyle name="style1637693250311" xfId="67"/>
    <cellStyle name="style1637693250387" xfId="68"/>
    <cellStyle name="style1637693250469" xfId="69"/>
    <cellStyle name="style1637693250608" xfId="70"/>
    <cellStyle name="style1637693250682" xfId="71"/>
    <cellStyle name="style1637693250758" xfId="72"/>
    <cellStyle name="style1637693257194" xfId="55"/>
    <cellStyle name="style1637693257269" xfId="56"/>
    <cellStyle name="style1637693257342" xfId="57"/>
    <cellStyle name="style1637693257415" xfId="58"/>
    <cellStyle name="style1637693257501" xfId="59"/>
    <cellStyle name="style1637693257595" xfId="60"/>
    <cellStyle name="style1637693257708" xfId="61"/>
    <cellStyle name="style1637693257786" xfId="62"/>
    <cellStyle name="style1637693257868" xfId="63"/>
    <cellStyle name="style1637693264750" xfId="46"/>
    <cellStyle name="style1637693264825" xfId="47"/>
    <cellStyle name="style1637693264896" xfId="48"/>
    <cellStyle name="style1637693264974" xfId="49"/>
    <cellStyle name="style1637693265066" xfId="50"/>
    <cellStyle name="style1637693265143" xfId="51"/>
    <cellStyle name="style1637693265308" xfId="52"/>
    <cellStyle name="style1637693265387" xfId="53"/>
    <cellStyle name="style1637693265471" xfId="54"/>
    <cellStyle name="style1637693271938" xfId="37"/>
    <cellStyle name="style1637693272020" xfId="38"/>
    <cellStyle name="style1637693272096" xfId="39"/>
    <cellStyle name="style1637693272172" xfId="40"/>
    <cellStyle name="style1637693272248" xfId="41"/>
    <cellStyle name="style1637693272319" xfId="42"/>
    <cellStyle name="style1637693272436" xfId="43"/>
    <cellStyle name="style1637693272528" xfId="44"/>
    <cellStyle name="style1637693272610" xfId="45"/>
    <cellStyle name="style1637693280436" xfId="127"/>
    <cellStyle name="style1637693280509" xfId="128"/>
    <cellStyle name="style1637693280586" xfId="129"/>
    <cellStyle name="style1637693280658" xfId="130"/>
    <cellStyle name="style1637693280744" xfId="131"/>
    <cellStyle name="style1637693280817" xfId="132"/>
    <cellStyle name="style1637693280926" xfId="133"/>
    <cellStyle name="style1637693281006" xfId="134"/>
    <cellStyle name="style1637693281086" xfId="135"/>
    <cellStyle name="style1637693289706" xfId="118"/>
    <cellStyle name="style1637693289782" xfId="119"/>
    <cellStyle name="style1637693289873" xfId="120"/>
    <cellStyle name="style1637693289954" xfId="121"/>
    <cellStyle name="style1637693290045" xfId="122"/>
    <cellStyle name="style1637693290133" xfId="123"/>
    <cellStyle name="style1637693290295" xfId="124"/>
    <cellStyle name="style1637693290371" xfId="125"/>
    <cellStyle name="style1637693290446" xfId="126"/>
    <cellStyle name="style1637693298157" xfId="109"/>
    <cellStyle name="style1637693298238" xfId="110"/>
    <cellStyle name="style1637693298321" xfId="111"/>
    <cellStyle name="style1637693298416" xfId="112"/>
    <cellStyle name="style1637693298512" xfId="113"/>
    <cellStyle name="style1637693298603" xfId="114"/>
    <cellStyle name="style1637693298716" xfId="115"/>
    <cellStyle name="style1637693298789" xfId="116"/>
    <cellStyle name="style1637693298860" xfId="117"/>
    <cellStyle name="style1637693327936" xfId="30"/>
    <cellStyle name="style1637693328025" xfId="31"/>
    <cellStyle name="style1637693328101" xfId="33"/>
    <cellStyle name="style1637693328177" xfId="34"/>
    <cellStyle name="style1637693328256" xfId="35"/>
    <cellStyle name="style1637693328329" xfId="36"/>
    <cellStyle name="style1637693371413" xfId="21"/>
    <cellStyle name="style1637693371483" xfId="22"/>
    <cellStyle name="style1637693371557" xfId="23"/>
    <cellStyle name="style1637693371629" xfId="24"/>
    <cellStyle name="style1637693371706" xfId="25"/>
    <cellStyle name="style1637693371775" xfId="26"/>
    <cellStyle name="style1637693371950" xfId="27"/>
    <cellStyle name="style1637693372032" xfId="28"/>
    <cellStyle name="style1637693372107" xfId="29"/>
    <cellStyle name="style1637693379293" xfId="5"/>
    <cellStyle name="style1637693379373" xfId="6"/>
    <cellStyle name="style1637693379460" xfId="7"/>
    <cellStyle name="style1637693379542" xfId="8"/>
    <cellStyle name="style1637693379619" xfId="9"/>
    <cellStyle name="style1637693379702" xfId="10"/>
    <cellStyle name="style1637693379826" xfId="12"/>
    <cellStyle name="style1637693379902" xfId="13"/>
    <cellStyle name="style1637693379978"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466725</xdr:colOff>
      <xdr:row>15</xdr:row>
      <xdr:rowOff>152400</xdr:rowOff>
    </xdr:from>
    <xdr:to>
      <xdr:col>2</xdr:col>
      <xdr:colOff>6642508</xdr:colOff>
      <xdr:row>16</xdr:row>
      <xdr:rowOff>3552755</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876300" y="7162800"/>
          <a:ext cx="6175783" cy="359085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Q67"/>
  <sheetViews>
    <sheetView tabSelected="1" zoomScaleNormal="100" workbookViewId="0"/>
  </sheetViews>
  <sheetFormatPr defaultColWidth="8.85546875" defaultRowHeight="12.75"/>
  <cols>
    <col min="1" max="1" width="14.85546875" style="246" customWidth="1"/>
    <col min="2" max="11" width="9.140625" style="246" customWidth="1"/>
    <col min="12" max="16384" width="8.85546875" style="246"/>
  </cols>
  <sheetData>
    <row r="3" spans="1:2" ht="19.5">
      <c r="A3" s="244" t="s">
        <v>498</v>
      </c>
      <c r="B3" s="245" t="s">
        <v>499</v>
      </c>
    </row>
    <row r="4" spans="1:2" ht="18">
      <c r="A4" s="245"/>
      <c r="B4" s="245"/>
    </row>
    <row r="5" spans="1:2" ht="18">
      <c r="A5" s="247"/>
      <c r="B5" s="245"/>
    </row>
    <row r="6" spans="1:2" ht="15.75">
      <c r="A6" s="247"/>
    </row>
    <row r="7" spans="1:2" ht="15.75">
      <c r="A7" s="247"/>
    </row>
    <row r="8" spans="1:2" ht="15.75">
      <c r="A8" s="247"/>
    </row>
    <row r="9" spans="1:2" ht="18">
      <c r="A9" s="245" t="s">
        <v>500</v>
      </c>
    </row>
    <row r="10" spans="1:2" ht="18">
      <c r="A10" s="245"/>
    </row>
    <row r="11" spans="1:2" ht="18">
      <c r="A11" s="245"/>
    </row>
    <row r="12" spans="1:2" ht="15.75">
      <c r="A12" s="247"/>
    </row>
    <row r="13" spans="1:2" ht="15.75">
      <c r="A13" s="247"/>
    </row>
    <row r="14" spans="1:2" ht="15">
      <c r="A14" s="248"/>
    </row>
    <row r="15" spans="1:2" ht="15">
      <c r="A15" s="248" t="s">
        <v>501</v>
      </c>
    </row>
    <row r="16" spans="1:2" ht="15">
      <c r="A16" s="248" t="s">
        <v>502</v>
      </c>
    </row>
    <row r="21" spans="1:1">
      <c r="A21" s="249"/>
    </row>
    <row r="46" spans="1:14">
      <c r="K46" s="250"/>
      <c r="L46" s="250"/>
      <c r="M46" s="250"/>
      <c r="N46" s="249"/>
    </row>
    <row r="47" spans="1:14">
      <c r="A47" s="250"/>
      <c r="B47" s="250"/>
      <c r="C47" s="250"/>
      <c r="D47" s="250"/>
      <c r="E47" s="250"/>
      <c r="F47" s="250"/>
      <c r="G47" s="250"/>
      <c r="H47" s="250"/>
      <c r="I47" s="250"/>
      <c r="J47" s="250"/>
      <c r="K47" s="250"/>
      <c r="L47" s="250"/>
      <c r="M47" s="250"/>
      <c r="N47" s="249"/>
    </row>
    <row r="48" spans="1:14">
      <c r="A48" s="251" t="s">
        <v>503</v>
      </c>
      <c r="B48" s="250"/>
      <c r="C48" s="250"/>
      <c r="D48" s="250"/>
      <c r="E48" s="250"/>
      <c r="F48" s="250"/>
      <c r="G48" s="250"/>
      <c r="H48" s="250"/>
      <c r="I48" s="250"/>
      <c r="J48" s="250"/>
      <c r="K48" s="250"/>
      <c r="L48" s="250"/>
      <c r="M48" s="250"/>
      <c r="N48" s="249"/>
    </row>
    <row r="49" spans="1:17">
      <c r="A49" s="252" t="s">
        <v>504</v>
      </c>
      <c r="B49" s="250"/>
      <c r="C49" s="250"/>
      <c r="D49" s="250"/>
      <c r="E49" s="250"/>
      <c r="F49" s="250"/>
      <c r="G49" s="250"/>
      <c r="H49" s="250"/>
      <c r="I49" s="250"/>
      <c r="J49" s="250"/>
      <c r="K49" s="250"/>
      <c r="L49" s="250"/>
      <c r="M49" s="250"/>
      <c r="N49" s="249"/>
    </row>
    <row r="50" spans="1:17">
      <c r="A50" s="250"/>
      <c r="B50" s="250"/>
      <c r="C50" s="250"/>
      <c r="D50" s="250"/>
      <c r="E50" s="250"/>
      <c r="F50" s="250"/>
      <c r="G50" s="250"/>
      <c r="H50" s="250"/>
      <c r="I50" s="250"/>
      <c r="J50" s="250"/>
      <c r="K50" s="250"/>
      <c r="L50" s="250"/>
      <c r="M50" s="250"/>
      <c r="N50" s="249"/>
    </row>
    <row r="64" spans="1:17" s="253" customFormat="1" ht="15">
      <c r="B64" s="246"/>
      <c r="C64" s="246"/>
      <c r="D64" s="246"/>
      <c r="E64" s="246"/>
      <c r="F64" s="246"/>
      <c r="G64" s="246"/>
      <c r="H64" s="246"/>
      <c r="I64" s="246"/>
      <c r="J64" s="246"/>
      <c r="K64" s="246"/>
      <c r="L64" s="246"/>
      <c r="M64" s="246"/>
      <c r="N64" s="246"/>
      <c r="O64" s="246"/>
      <c r="P64" s="246"/>
      <c r="Q64" s="246"/>
    </row>
    <row r="65" spans="1:17" s="253" customFormat="1" ht="15">
      <c r="B65" s="246"/>
      <c r="C65" s="246"/>
      <c r="D65" s="246"/>
      <c r="E65" s="246"/>
      <c r="F65" s="246"/>
      <c r="G65" s="246"/>
      <c r="H65" s="246"/>
      <c r="I65" s="246"/>
      <c r="J65" s="246"/>
      <c r="K65" s="246"/>
      <c r="L65" s="246"/>
      <c r="M65" s="246"/>
      <c r="N65" s="246"/>
      <c r="O65" s="246"/>
      <c r="P65" s="246"/>
      <c r="Q65" s="246"/>
    </row>
    <row r="66" spans="1:17" s="253" customFormat="1" ht="15">
      <c r="A66" s="246"/>
      <c r="B66" s="246"/>
      <c r="C66" s="246"/>
      <c r="D66" s="246"/>
      <c r="E66" s="246"/>
      <c r="F66" s="246"/>
      <c r="G66" s="246"/>
      <c r="H66" s="246"/>
      <c r="I66" s="246"/>
      <c r="J66" s="246"/>
      <c r="K66" s="246"/>
      <c r="L66" s="246"/>
      <c r="M66" s="246"/>
      <c r="N66" s="246"/>
      <c r="O66" s="246"/>
      <c r="P66" s="246"/>
      <c r="Q66" s="246"/>
    </row>
    <row r="67" spans="1:17" s="253" customFormat="1" ht="15">
      <c r="A67" s="246"/>
      <c r="B67" s="246"/>
      <c r="C67" s="246"/>
      <c r="D67" s="246"/>
      <c r="E67" s="246"/>
      <c r="F67" s="246"/>
      <c r="G67" s="246"/>
      <c r="H67" s="246"/>
      <c r="I67" s="246"/>
      <c r="J67" s="246"/>
      <c r="K67" s="246"/>
      <c r="L67" s="246"/>
      <c r="M67" s="246"/>
      <c r="N67" s="246"/>
      <c r="O67" s="246"/>
      <c r="P67" s="246"/>
      <c r="Q67" s="24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H158"/>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72" t="s">
        <v>485</v>
      </c>
      <c r="B1" s="372"/>
      <c r="C1" s="372"/>
      <c r="D1" s="372"/>
      <c r="E1" s="372"/>
      <c r="F1" s="372"/>
      <c r="G1" s="372"/>
      <c r="H1" s="372"/>
    </row>
    <row r="2" spans="1:8">
      <c r="A2" s="98" t="s">
        <v>1</v>
      </c>
      <c r="B2" s="49"/>
      <c r="C2" s="49"/>
      <c r="D2" s="373" t="s">
        <v>486</v>
      </c>
      <c r="E2" s="373"/>
      <c r="F2" s="373"/>
      <c r="G2" s="373"/>
      <c r="H2" s="373"/>
    </row>
    <row r="3" spans="1:8" ht="26.25" customHeight="1">
      <c r="A3" s="5">
        <v>1</v>
      </c>
      <c r="B3" s="6">
        <v>2</v>
      </c>
      <c r="C3" s="7"/>
      <c r="D3" s="8" t="s">
        <v>3</v>
      </c>
      <c r="E3" s="9" t="s">
        <v>4</v>
      </c>
      <c r="F3" s="9" t="s">
        <v>5</v>
      </c>
      <c r="G3" s="9" t="s">
        <v>446</v>
      </c>
      <c r="H3" s="9" t="s">
        <v>7</v>
      </c>
    </row>
    <row r="4" spans="1:8">
      <c r="A4" s="374"/>
      <c r="B4" s="374"/>
      <c r="C4" s="80"/>
      <c r="D4" s="80"/>
      <c r="E4" s="80"/>
      <c r="F4" s="82"/>
      <c r="G4" s="82"/>
      <c r="H4" s="82"/>
    </row>
    <row r="5" spans="1:8">
      <c r="A5" s="80"/>
      <c r="B5" s="80"/>
      <c r="C5" s="80"/>
      <c r="D5" s="81" t="s">
        <v>8</v>
      </c>
      <c r="E5" s="82"/>
    </row>
    <row r="6" spans="1:8">
      <c r="A6" s="32" t="s">
        <v>447</v>
      </c>
      <c r="B6" s="80"/>
      <c r="C6" s="80"/>
      <c r="D6" s="82"/>
      <c r="E6" s="82"/>
    </row>
    <row r="7" spans="1:8">
      <c r="A7" s="30" t="s">
        <v>448</v>
      </c>
      <c r="B7" s="30"/>
      <c r="C7" s="28"/>
      <c r="D7" s="189">
        <v>39700</v>
      </c>
      <c r="E7" s="190">
        <v>6210</v>
      </c>
      <c r="F7" s="190">
        <v>2980</v>
      </c>
      <c r="G7" s="190">
        <v>25960</v>
      </c>
      <c r="H7" s="191">
        <v>4550</v>
      </c>
    </row>
    <row r="8" spans="1:8">
      <c r="A8" s="32" t="s">
        <v>447</v>
      </c>
      <c r="B8" s="32"/>
      <c r="C8" s="28" t="s">
        <v>440</v>
      </c>
      <c r="D8" s="192">
        <v>13750</v>
      </c>
      <c r="E8" s="193">
        <v>3200</v>
      </c>
      <c r="F8" s="193">
        <v>1050</v>
      </c>
      <c r="G8" s="193">
        <v>7950</v>
      </c>
      <c r="H8" s="194">
        <v>1550</v>
      </c>
    </row>
    <row r="9" spans="1:8">
      <c r="A9" s="32" t="s">
        <v>447</v>
      </c>
      <c r="B9" s="32"/>
      <c r="C9" s="28" t="s">
        <v>449</v>
      </c>
      <c r="D9" s="192">
        <v>3720</v>
      </c>
      <c r="E9" s="193">
        <v>670</v>
      </c>
      <c r="F9" s="193">
        <v>280</v>
      </c>
      <c r="G9" s="193">
        <v>2200</v>
      </c>
      <c r="H9" s="194">
        <v>570</v>
      </c>
    </row>
    <row r="10" spans="1:8">
      <c r="A10" s="32" t="s">
        <v>447</v>
      </c>
      <c r="B10" s="32"/>
      <c r="C10" s="28" t="s">
        <v>450</v>
      </c>
      <c r="D10" s="192">
        <v>22220</v>
      </c>
      <c r="E10" s="193">
        <v>2340</v>
      </c>
      <c r="F10" s="193">
        <v>1650</v>
      </c>
      <c r="G10" s="193">
        <v>15810</v>
      </c>
      <c r="H10" s="194">
        <v>2430</v>
      </c>
    </row>
    <row r="11" spans="1:8">
      <c r="A11" s="32" t="s">
        <v>447</v>
      </c>
      <c r="B11" s="32"/>
      <c r="C11" s="28" t="s">
        <v>428</v>
      </c>
      <c r="D11" s="192">
        <v>10</v>
      </c>
      <c r="E11" s="193">
        <v>0</v>
      </c>
      <c r="F11" s="193">
        <v>0</v>
      </c>
      <c r="G11" s="193">
        <v>0</v>
      </c>
      <c r="H11" s="194">
        <v>10</v>
      </c>
    </row>
    <row r="12" spans="1:8">
      <c r="A12" s="25" t="s">
        <v>18</v>
      </c>
      <c r="B12" s="25"/>
      <c r="C12" s="28"/>
      <c r="D12" s="192"/>
      <c r="E12" s="193"/>
      <c r="F12" s="193"/>
      <c r="G12" s="193"/>
      <c r="H12" s="194"/>
    </row>
    <row r="13" spans="1:8">
      <c r="A13" s="34" t="s">
        <v>451</v>
      </c>
      <c r="B13" s="30"/>
      <c r="C13" s="28"/>
      <c r="D13" s="192">
        <v>2770</v>
      </c>
      <c r="E13" s="193">
        <v>2300</v>
      </c>
      <c r="F13" s="193">
        <v>360</v>
      </c>
      <c r="G13" s="193">
        <v>50</v>
      </c>
      <c r="H13" s="194">
        <v>50</v>
      </c>
    </row>
    <row r="14" spans="1:8">
      <c r="A14" s="25" t="s">
        <v>18</v>
      </c>
      <c r="B14" s="25"/>
      <c r="C14" s="28" t="s">
        <v>440</v>
      </c>
      <c r="D14" s="192">
        <v>1900</v>
      </c>
      <c r="E14" s="193">
        <v>1660</v>
      </c>
      <c r="F14" s="193">
        <v>180</v>
      </c>
      <c r="G14" s="193">
        <v>40</v>
      </c>
      <c r="H14" s="194">
        <v>30</v>
      </c>
    </row>
    <row r="15" spans="1:8">
      <c r="A15" s="25" t="s">
        <v>18</v>
      </c>
      <c r="B15" s="25"/>
      <c r="C15" s="28" t="s">
        <v>449</v>
      </c>
      <c r="D15" s="192">
        <v>210</v>
      </c>
      <c r="E15" s="193">
        <v>170</v>
      </c>
      <c r="F15" s="193">
        <v>30</v>
      </c>
      <c r="G15" s="193">
        <v>0</v>
      </c>
      <c r="H15" s="194">
        <v>0</v>
      </c>
    </row>
    <row r="16" spans="1:8">
      <c r="A16" s="25" t="s">
        <v>18</v>
      </c>
      <c r="B16" s="25"/>
      <c r="C16" s="28" t="s">
        <v>450</v>
      </c>
      <c r="D16" s="192">
        <v>660</v>
      </c>
      <c r="E16" s="193">
        <v>480</v>
      </c>
      <c r="F16" s="193">
        <v>150</v>
      </c>
      <c r="G16" s="193">
        <v>20</v>
      </c>
      <c r="H16" s="194">
        <v>20</v>
      </c>
    </row>
    <row r="17" spans="1:8">
      <c r="A17" s="25" t="s">
        <v>18</v>
      </c>
      <c r="B17" s="25"/>
      <c r="C17" s="28" t="s">
        <v>428</v>
      </c>
      <c r="D17" s="192">
        <v>0</v>
      </c>
      <c r="E17" s="193">
        <v>0</v>
      </c>
      <c r="F17" s="193">
        <v>0</v>
      </c>
      <c r="G17" s="193">
        <v>0</v>
      </c>
      <c r="H17" s="194">
        <v>0</v>
      </c>
    </row>
    <row r="18" spans="1:8">
      <c r="A18" s="25" t="s">
        <v>18</v>
      </c>
      <c r="B18" s="32" t="s">
        <v>21</v>
      </c>
      <c r="C18" s="27"/>
      <c r="D18" s="192"/>
      <c r="E18" s="193"/>
      <c r="F18" s="193"/>
      <c r="G18" s="193"/>
      <c r="H18" s="194"/>
    </row>
    <row r="19" spans="1:8">
      <c r="A19" s="25" t="s">
        <v>18</v>
      </c>
      <c r="B19" s="29" t="s">
        <v>20</v>
      </c>
      <c r="C19" s="28"/>
      <c r="D19" s="192">
        <v>1970</v>
      </c>
      <c r="E19" s="193">
        <v>1690</v>
      </c>
      <c r="F19" s="193">
        <v>230</v>
      </c>
      <c r="G19" s="193">
        <v>20</v>
      </c>
      <c r="H19" s="194">
        <v>30</v>
      </c>
    </row>
    <row r="20" spans="1:8">
      <c r="A20" s="25" t="s">
        <v>18</v>
      </c>
      <c r="B20" s="32" t="s">
        <v>21</v>
      </c>
      <c r="C20" s="28" t="s">
        <v>440</v>
      </c>
      <c r="D20" s="192">
        <v>1380</v>
      </c>
      <c r="E20" s="193">
        <v>1240</v>
      </c>
      <c r="F20" s="193">
        <v>110</v>
      </c>
      <c r="G20" s="193">
        <v>10</v>
      </c>
      <c r="H20" s="194">
        <v>20</v>
      </c>
    </row>
    <row r="21" spans="1:8">
      <c r="A21" s="25" t="s">
        <v>18</v>
      </c>
      <c r="B21" s="32" t="s">
        <v>21</v>
      </c>
      <c r="C21" s="28" t="s">
        <v>449</v>
      </c>
      <c r="D21" s="192">
        <v>150</v>
      </c>
      <c r="E21" s="193">
        <v>120</v>
      </c>
      <c r="F21" s="193">
        <v>20</v>
      </c>
      <c r="G21" s="193">
        <v>0</v>
      </c>
      <c r="H21" s="194">
        <v>0</v>
      </c>
    </row>
    <row r="22" spans="1:8">
      <c r="A22" s="25" t="s">
        <v>18</v>
      </c>
      <c r="B22" s="32" t="s">
        <v>21</v>
      </c>
      <c r="C22" s="28" t="s">
        <v>450</v>
      </c>
      <c r="D22" s="192">
        <v>440</v>
      </c>
      <c r="E22" s="193">
        <v>330</v>
      </c>
      <c r="F22" s="193">
        <v>100</v>
      </c>
      <c r="G22" s="193">
        <v>10</v>
      </c>
      <c r="H22" s="194">
        <v>10</v>
      </c>
    </row>
    <row r="23" spans="1:8">
      <c r="A23" s="25" t="s">
        <v>18</v>
      </c>
      <c r="B23" s="32" t="s">
        <v>21</v>
      </c>
      <c r="C23" s="28" t="s">
        <v>428</v>
      </c>
      <c r="D23" s="192">
        <v>0</v>
      </c>
      <c r="E23" s="193">
        <v>0</v>
      </c>
      <c r="F23" s="193">
        <v>0</v>
      </c>
      <c r="G23" s="193">
        <v>0</v>
      </c>
      <c r="H23" s="194">
        <v>0</v>
      </c>
    </row>
    <row r="24" spans="1:8">
      <c r="A24" s="25" t="s">
        <v>18</v>
      </c>
      <c r="B24" s="32" t="s">
        <v>22</v>
      </c>
      <c r="C24" s="28"/>
      <c r="D24" s="192"/>
      <c r="E24" s="193"/>
      <c r="F24" s="193"/>
      <c r="G24" s="193"/>
      <c r="H24" s="194"/>
    </row>
    <row r="25" spans="1:8">
      <c r="A25" s="25" t="s">
        <v>18</v>
      </c>
      <c r="B25" s="30" t="s">
        <v>23</v>
      </c>
      <c r="C25" s="28"/>
      <c r="D25" s="192">
        <v>660</v>
      </c>
      <c r="E25" s="193">
        <v>530</v>
      </c>
      <c r="F25" s="193">
        <v>100</v>
      </c>
      <c r="G25" s="193">
        <v>10</v>
      </c>
      <c r="H25" s="194">
        <v>20</v>
      </c>
    </row>
    <row r="26" spans="1:8">
      <c r="A26" s="25" t="s">
        <v>18</v>
      </c>
      <c r="B26" s="32" t="s">
        <v>22</v>
      </c>
      <c r="C26" s="28" t="s">
        <v>440</v>
      </c>
      <c r="D26" s="192">
        <v>470</v>
      </c>
      <c r="E26" s="193">
        <v>390</v>
      </c>
      <c r="F26" s="193">
        <v>60</v>
      </c>
      <c r="G26" s="193">
        <v>10</v>
      </c>
      <c r="H26" s="194">
        <v>10</v>
      </c>
    </row>
    <row r="27" spans="1:8">
      <c r="A27" s="25" t="s">
        <v>18</v>
      </c>
      <c r="B27" s="32" t="s">
        <v>22</v>
      </c>
      <c r="C27" s="28" t="s">
        <v>449</v>
      </c>
      <c r="D27" s="192">
        <v>50</v>
      </c>
      <c r="E27" s="193">
        <v>40</v>
      </c>
      <c r="F27" s="193">
        <v>10</v>
      </c>
      <c r="G27" s="193">
        <v>0</v>
      </c>
      <c r="H27" s="194">
        <v>0</v>
      </c>
    </row>
    <row r="28" spans="1:8">
      <c r="A28" s="25" t="s">
        <v>18</v>
      </c>
      <c r="B28" s="32" t="s">
        <v>22</v>
      </c>
      <c r="C28" s="28" t="s">
        <v>450</v>
      </c>
      <c r="D28" s="192">
        <v>150</v>
      </c>
      <c r="E28" s="193">
        <v>110</v>
      </c>
      <c r="F28" s="193">
        <v>40</v>
      </c>
      <c r="G28" s="193">
        <v>0</v>
      </c>
      <c r="H28" s="194">
        <v>10</v>
      </c>
    </row>
    <row r="29" spans="1:8">
      <c r="A29" s="25" t="s">
        <v>18</v>
      </c>
      <c r="B29" s="32" t="s">
        <v>22</v>
      </c>
      <c r="C29" s="28" t="s">
        <v>428</v>
      </c>
      <c r="D29" s="192">
        <v>0</v>
      </c>
      <c r="E29" s="193">
        <v>0</v>
      </c>
      <c r="F29" s="193">
        <v>0</v>
      </c>
      <c r="G29" s="193">
        <v>0</v>
      </c>
      <c r="H29" s="194">
        <v>0</v>
      </c>
    </row>
    <row r="30" spans="1:8">
      <c r="A30" s="25" t="s">
        <v>18</v>
      </c>
      <c r="B30" s="32" t="s">
        <v>24</v>
      </c>
      <c r="C30" s="28"/>
      <c r="D30" s="192"/>
      <c r="E30" s="193"/>
      <c r="F30" s="193"/>
      <c r="G30" s="193"/>
      <c r="H30" s="194"/>
    </row>
    <row r="31" spans="1:8">
      <c r="A31" s="25" t="s">
        <v>18</v>
      </c>
      <c r="B31" s="30" t="s">
        <v>25</v>
      </c>
      <c r="C31" s="28"/>
      <c r="D31" s="192">
        <v>140</v>
      </c>
      <c r="E31" s="193">
        <v>80</v>
      </c>
      <c r="F31" s="193">
        <v>30</v>
      </c>
      <c r="G31" s="193">
        <v>20</v>
      </c>
      <c r="H31" s="194">
        <v>10</v>
      </c>
    </row>
    <row r="32" spans="1:8">
      <c r="A32" s="25" t="s">
        <v>18</v>
      </c>
      <c r="B32" s="32" t="s">
        <v>24</v>
      </c>
      <c r="C32" s="28" t="s">
        <v>440</v>
      </c>
      <c r="D32" s="192">
        <v>50</v>
      </c>
      <c r="E32" s="193">
        <v>30</v>
      </c>
      <c r="F32" s="193">
        <v>10</v>
      </c>
      <c r="G32" s="193">
        <v>10</v>
      </c>
      <c r="H32" s="194">
        <v>0</v>
      </c>
    </row>
    <row r="33" spans="1:8">
      <c r="A33" s="25" t="s">
        <v>18</v>
      </c>
      <c r="B33" s="32" t="s">
        <v>24</v>
      </c>
      <c r="C33" s="28" t="s">
        <v>449</v>
      </c>
      <c r="D33" s="192">
        <v>20</v>
      </c>
      <c r="E33" s="193">
        <v>10</v>
      </c>
      <c r="F33" s="193">
        <v>0</v>
      </c>
      <c r="G33" s="193">
        <v>0</v>
      </c>
      <c r="H33" s="194">
        <v>0</v>
      </c>
    </row>
    <row r="34" spans="1:8">
      <c r="A34" s="25" t="s">
        <v>18</v>
      </c>
      <c r="B34" s="32" t="s">
        <v>24</v>
      </c>
      <c r="C34" s="28" t="s">
        <v>450</v>
      </c>
      <c r="D34" s="192">
        <v>70</v>
      </c>
      <c r="E34" s="193">
        <v>40</v>
      </c>
      <c r="F34" s="193">
        <v>20</v>
      </c>
      <c r="G34" s="193">
        <v>10</v>
      </c>
      <c r="H34" s="194">
        <v>0</v>
      </c>
    </row>
    <row r="35" spans="1:8" ht="15" customHeight="1">
      <c r="A35" s="25" t="s">
        <v>18</v>
      </c>
      <c r="B35" s="32" t="s">
        <v>24</v>
      </c>
      <c r="C35" s="28" t="s">
        <v>428</v>
      </c>
      <c r="D35" s="192">
        <v>0</v>
      </c>
      <c r="E35" s="193">
        <v>0</v>
      </c>
      <c r="F35" s="193">
        <v>0</v>
      </c>
      <c r="G35" s="193">
        <v>0</v>
      </c>
      <c r="H35" s="194">
        <v>0</v>
      </c>
    </row>
    <row r="36" spans="1:8">
      <c r="A36" s="25" t="s">
        <v>26</v>
      </c>
      <c r="B36" s="32"/>
      <c r="C36" s="28"/>
      <c r="D36" s="192"/>
      <c r="E36" s="193"/>
      <c r="F36" s="193"/>
      <c r="G36" s="193"/>
      <c r="H36" s="194"/>
    </row>
    <row r="37" spans="1:8">
      <c r="A37" s="105" t="s">
        <v>452</v>
      </c>
      <c r="B37" s="30"/>
      <c r="C37" s="28"/>
      <c r="D37" s="192">
        <v>4280</v>
      </c>
      <c r="E37" s="193">
        <v>570</v>
      </c>
      <c r="F37" s="193">
        <v>360</v>
      </c>
      <c r="G37" s="193">
        <v>2950</v>
      </c>
      <c r="H37" s="194">
        <v>410</v>
      </c>
    </row>
    <row r="38" spans="1:8">
      <c r="A38" s="25" t="s">
        <v>26</v>
      </c>
      <c r="B38" s="27"/>
      <c r="C38" s="28" t="s">
        <v>440</v>
      </c>
      <c r="D38" s="192">
        <v>1850</v>
      </c>
      <c r="E38" s="193">
        <v>270</v>
      </c>
      <c r="F38" s="193">
        <v>130</v>
      </c>
      <c r="G38" s="193">
        <v>1210</v>
      </c>
      <c r="H38" s="194">
        <v>240</v>
      </c>
    </row>
    <row r="39" spans="1:8">
      <c r="A39" s="25" t="s">
        <v>26</v>
      </c>
      <c r="B39" s="27"/>
      <c r="C39" s="28" t="s">
        <v>449</v>
      </c>
      <c r="D39" s="192">
        <v>340</v>
      </c>
      <c r="E39" s="193">
        <v>40</v>
      </c>
      <c r="F39" s="193">
        <v>20</v>
      </c>
      <c r="G39" s="193">
        <v>250</v>
      </c>
      <c r="H39" s="194">
        <v>30</v>
      </c>
    </row>
    <row r="40" spans="1:8">
      <c r="A40" s="25" t="s">
        <v>26</v>
      </c>
      <c r="B40" s="27"/>
      <c r="C40" s="28" t="s">
        <v>450</v>
      </c>
      <c r="D40" s="192">
        <v>2090</v>
      </c>
      <c r="E40" s="193">
        <v>260</v>
      </c>
      <c r="F40" s="193">
        <v>200</v>
      </c>
      <c r="G40" s="193">
        <v>1490</v>
      </c>
      <c r="H40" s="194">
        <v>140</v>
      </c>
    </row>
    <row r="41" spans="1:8" ht="15" customHeight="1">
      <c r="A41" s="25" t="s">
        <v>26</v>
      </c>
      <c r="B41" s="27"/>
      <c r="C41" s="28" t="s">
        <v>428</v>
      </c>
      <c r="D41" s="192">
        <v>0</v>
      </c>
      <c r="E41" s="193">
        <v>0</v>
      </c>
      <c r="F41" s="193">
        <v>0</v>
      </c>
      <c r="G41" s="193">
        <v>0</v>
      </c>
      <c r="H41" s="194">
        <v>0</v>
      </c>
    </row>
    <row r="42" spans="1:8">
      <c r="A42" s="25" t="s">
        <v>26</v>
      </c>
      <c r="B42" s="32" t="s">
        <v>29</v>
      </c>
      <c r="C42" s="27"/>
      <c r="D42" s="192"/>
      <c r="E42" s="193"/>
      <c r="F42" s="193"/>
      <c r="G42" s="193"/>
      <c r="H42" s="194"/>
    </row>
    <row r="43" spans="1:8">
      <c r="A43" s="25" t="s">
        <v>26</v>
      </c>
      <c r="B43" s="30" t="s">
        <v>28</v>
      </c>
      <c r="C43" s="28"/>
      <c r="D43" s="192">
        <v>0</v>
      </c>
      <c r="E43" s="193">
        <v>0</v>
      </c>
      <c r="F43" s="193">
        <v>0</v>
      </c>
      <c r="G43" s="193">
        <v>0</v>
      </c>
      <c r="H43" s="194">
        <v>0</v>
      </c>
    </row>
    <row r="44" spans="1:8">
      <c r="A44" s="25" t="s">
        <v>26</v>
      </c>
      <c r="B44" s="32" t="s">
        <v>29</v>
      </c>
      <c r="C44" s="28" t="s">
        <v>440</v>
      </c>
      <c r="D44" s="192">
        <v>0</v>
      </c>
      <c r="E44" s="193">
        <v>0</v>
      </c>
      <c r="F44" s="193">
        <v>0</v>
      </c>
      <c r="G44" s="193">
        <v>0</v>
      </c>
      <c r="H44" s="194">
        <v>0</v>
      </c>
    </row>
    <row r="45" spans="1:8">
      <c r="A45" s="25" t="s">
        <v>26</v>
      </c>
      <c r="B45" s="32" t="s">
        <v>29</v>
      </c>
      <c r="C45" s="28" t="s">
        <v>449</v>
      </c>
      <c r="D45" s="192">
        <v>0</v>
      </c>
      <c r="E45" s="193">
        <v>0</v>
      </c>
      <c r="F45" s="193">
        <v>0</v>
      </c>
      <c r="G45" s="193">
        <v>0</v>
      </c>
      <c r="H45" s="194">
        <v>0</v>
      </c>
    </row>
    <row r="46" spans="1:8">
      <c r="A46" s="25" t="s">
        <v>26</v>
      </c>
      <c r="B46" s="32" t="s">
        <v>29</v>
      </c>
      <c r="C46" s="28" t="s">
        <v>450</v>
      </c>
      <c r="D46" s="192">
        <v>0</v>
      </c>
      <c r="E46" s="193">
        <v>0</v>
      </c>
      <c r="F46" s="193">
        <v>0</v>
      </c>
      <c r="G46" s="193">
        <v>0</v>
      </c>
      <c r="H46" s="194">
        <v>0</v>
      </c>
    </row>
    <row r="47" spans="1:8" ht="15" customHeight="1">
      <c r="A47" s="25" t="s">
        <v>26</v>
      </c>
      <c r="B47" s="32" t="s">
        <v>29</v>
      </c>
      <c r="C47" s="28" t="s">
        <v>428</v>
      </c>
      <c r="D47" s="192">
        <v>0</v>
      </c>
      <c r="E47" s="193">
        <v>0</v>
      </c>
      <c r="F47" s="193">
        <v>0</v>
      </c>
      <c r="G47" s="193">
        <v>0</v>
      </c>
      <c r="H47" s="194">
        <v>0</v>
      </c>
    </row>
    <row r="48" spans="1:8">
      <c r="A48" s="25" t="s">
        <v>26</v>
      </c>
      <c r="B48" s="32" t="s">
        <v>30</v>
      </c>
      <c r="C48" s="27"/>
      <c r="D48" s="192"/>
      <c r="E48" s="193"/>
      <c r="F48" s="193"/>
      <c r="G48" s="193"/>
      <c r="H48" s="194"/>
    </row>
    <row r="49" spans="1:8">
      <c r="A49" s="25" t="s">
        <v>26</v>
      </c>
      <c r="B49" s="32" t="s">
        <v>31</v>
      </c>
      <c r="C49" s="28"/>
      <c r="D49" s="192">
        <v>220</v>
      </c>
      <c r="E49" s="193">
        <v>150</v>
      </c>
      <c r="F49" s="193">
        <v>30</v>
      </c>
      <c r="G49" s="193">
        <v>20</v>
      </c>
      <c r="H49" s="194">
        <v>20</v>
      </c>
    </row>
    <row r="50" spans="1:8">
      <c r="A50" s="25" t="s">
        <v>26</v>
      </c>
      <c r="B50" s="32" t="s">
        <v>30</v>
      </c>
      <c r="C50" s="28" t="s">
        <v>440</v>
      </c>
      <c r="D50" s="192">
        <v>130</v>
      </c>
      <c r="E50" s="193">
        <v>100</v>
      </c>
      <c r="F50" s="193">
        <v>10</v>
      </c>
      <c r="G50" s="193">
        <v>10</v>
      </c>
      <c r="H50" s="194">
        <v>10</v>
      </c>
    </row>
    <row r="51" spans="1:8">
      <c r="A51" s="25" t="s">
        <v>26</v>
      </c>
      <c r="B51" s="32" t="s">
        <v>30</v>
      </c>
      <c r="C51" s="28" t="s">
        <v>449</v>
      </c>
      <c r="D51" s="192">
        <v>10</v>
      </c>
      <c r="E51" s="193">
        <v>10</v>
      </c>
      <c r="F51" s="193">
        <v>0</v>
      </c>
      <c r="G51" s="193">
        <v>0</v>
      </c>
      <c r="H51" s="194">
        <v>0</v>
      </c>
    </row>
    <row r="52" spans="1:8">
      <c r="A52" s="25" t="s">
        <v>26</v>
      </c>
      <c r="B52" s="32" t="s">
        <v>30</v>
      </c>
      <c r="C52" s="28" t="s">
        <v>450</v>
      </c>
      <c r="D52" s="192">
        <v>70</v>
      </c>
      <c r="E52" s="193">
        <v>50</v>
      </c>
      <c r="F52" s="193">
        <v>20</v>
      </c>
      <c r="G52" s="193">
        <v>10</v>
      </c>
      <c r="H52" s="194">
        <v>0</v>
      </c>
    </row>
    <row r="53" spans="1:8" ht="15" customHeight="1">
      <c r="A53" s="25" t="s">
        <v>26</v>
      </c>
      <c r="B53" s="32" t="s">
        <v>30</v>
      </c>
      <c r="C53" s="28" t="s">
        <v>428</v>
      </c>
      <c r="D53" s="192">
        <v>0</v>
      </c>
      <c r="E53" s="193">
        <v>0</v>
      </c>
      <c r="F53" s="193">
        <v>0</v>
      </c>
      <c r="G53" s="193">
        <v>0</v>
      </c>
      <c r="H53" s="194">
        <v>0</v>
      </c>
    </row>
    <row r="54" spans="1:8">
      <c r="A54" s="25" t="s">
        <v>26</v>
      </c>
      <c r="B54" s="32" t="s">
        <v>32</v>
      </c>
      <c r="C54" s="28"/>
      <c r="D54" s="192"/>
      <c r="E54" s="193"/>
      <c r="F54" s="193"/>
      <c r="G54" s="193"/>
      <c r="H54" s="194"/>
    </row>
    <row r="55" spans="1:8">
      <c r="A55" s="25" t="s">
        <v>26</v>
      </c>
      <c r="B55" s="30" t="s">
        <v>33</v>
      </c>
      <c r="C55" s="28"/>
      <c r="D55" s="192">
        <v>330</v>
      </c>
      <c r="E55" s="193">
        <v>10</v>
      </c>
      <c r="F55" s="193">
        <v>10</v>
      </c>
      <c r="G55" s="193">
        <v>280</v>
      </c>
      <c r="H55" s="194">
        <v>30</v>
      </c>
    </row>
    <row r="56" spans="1:8">
      <c r="A56" s="25" t="s">
        <v>26</v>
      </c>
      <c r="B56" s="32" t="s">
        <v>32</v>
      </c>
      <c r="C56" s="28" t="s">
        <v>440</v>
      </c>
      <c r="D56" s="192">
        <v>160</v>
      </c>
      <c r="E56" s="193">
        <v>0</v>
      </c>
      <c r="F56" s="193">
        <v>0</v>
      </c>
      <c r="G56" s="193">
        <v>130</v>
      </c>
      <c r="H56" s="194">
        <v>20</v>
      </c>
    </row>
    <row r="57" spans="1:8">
      <c r="A57" s="25" t="s">
        <v>26</v>
      </c>
      <c r="B57" s="32" t="s">
        <v>32</v>
      </c>
      <c r="C57" s="28" t="s">
        <v>449</v>
      </c>
      <c r="D57" s="192">
        <v>30</v>
      </c>
      <c r="E57" s="193">
        <v>0</v>
      </c>
      <c r="F57" s="193">
        <v>0</v>
      </c>
      <c r="G57" s="193">
        <v>30</v>
      </c>
      <c r="H57" s="194">
        <v>0</v>
      </c>
    </row>
    <row r="58" spans="1:8">
      <c r="A58" s="25" t="s">
        <v>26</v>
      </c>
      <c r="B58" s="32" t="s">
        <v>32</v>
      </c>
      <c r="C58" s="28" t="s">
        <v>450</v>
      </c>
      <c r="D58" s="192">
        <v>140</v>
      </c>
      <c r="E58" s="193">
        <v>0</v>
      </c>
      <c r="F58" s="193">
        <v>10</v>
      </c>
      <c r="G58" s="193">
        <v>130</v>
      </c>
      <c r="H58" s="194">
        <v>10</v>
      </c>
    </row>
    <row r="59" spans="1:8">
      <c r="A59" s="25" t="s">
        <v>26</v>
      </c>
      <c r="B59" s="32" t="s">
        <v>32</v>
      </c>
      <c r="C59" s="28" t="s">
        <v>428</v>
      </c>
      <c r="D59" s="192">
        <v>0</v>
      </c>
      <c r="E59" s="193">
        <v>0</v>
      </c>
      <c r="F59" s="193">
        <v>0</v>
      </c>
      <c r="G59" s="193">
        <v>0</v>
      </c>
      <c r="H59" s="194">
        <v>0</v>
      </c>
    </row>
    <row r="60" spans="1:8">
      <c r="A60" s="25" t="s">
        <v>26</v>
      </c>
      <c r="B60" s="32" t="s">
        <v>34</v>
      </c>
      <c r="C60" s="28"/>
      <c r="D60" s="192"/>
      <c r="E60" s="193"/>
      <c r="F60" s="193"/>
      <c r="G60" s="193"/>
      <c r="H60" s="194"/>
    </row>
    <row r="61" spans="1:8">
      <c r="A61" s="25" t="s">
        <v>26</v>
      </c>
      <c r="B61" s="30" t="s">
        <v>35</v>
      </c>
      <c r="C61" s="28"/>
      <c r="D61" s="192">
        <v>470</v>
      </c>
      <c r="E61" s="193">
        <v>40</v>
      </c>
      <c r="F61" s="193">
        <v>10</v>
      </c>
      <c r="G61" s="193">
        <v>330</v>
      </c>
      <c r="H61" s="194">
        <v>80</v>
      </c>
    </row>
    <row r="62" spans="1:8">
      <c r="A62" s="25" t="s">
        <v>26</v>
      </c>
      <c r="B62" s="32" t="s">
        <v>34</v>
      </c>
      <c r="C62" s="28" t="s">
        <v>440</v>
      </c>
      <c r="D62" s="192">
        <v>260</v>
      </c>
      <c r="E62" s="193">
        <v>20</v>
      </c>
      <c r="F62" s="193">
        <v>10</v>
      </c>
      <c r="G62" s="193">
        <v>170</v>
      </c>
      <c r="H62" s="194">
        <v>60</v>
      </c>
    </row>
    <row r="63" spans="1:8">
      <c r="A63" s="25" t="s">
        <v>26</v>
      </c>
      <c r="B63" s="32" t="s">
        <v>34</v>
      </c>
      <c r="C63" s="28" t="s">
        <v>449</v>
      </c>
      <c r="D63" s="192">
        <v>40</v>
      </c>
      <c r="E63" s="193">
        <v>0</v>
      </c>
      <c r="F63" s="193">
        <v>0</v>
      </c>
      <c r="G63" s="193">
        <v>40</v>
      </c>
      <c r="H63" s="194">
        <v>0</v>
      </c>
    </row>
    <row r="64" spans="1:8">
      <c r="A64" s="25" t="s">
        <v>26</v>
      </c>
      <c r="B64" s="32" t="s">
        <v>34</v>
      </c>
      <c r="C64" s="28" t="s">
        <v>450</v>
      </c>
      <c r="D64" s="192">
        <v>170</v>
      </c>
      <c r="E64" s="193">
        <v>10</v>
      </c>
      <c r="F64" s="193">
        <v>10</v>
      </c>
      <c r="G64" s="193">
        <v>130</v>
      </c>
      <c r="H64" s="194">
        <v>20</v>
      </c>
    </row>
    <row r="65" spans="1:8">
      <c r="A65" s="25" t="s">
        <v>26</v>
      </c>
      <c r="B65" s="32" t="s">
        <v>34</v>
      </c>
      <c r="C65" s="28" t="s">
        <v>428</v>
      </c>
      <c r="D65" s="192">
        <v>0</v>
      </c>
      <c r="E65" s="193">
        <v>0</v>
      </c>
      <c r="F65" s="193">
        <v>0</v>
      </c>
      <c r="G65" s="193">
        <v>0</v>
      </c>
      <c r="H65" s="194">
        <v>0</v>
      </c>
    </row>
    <row r="66" spans="1:8">
      <c r="A66" s="25" t="s">
        <v>26</v>
      </c>
      <c r="B66" s="32" t="s">
        <v>36</v>
      </c>
      <c r="C66" s="28"/>
      <c r="D66" s="192"/>
      <c r="E66" s="193"/>
      <c r="F66" s="193"/>
      <c r="G66" s="193"/>
      <c r="H66" s="194"/>
    </row>
    <row r="67" spans="1:8">
      <c r="A67" s="25" t="s">
        <v>26</v>
      </c>
      <c r="B67" s="30" t="s">
        <v>37</v>
      </c>
      <c r="C67" s="28"/>
      <c r="D67" s="192">
        <v>3270</v>
      </c>
      <c r="E67" s="193">
        <v>370</v>
      </c>
      <c r="F67" s="193">
        <v>310</v>
      </c>
      <c r="G67" s="193">
        <v>2310</v>
      </c>
      <c r="H67" s="194">
        <v>280</v>
      </c>
    </row>
    <row r="68" spans="1:8">
      <c r="A68" s="25" t="s">
        <v>26</v>
      </c>
      <c r="B68" s="32" t="s">
        <v>36</v>
      </c>
      <c r="C68" s="28" t="s">
        <v>440</v>
      </c>
      <c r="D68" s="192">
        <v>1310</v>
      </c>
      <c r="E68" s="193">
        <v>140</v>
      </c>
      <c r="F68" s="193">
        <v>110</v>
      </c>
      <c r="G68" s="193">
        <v>900</v>
      </c>
      <c r="H68" s="194">
        <v>160</v>
      </c>
    </row>
    <row r="69" spans="1:8">
      <c r="A69" s="25" t="s">
        <v>26</v>
      </c>
      <c r="B69" s="32" t="s">
        <v>36</v>
      </c>
      <c r="C69" s="28" t="s">
        <v>449</v>
      </c>
      <c r="D69" s="192">
        <v>260</v>
      </c>
      <c r="E69" s="193">
        <v>30</v>
      </c>
      <c r="F69" s="193">
        <v>20</v>
      </c>
      <c r="G69" s="193">
        <v>190</v>
      </c>
      <c r="H69" s="194">
        <v>20</v>
      </c>
    </row>
    <row r="70" spans="1:8">
      <c r="A70" s="25" t="s">
        <v>26</v>
      </c>
      <c r="B70" s="32" t="s">
        <v>36</v>
      </c>
      <c r="C70" s="28" t="s">
        <v>450</v>
      </c>
      <c r="D70" s="192">
        <v>1710</v>
      </c>
      <c r="E70" s="193">
        <v>200</v>
      </c>
      <c r="F70" s="193">
        <v>170</v>
      </c>
      <c r="G70" s="193">
        <v>1230</v>
      </c>
      <c r="H70" s="194">
        <v>100</v>
      </c>
    </row>
    <row r="71" spans="1:8">
      <c r="A71" s="25" t="s">
        <v>26</v>
      </c>
      <c r="B71" s="32" t="s">
        <v>36</v>
      </c>
      <c r="C71" s="28" t="s">
        <v>428</v>
      </c>
      <c r="D71" s="192">
        <v>0</v>
      </c>
      <c r="E71" s="193">
        <v>0</v>
      </c>
      <c r="F71" s="193">
        <v>0</v>
      </c>
      <c r="G71" s="193">
        <v>0</v>
      </c>
      <c r="H71" s="194">
        <v>0</v>
      </c>
    </row>
    <row r="72" spans="1:8">
      <c r="A72" s="25" t="s">
        <v>38</v>
      </c>
      <c r="B72" s="32"/>
      <c r="C72" s="28"/>
      <c r="D72" s="192"/>
      <c r="E72" s="193"/>
      <c r="F72" s="193"/>
      <c r="G72" s="193"/>
      <c r="H72" s="194"/>
    </row>
    <row r="73" spans="1:8">
      <c r="A73" s="34" t="s">
        <v>453</v>
      </c>
      <c r="B73" s="30"/>
      <c r="C73" s="28"/>
      <c r="D73" s="192">
        <v>1520</v>
      </c>
      <c r="E73" s="193">
        <v>790</v>
      </c>
      <c r="F73" s="193">
        <v>200</v>
      </c>
      <c r="G73" s="193">
        <v>400</v>
      </c>
      <c r="H73" s="194">
        <v>130</v>
      </c>
    </row>
    <row r="74" spans="1:8">
      <c r="A74" s="25" t="s">
        <v>38</v>
      </c>
      <c r="B74" s="32"/>
      <c r="C74" s="28" t="s">
        <v>440</v>
      </c>
      <c r="D74" s="192">
        <v>940</v>
      </c>
      <c r="E74" s="193">
        <v>540</v>
      </c>
      <c r="F74" s="193">
        <v>110</v>
      </c>
      <c r="G74" s="193">
        <v>190</v>
      </c>
      <c r="H74" s="194">
        <v>100</v>
      </c>
    </row>
    <row r="75" spans="1:8">
      <c r="A75" s="25" t="s">
        <v>38</v>
      </c>
      <c r="B75" s="32"/>
      <c r="C75" s="28" t="s">
        <v>449</v>
      </c>
      <c r="D75" s="192">
        <v>100</v>
      </c>
      <c r="E75" s="193">
        <v>50</v>
      </c>
      <c r="F75" s="193">
        <v>10</v>
      </c>
      <c r="G75" s="193">
        <v>30</v>
      </c>
      <c r="H75" s="194">
        <v>10</v>
      </c>
    </row>
    <row r="76" spans="1:8">
      <c r="A76" s="25" t="s">
        <v>38</v>
      </c>
      <c r="B76" s="32"/>
      <c r="C76" s="28" t="s">
        <v>450</v>
      </c>
      <c r="D76" s="192">
        <v>480</v>
      </c>
      <c r="E76" s="193">
        <v>200</v>
      </c>
      <c r="F76" s="193">
        <v>80</v>
      </c>
      <c r="G76" s="193">
        <v>180</v>
      </c>
      <c r="H76" s="194">
        <v>30</v>
      </c>
    </row>
    <row r="77" spans="1:8">
      <c r="A77" s="25" t="s">
        <v>38</v>
      </c>
      <c r="B77" s="32"/>
      <c r="C77" s="28" t="s">
        <v>428</v>
      </c>
      <c r="D77" s="192">
        <v>0</v>
      </c>
      <c r="E77" s="193">
        <v>0</v>
      </c>
      <c r="F77" s="193">
        <v>0</v>
      </c>
      <c r="G77" s="193">
        <v>0</v>
      </c>
      <c r="H77" s="194">
        <v>0</v>
      </c>
    </row>
    <row r="78" spans="1:8">
      <c r="A78" s="25" t="s">
        <v>38</v>
      </c>
      <c r="B78" s="35" t="s">
        <v>41</v>
      </c>
      <c r="C78" s="27"/>
      <c r="D78" s="192"/>
      <c r="E78" s="193"/>
      <c r="F78" s="193"/>
      <c r="G78" s="193"/>
      <c r="H78" s="194"/>
    </row>
    <row r="79" spans="1:8">
      <c r="A79" s="25" t="s">
        <v>38</v>
      </c>
      <c r="B79" s="30" t="s">
        <v>40</v>
      </c>
      <c r="C79" s="28"/>
      <c r="D79" s="192">
        <v>1520</v>
      </c>
      <c r="E79" s="193">
        <v>790</v>
      </c>
      <c r="F79" s="193">
        <v>200</v>
      </c>
      <c r="G79" s="193">
        <v>400</v>
      </c>
      <c r="H79" s="194">
        <v>130</v>
      </c>
    </row>
    <row r="80" spans="1:8">
      <c r="A80" s="25" t="s">
        <v>38</v>
      </c>
      <c r="B80" s="35" t="s">
        <v>41</v>
      </c>
      <c r="C80" s="28" t="s">
        <v>440</v>
      </c>
      <c r="D80" s="192">
        <v>940</v>
      </c>
      <c r="E80" s="193">
        <v>540</v>
      </c>
      <c r="F80" s="193">
        <v>110</v>
      </c>
      <c r="G80" s="193">
        <v>190</v>
      </c>
      <c r="H80" s="194">
        <v>100</v>
      </c>
    </row>
    <row r="81" spans="1:8">
      <c r="A81" s="25" t="s">
        <v>38</v>
      </c>
      <c r="B81" s="35" t="s">
        <v>41</v>
      </c>
      <c r="C81" s="28" t="s">
        <v>449</v>
      </c>
      <c r="D81" s="192">
        <v>100</v>
      </c>
      <c r="E81" s="193">
        <v>50</v>
      </c>
      <c r="F81" s="193">
        <v>10</v>
      </c>
      <c r="G81" s="193">
        <v>30</v>
      </c>
      <c r="H81" s="194">
        <v>10</v>
      </c>
    </row>
    <row r="82" spans="1:8">
      <c r="A82" s="25" t="s">
        <v>38</v>
      </c>
      <c r="B82" s="35" t="s">
        <v>41</v>
      </c>
      <c r="C82" s="28" t="s">
        <v>450</v>
      </c>
      <c r="D82" s="192">
        <v>480</v>
      </c>
      <c r="E82" s="193">
        <v>200</v>
      </c>
      <c r="F82" s="193">
        <v>80</v>
      </c>
      <c r="G82" s="193">
        <v>170</v>
      </c>
      <c r="H82" s="194">
        <v>30</v>
      </c>
    </row>
    <row r="83" spans="1:8">
      <c r="A83" s="25" t="s">
        <v>38</v>
      </c>
      <c r="B83" s="35" t="s">
        <v>41</v>
      </c>
      <c r="C83" s="28" t="s">
        <v>428</v>
      </c>
      <c r="D83" s="192">
        <v>0</v>
      </c>
      <c r="E83" s="193">
        <v>0</v>
      </c>
      <c r="F83" s="193">
        <v>0</v>
      </c>
      <c r="G83" s="193">
        <v>0</v>
      </c>
      <c r="H83" s="194">
        <v>0</v>
      </c>
    </row>
    <row r="84" spans="1:8">
      <c r="A84" s="25" t="s">
        <v>38</v>
      </c>
      <c r="B84" s="25" t="s">
        <v>42</v>
      </c>
      <c r="C84" s="28"/>
      <c r="D84" s="192"/>
      <c r="E84" s="193"/>
      <c r="F84" s="193"/>
      <c r="G84" s="193"/>
      <c r="H84" s="194"/>
    </row>
    <row r="85" spans="1:8">
      <c r="A85" s="25" t="s">
        <v>38</v>
      </c>
      <c r="B85" s="34" t="s">
        <v>43</v>
      </c>
      <c r="C85" s="28"/>
      <c r="D85" s="192">
        <v>0</v>
      </c>
      <c r="E85" s="193">
        <v>0</v>
      </c>
      <c r="F85" s="193">
        <v>0</v>
      </c>
      <c r="G85" s="193">
        <v>0</v>
      </c>
      <c r="H85" s="194">
        <v>0</v>
      </c>
    </row>
    <row r="86" spans="1:8">
      <c r="A86" s="25" t="s">
        <v>38</v>
      </c>
      <c r="B86" s="25" t="s">
        <v>42</v>
      </c>
      <c r="C86" s="28" t="s">
        <v>440</v>
      </c>
      <c r="D86" s="192">
        <v>0</v>
      </c>
      <c r="E86" s="193">
        <v>0</v>
      </c>
      <c r="F86" s="193">
        <v>0</v>
      </c>
      <c r="G86" s="193">
        <v>0</v>
      </c>
      <c r="H86" s="194">
        <v>0</v>
      </c>
    </row>
    <row r="87" spans="1:8">
      <c r="A87" s="25" t="s">
        <v>38</v>
      </c>
      <c r="B87" s="25" t="s">
        <v>42</v>
      </c>
      <c r="C87" s="28" t="s">
        <v>449</v>
      </c>
      <c r="D87" s="192">
        <v>0</v>
      </c>
      <c r="E87" s="193">
        <v>0</v>
      </c>
      <c r="F87" s="193">
        <v>0</v>
      </c>
      <c r="G87" s="193">
        <v>0</v>
      </c>
      <c r="H87" s="194">
        <v>0</v>
      </c>
    </row>
    <row r="88" spans="1:8">
      <c r="A88" s="25" t="s">
        <v>38</v>
      </c>
      <c r="B88" s="25" t="s">
        <v>42</v>
      </c>
      <c r="C88" s="28" t="s">
        <v>450</v>
      </c>
      <c r="D88" s="192">
        <v>0</v>
      </c>
      <c r="E88" s="193">
        <v>0</v>
      </c>
      <c r="F88" s="193">
        <v>0</v>
      </c>
      <c r="G88" s="193">
        <v>0</v>
      </c>
      <c r="H88" s="194">
        <v>0</v>
      </c>
    </row>
    <row r="89" spans="1:8">
      <c r="A89" s="25" t="s">
        <v>38</v>
      </c>
      <c r="B89" s="25" t="s">
        <v>42</v>
      </c>
      <c r="C89" s="28" t="s">
        <v>428</v>
      </c>
      <c r="D89" s="192">
        <v>0</v>
      </c>
      <c r="E89" s="193">
        <v>0</v>
      </c>
      <c r="F89" s="193">
        <v>0</v>
      </c>
      <c r="G89" s="193">
        <v>0</v>
      </c>
      <c r="H89" s="194">
        <v>0</v>
      </c>
    </row>
    <row r="90" spans="1:8">
      <c r="A90" s="25" t="s">
        <v>44</v>
      </c>
      <c r="B90" s="30"/>
      <c r="C90" s="28"/>
      <c r="D90" s="192"/>
      <c r="E90" s="193"/>
      <c r="F90" s="193"/>
      <c r="G90" s="193"/>
      <c r="H90" s="194"/>
    </row>
    <row r="91" spans="1:8">
      <c r="A91" s="105" t="s">
        <v>454</v>
      </c>
      <c r="B91" s="30"/>
      <c r="C91" s="28"/>
      <c r="D91" s="192">
        <v>26560</v>
      </c>
      <c r="E91" s="193">
        <v>1970</v>
      </c>
      <c r="F91" s="193">
        <v>1700</v>
      </c>
      <c r="G91" s="193">
        <v>19580</v>
      </c>
      <c r="H91" s="194">
        <v>3310</v>
      </c>
    </row>
    <row r="92" spans="1:8">
      <c r="A92" s="25" t="s">
        <v>44</v>
      </c>
      <c r="B92" s="27"/>
      <c r="C92" s="28" t="s">
        <v>440</v>
      </c>
      <c r="D92" s="192">
        <v>7730</v>
      </c>
      <c r="E92" s="193">
        <v>510</v>
      </c>
      <c r="F92" s="193">
        <v>510</v>
      </c>
      <c r="G92" s="193">
        <v>5730</v>
      </c>
      <c r="H92" s="194">
        <v>980</v>
      </c>
    </row>
    <row r="93" spans="1:8">
      <c r="A93" s="25" t="s">
        <v>44</v>
      </c>
      <c r="B93" s="27"/>
      <c r="C93" s="28" t="s">
        <v>449</v>
      </c>
      <c r="D93" s="192">
        <v>2740</v>
      </c>
      <c r="E93" s="193">
        <v>370</v>
      </c>
      <c r="F93" s="193">
        <v>180</v>
      </c>
      <c r="G93" s="193">
        <v>1720</v>
      </c>
      <c r="H93" s="194">
        <v>460</v>
      </c>
    </row>
    <row r="94" spans="1:8">
      <c r="A94" s="25" t="s">
        <v>44</v>
      </c>
      <c r="B94" s="27"/>
      <c r="C94" s="28" t="s">
        <v>450</v>
      </c>
      <c r="D94" s="192">
        <v>16080</v>
      </c>
      <c r="E94" s="193">
        <v>1090</v>
      </c>
      <c r="F94" s="193">
        <v>1000</v>
      </c>
      <c r="G94" s="193">
        <v>12130</v>
      </c>
      <c r="H94" s="194">
        <v>1860</v>
      </c>
    </row>
    <row r="95" spans="1:8">
      <c r="A95" s="25" t="s">
        <v>44</v>
      </c>
      <c r="B95" s="27"/>
      <c r="C95" s="28" t="s">
        <v>428</v>
      </c>
      <c r="D95" s="192">
        <v>10</v>
      </c>
      <c r="E95" s="193">
        <v>0</v>
      </c>
      <c r="F95" s="193">
        <v>0</v>
      </c>
      <c r="G95" s="193">
        <v>0</v>
      </c>
      <c r="H95" s="194">
        <v>10</v>
      </c>
    </row>
    <row r="96" spans="1:8">
      <c r="A96" s="25" t="s">
        <v>44</v>
      </c>
      <c r="B96" s="35" t="s">
        <v>47</v>
      </c>
      <c r="C96" s="27"/>
      <c r="D96" s="192"/>
      <c r="E96" s="193"/>
      <c r="F96" s="193"/>
      <c r="G96" s="193"/>
      <c r="H96" s="194"/>
    </row>
    <row r="97" spans="1:8">
      <c r="A97" s="25" t="s">
        <v>44</v>
      </c>
      <c r="B97" s="34" t="s">
        <v>46</v>
      </c>
      <c r="C97" s="28"/>
      <c r="D97" s="192">
        <v>12560</v>
      </c>
      <c r="E97" s="193">
        <v>1130</v>
      </c>
      <c r="F97" s="193">
        <v>1100</v>
      </c>
      <c r="G97" s="193">
        <v>8200</v>
      </c>
      <c r="H97" s="194">
        <v>2140</v>
      </c>
    </row>
    <row r="98" spans="1:8">
      <c r="A98" s="25" t="s">
        <v>44</v>
      </c>
      <c r="B98" s="35" t="s">
        <v>47</v>
      </c>
      <c r="C98" s="28" t="s">
        <v>440</v>
      </c>
      <c r="D98" s="192">
        <v>4130</v>
      </c>
      <c r="E98" s="193">
        <v>400</v>
      </c>
      <c r="F98" s="193">
        <v>370</v>
      </c>
      <c r="G98" s="193">
        <v>2650</v>
      </c>
      <c r="H98" s="194">
        <v>720</v>
      </c>
    </row>
    <row r="99" spans="1:8">
      <c r="A99" s="25" t="s">
        <v>44</v>
      </c>
      <c r="B99" s="35" t="s">
        <v>47</v>
      </c>
      <c r="C99" s="28" t="s">
        <v>449</v>
      </c>
      <c r="D99" s="192">
        <v>1190</v>
      </c>
      <c r="E99" s="193">
        <v>90</v>
      </c>
      <c r="F99" s="193">
        <v>120</v>
      </c>
      <c r="G99" s="193">
        <v>740</v>
      </c>
      <c r="H99" s="194">
        <v>250</v>
      </c>
    </row>
    <row r="100" spans="1:8">
      <c r="A100" s="25" t="s">
        <v>44</v>
      </c>
      <c r="B100" s="35" t="s">
        <v>47</v>
      </c>
      <c r="C100" s="28" t="s">
        <v>450</v>
      </c>
      <c r="D100" s="192">
        <v>7240</v>
      </c>
      <c r="E100" s="193">
        <v>640</v>
      </c>
      <c r="F100" s="193">
        <v>610</v>
      </c>
      <c r="G100" s="193">
        <v>4820</v>
      </c>
      <c r="H100" s="194">
        <v>1180</v>
      </c>
    </row>
    <row r="101" spans="1:8">
      <c r="A101" s="25" t="s">
        <v>44</v>
      </c>
      <c r="B101" s="35" t="s">
        <v>47</v>
      </c>
      <c r="C101" s="28" t="s">
        <v>428</v>
      </c>
      <c r="D101" s="192">
        <v>0</v>
      </c>
      <c r="E101" s="193">
        <v>0</v>
      </c>
      <c r="F101" s="193">
        <v>0</v>
      </c>
      <c r="G101" s="193">
        <v>0</v>
      </c>
      <c r="H101" s="194">
        <v>0</v>
      </c>
    </row>
    <row r="102" spans="1:8">
      <c r="A102" s="25" t="s">
        <v>44</v>
      </c>
      <c r="B102" s="32" t="s">
        <v>48</v>
      </c>
      <c r="C102" s="28"/>
      <c r="D102" s="192"/>
      <c r="E102" s="193"/>
      <c r="F102" s="193"/>
      <c r="G102" s="193"/>
      <c r="H102" s="194"/>
    </row>
    <row r="103" spans="1:8">
      <c r="A103" s="25" t="s">
        <v>44</v>
      </c>
      <c r="B103" s="30" t="s">
        <v>49</v>
      </c>
      <c r="C103" s="28"/>
      <c r="D103" s="192">
        <v>6170</v>
      </c>
      <c r="E103" s="193">
        <v>810</v>
      </c>
      <c r="F103" s="193">
        <v>410</v>
      </c>
      <c r="G103" s="193">
        <v>4040</v>
      </c>
      <c r="H103" s="194">
        <v>910</v>
      </c>
    </row>
    <row r="104" spans="1:8">
      <c r="A104" s="25" t="s">
        <v>44</v>
      </c>
      <c r="B104" s="32" t="s">
        <v>48</v>
      </c>
      <c r="C104" s="28" t="s">
        <v>440</v>
      </c>
      <c r="D104" s="192">
        <v>1190</v>
      </c>
      <c r="E104" s="193">
        <v>100</v>
      </c>
      <c r="F104" s="193">
        <v>100</v>
      </c>
      <c r="G104" s="193">
        <v>810</v>
      </c>
      <c r="H104" s="194">
        <v>180</v>
      </c>
    </row>
    <row r="105" spans="1:8">
      <c r="A105" s="25" t="s">
        <v>44</v>
      </c>
      <c r="B105" s="32" t="s">
        <v>48</v>
      </c>
      <c r="C105" s="28" t="s">
        <v>449</v>
      </c>
      <c r="D105" s="192">
        <v>840</v>
      </c>
      <c r="E105" s="193">
        <v>280</v>
      </c>
      <c r="F105" s="193">
        <v>40</v>
      </c>
      <c r="G105" s="193">
        <v>330</v>
      </c>
      <c r="H105" s="194">
        <v>190</v>
      </c>
    </row>
    <row r="106" spans="1:8">
      <c r="A106" s="25" t="s">
        <v>44</v>
      </c>
      <c r="B106" s="32" t="s">
        <v>48</v>
      </c>
      <c r="C106" s="28" t="s">
        <v>450</v>
      </c>
      <c r="D106" s="192">
        <v>4140</v>
      </c>
      <c r="E106" s="193">
        <v>430</v>
      </c>
      <c r="F106" s="193">
        <v>270</v>
      </c>
      <c r="G106" s="193">
        <v>2900</v>
      </c>
      <c r="H106" s="194">
        <v>540</v>
      </c>
    </row>
    <row r="107" spans="1:8">
      <c r="A107" s="25" t="s">
        <v>44</v>
      </c>
      <c r="B107" s="32" t="s">
        <v>48</v>
      </c>
      <c r="C107" s="28" t="s">
        <v>428</v>
      </c>
      <c r="D107" s="192">
        <v>0</v>
      </c>
      <c r="E107" s="193">
        <v>0</v>
      </c>
      <c r="F107" s="193">
        <v>0</v>
      </c>
      <c r="G107" s="193">
        <v>0</v>
      </c>
      <c r="H107" s="194">
        <v>0</v>
      </c>
    </row>
    <row r="108" spans="1:8">
      <c r="A108" s="25" t="s">
        <v>44</v>
      </c>
      <c r="B108" s="25" t="s">
        <v>50</v>
      </c>
      <c r="C108" s="28"/>
      <c r="D108" s="192"/>
      <c r="E108" s="193"/>
      <c r="F108" s="193"/>
      <c r="G108" s="193"/>
      <c r="H108" s="194"/>
    </row>
    <row r="109" spans="1:8">
      <c r="A109" s="25" t="s">
        <v>44</v>
      </c>
      <c r="B109" s="30" t="s">
        <v>51</v>
      </c>
      <c r="C109" s="28"/>
      <c r="D109" s="192">
        <v>1410</v>
      </c>
      <c r="E109" s="193">
        <v>10</v>
      </c>
      <c r="F109" s="193">
        <v>40</v>
      </c>
      <c r="G109" s="193">
        <v>1340</v>
      </c>
      <c r="H109" s="194">
        <v>30</v>
      </c>
    </row>
    <row r="110" spans="1:8">
      <c r="A110" s="25" t="s">
        <v>44</v>
      </c>
      <c r="B110" s="25" t="s">
        <v>50</v>
      </c>
      <c r="C110" s="28" t="s">
        <v>440</v>
      </c>
      <c r="D110" s="192">
        <v>630</v>
      </c>
      <c r="E110" s="193">
        <v>0</v>
      </c>
      <c r="F110" s="193">
        <v>10</v>
      </c>
      <c r="G110" s="193">
        <v>590</v>
      </c>
      <c r="H110" s="194">
        <v>20</v>
      </c>
    </row>
    <row r="111" spans="1:8">
      <c r="A111" s="25" t="s">
        <v>44</v>
      </c>
      <c r="B111" s="25" t="s">
        <v>50</v>
      </c>
      <c r="C111" s="28" t="s">
        <v>449</v>
      </c>
      <c r="D111" s="192">
        <v>150</v>
      </c>
      <c r="E111" s="193">
        <v>0</v>
      </c>
      <c r="F111" s="193">
        <v>10</v>
      </c>
      <c r="G111" s="193">
        <v>140</v>
      </c>
      <c r="H111" s="194">
        <v>0</v>
      </c>
    </row>
    <row r="112" spans="1:8">
      <c r="A112" s="25" t="s">
        <v>44</v>
      </c>
      <c r="B112" s="25" t="s">
        <v>50</v>
      </c>
      <c r="C112" s="28" t="s">
        <v>450</v>
      </c>
      <c r="D112" s="192">
        <v>630</v>
      </c>
      <c r="E112" s="193">
        <v>0</v>
      </c>
      <c r="F112" s="193">
        <v>20</v>
      </c>
      <c r="G112" s="193">
        <v>600</v>
      </c>
      <c r="H112" s="194">
        <v>10</v>
      </c>
    </row>
    <row r="113" spans="1:8">
      <c r="A113" s="25" t="s">
        <v>44</v>
      </c>
      <c r="B113" s="25" t="s">
        <v>50</v>
      </c>
      <c r="C113" s="28" t="s">
        <v>428</v>
      </c>
      <c r="D113" s="192">
        <v>0</v>
      </c>
      <c r="E113" s="193">
        <v>0</v>
      </c>
      <c r="F113" s="193">
        <v>0</v>
      </c>
      <c r="G113" s="193">
        <v>0</v>
      </c>
      <c r="H113" s="194">
        <v>0</v>
      </c>
    </row>
    <row r="114" spans="1:8">
      <c r="A114" s="25" t="s">
        <v>44</v>
      </c>
      <c r="B114" s="25" t="s">
        <v>52</v>
      </c>
      <c r="C114" s="28"/>
      <c r="D114" s="192"/>
      <c r="E114" s="193"/>
      <c r="F114" s="193"/>
      <c r="G114" s="193"/>
      <c r="H114" s="194"/>
    </row>
    <row r="115" spans="1:8">
      <c r="A115" s="25" t="s">
        <v>44</v>
      </c>
      <c r="B115" s="30" t="s">
        <v>53</v>
      </c>
      <c r="C115" s="28"/>
      <c r="D115" s="192">
        <v>6420</v>
      </c>
      <c r="E115" s="193">
        <v>30</v>
      </c>
      <c r="F115" s="193">
        <v>160</v>
      </c>
      <c r="G115" s="193">
        <v>6010</v>
      </c>
      <c r="H115" s="194">
        <v>220</v>
      </c>
    </row>
    <row r="116" spans="1:8">
      <c r="A116" s="25" t="s">
        <v>44</v>
      </c>
      <c r="B116" s="25" t="s">
        <v>52</v>
      </c>
      <c r="C116" s="28" t="s">
        <v>440</v>
      </c>
      <c r="D116" s="192">
        <v>1790</v>
      </c>
      <c r="E116" s="193">
        <v>10</v>
      </c>
      <c r="F116" s="193">
        <v>30</v>
      </c>
      <c r="G116" s="193">
        <v>1680</v>
      </c>
      <c r="H116" s="194">
        <v>70</v>
      </c>
    </row>
    <row r="117" spans="1:8">
      <c r="A117" s="25" t="s">
        <v>44</v>
      </c>
      <c r="B117" s="25" t="s">
        <v>52</v>
      </c>
      <c r="C117" s="28" t="s">
        <v>449</v>
      </c>
      <c r="D117" s="192">
        <v>560</v>
      </c>
      <c r="E117" s="193">
        <v>10</v>
      </c>
      <c r="F117" s="193">
        <v>20</v>
      </c>
      <c r="G117" s="193">
        <v>510</v>
      </c>
      <c r="H117" s="194">
        <v>30</v>
      </c>
    </row>
    <row r="118" spans="1:8">
      <c r="A118" s="25" t="s">
        <v>44</v>
      </c>
      <c r="B118" s="25" t="s">
        <v>52</v>
      </c>
      <c r="C118" s="28" t="s">
        <v>450</v>
      </c>
      <c r="D118" s="192">
        <v>4070</v>
      </c>
      <c r="E118" s="193">
        <v>20</v>
      </c>
      <c r="F118" s="193">
        <v>110</v>
      </c>
      <c r="G118" s="193">
        <v>3820</v>
      </c>
      <c r="H118" s="194">
        <v>130</v>
      </c>
    </row>
    <row r="119" spans="1:8">
      <c r="A119" s="25" t="s">
        <v>44</v>
      </c>
      <c r="B119" s="25" t="s">
        <v>52</v>
      </c>
      <c r="C119" s="28" t="s">
        <v>428</v>
      </c>
      <c r="D119" s="192">
        <v>0</v>
      </c>
      <c r="E119" s="193">
        <v>0</v>
      </c>
      <c r="F119" s="193">
        <v>0</v>
      </c>
      <c r="G119" s="193">
        <v>0</v>
      </c>
      <c r="H119" s="194">
        <v>0</v>
      </c>
    </row>
    <row r="120" spans="1:8">
      <c r="A120" s="25" t="s">
        <v>54</v>
      </c>
      <c r="B120" s="34"/>
      <c r="C120" s="28"/>
      <c r="D120" s="192"/>
      <c r="E120" s="193"/>
      <c r="F120" s="193"/>
      <c r="G120" s="193"/>
      <c r="H120" s="194"/>
    </row>
    <row r="121" spans="1:8">
      <c r="A121" s="34" t="s">
        <v>455</v>
      </c>
      <c r="B121" s="30"/>
      <c r="C121" s="28"/>
      <c r="D121" s="192">
        <v>3120</v>
      </c>
      <c r="E121" s="193">
        <v>280</v>
      </c>
      <c r="F121" s="193">
        <v>250</v>
      </c>
      <c r="G121" s="193">
        <v>2300</v>
      </c>
      <c r="H121" s="194">
        <v>300</v>
      </c>
    </row>
    <row r="122" spans="1:8">
      <c r="A122" s="25" t="s">
        <v>54</v>
      </c>
      <c r="B122" s="27"/>
      <c r="C122" s="28" t="s">
        <v>440</v>
      </c>
      <c r="D122" s="192">
        <v>850</v>
      </c>
      <c r="E122" s="193">
        <v>120</v>
      </c>
      <c r="F122" s="193">
        <v>90</v>
      </c>
      <c r="G122" s="193">
        <v>550</v>
      </c>
      <c r="H122" s="194">
        <v>100</v>
      </c>
    </row>
    <row r="123" spans="1:8">
      <c r="A123" s="25" t="s">
        <v>54</v>
      </c>
      <c r="B123" s="27"/>
      <c r="C123" s="28" t="s">
        <v>449</v>
      </c>
      <c r="D123" s="192">
        <v>190</v>
      </c>
      <c r="E123" s="193">
        <v>20</v>
      </c>
      <c r="F123" s="193">
        <v>20</v>
      </c>
      <c r="G123" s="193">
        <v>130</v>
      </c>
      <c r="H123" s="194">
        <v>30</v>
      </c>
    </row>
    <row r="124" spans="1:8">
      <c r="A124" s="25" t="s">
        <v>54</v>
      </c>
      <c r="B124" s="27"/>
      <c r="C124" s="28" t="s">
        <v>450</v>
      </c>
      <c r="D124" s="192">
        <v>2080</v>
      </c>
      <c r="E124" s="193">
        <v>150</v>
      </c>
      <c r="F124" s="193">
        <v>150</v>
      </c>
      <c r="G124" s="193">
        <v>1620</v>
      </c>
      <c r="H124" s="194">
        <v>170</v>
      </c>
    </row>
    <row r="125" spans="1:8">
      <c r="A125" s="25" t="s">
        <v>54</v>
      </c>
      <c r="B125" s="27"/>
      <c r="C125" s="28" t="s">
        <v>428</v>
      </c>
      <c r="D125" s="192">
        <v>0</v>
      </c>
      <c r="E125" s="193">
        <v>0</v>
      </c>
      <c r="F125" s="193">
        <v>0</v>
      </c>
      <c r="G125" s="193">
        <v>0</v>
      </c>
      <c r="H125" s="194">
        <v>0</v>
      </c>
    </row>
    <row r="126" spans="1:8">
      <c r="A126" s="25" t="s">
        <v>54</v>
      </c>
      <c r="B126" s="35" t="s">
        <v>57</v>
      </c>
      <c r="C126" s="27"/>
      <c r="D126" s="192"/>
      <c r="E126" s="193"/>
      <c r="F126" s="193"/>
      <c r="G126" s="193"/>
      <c r="H126" s="194"/>
    </row>
    <row r="127" spans="1:8">
      <c r="A127" s="25" t="s">
        <v>54</v>
      </c>
      <c r="B127" s="30" t="s">
        <v>56</v>
      </c>
      <c r="C127" s="28"/>
      <c r="D127" s="192">
        <v>1910</v>
      </c>
      <c r="E127" s="193">
        <v>120</v>
      </c>
      <c r="F127" s="193">
        <v>120</v>
      </c>
      <c r="G127" s="193">
        <v>1530</v>
      </c>
      <c r="H127" s="194">
        <v>150</v>
      </c>
    </row>
    <row r="128" spans="1:8">
      <c r="A128" s="25" t="s">
        <v>54</v>
      </c>
      <c r="B128" s="35" t="s">
        <v>57</v>
      </c>
      <c r="C128" s="28" t="s">
        <v>440</v>
      </c>
      <c r="D128" s="192">
        <v>330</v>
      </c>
      <c r="E128" s="193">
        <v>30</v>
      </c>
      <c r="F128" s="193">
        <v>20</v>
      </c>
      <c r="G128" s="193">
        <v>250</v>
      </c>
      <c r="H128" s="194">
        <v>30</v>
      </c>
    </row>
    <row r="129" spans="1:8">
      <c r="A129" s="25" t="s">
        <v>54</v>
      </c>
      <c r="B129" s="35" t="s">
        <v>57</v>
      </c>
      <c r="C129" s="28" t="s">
        <v>449</v>
      </c>
      <c r="D129" s="192">
        <v>90</v>
      </c>
      <c r="E129" s="193">
        <v>10</v>
      </c>
      <c r="F129" s="193">
        <v>0</v>
      </c>
      <c r="G129" s="193">
        <v>70</v>
      </c>
      <c r="H129" s="194">
        <v>10</v>
      </c>
    </row>
    <row r="130" spans="1:8">
      <c r="A130" s="25" t="s">
        <v>54</v>
      </c>
      <c r="B130" s="35" t="s">
        <v>57</v>
      </c>
      <c r="C130" s="28" t="s">
        <v>450</v>
      </c>
      <c r="D130" s="192">
        <v>1490</v>
      </c>
      <c r="E130" s="193">
        <v>90</v>
      </c>
      <c r="F130" s="193">
        <v>90</v>
      </c>
      <c r="G130" s="193">
        <v>1210</v>
      </c>
      <c r="H130" s="194">
        <v>110</v>
      </c>
    </row>
    <row r="131" spans="1:8">
      <c r="A131" s="25" t="s">
        <v>54</v>
      </c>
      <c r="B131" s="35" t="s">
        <v>57</v>
      </c>
      <c r="C131" s="28" t="s">
        <v>428</v>
      </c>
      <c r="D131" s="192">
        <v>0</v>
      </c>
      <c r="E131" s="193">
        <v>0</v>
      </c>
      <c r="F131" s="193">
        <v>0</v>
      </c>
      <c r="G131" s="193">
        <v>0</v>
      </c>
      <c r="H131" s="194">
        <v>0</v>
      </c>
    </row>
    <row r="132" spans="1:8">
      <c r="A132" s="25" t="s">
        <v>54</v>
      </c>
      <c r="B132" s="25" t="s">
        <v>58</v>
      </c>
      <c r="C132" s="28"/>
      <c r="D132" s="192"/>
      <c r="E132" s="193"/>
      <c r="F132" s="193"/>
      <c r="G132" s="193"/>
      <c r="H132" s="194"/>
    </row>
    <row r="133" spans="1:8">
      <c r="A133" s="25" t="s">
        <v>54</v>
      </c>
      <c r="B133" s="30" t="s">
        <v>59</v>
      </c>
      <c r="C133" s="28"/>
      <c r="D133" s="192">
        <v>1210</v>
      </c>
      <c r="E133" s="193">
        <v>160</v>
      </c>
      <c r="F133" s="193">
        <v>130</v>
      </c>
      <c r="G133" s="193">
        <v>770</v>
      </c>
      <c r="H133" s="194">
        <v>150</v>
      </c>
    </row>
    <row r="134" spans="1:8">
      <c r="A134" s="25" t="s">
        <v>54</v>
      </c>
      <c r="B134" s="25" t="s">
        <v>58</v>
      </c>
      <c r="C134" s="28" t="s">
        <v>440</v>
      </c>
      <c r="D134" s="192">
        <v>520</v>
      </c>
      <c r="E134" s="193">
        <v>90</v>
      </c>
      <c r="F134" s="193">
        <v>60</v>
      </c>
      <c r="G134" s="193">
        <v>300</v>
      </c>
      <c r="H134" s="194">
        <v>70</v>
      </c>
    </row>
    <row r="135" spans="1:8">
      <c r="A135" s="25" t="s">
        <v>54</v>
      </c>
      <c r="B135" s="25" t="s">
        <v>58</v>
      </c>
      <c r="C135" s="28" t="s">
        <v>449</v>
      </c>
      <c r="D135" s="192">
        <v>100</v>
      </c>
      <c r="E135" s="193">
        <v>10</v>
      </c>
      <c r="F135" s="193">
        <v>10</v>
      </c>
      <c r="G135" s="193">
        <v>50</v>
      </c>
      <c r="H135" s="194">
        <v>20</v>
      </c>
    </row>
    <row r="136" spans="1:8">
      <c r="A136" s="25" t="s">
        <v>54</v>
      </c>
      <c r="B136" s="25" t="s">
        <v>58</v>
      </c>
      <c r="C136" s="28" t="s">
        <v>450</v>
      </c>
      <c r="D136" s="192">
        <v>590</v>
      </c>
      <c r="E136" s="193">
        <v>60</v>
      </c>
      <c r="F136" s="193">
        <v>60</v>
      </c>
      <c r="G136" s="193">
        <v>410</v>
      </c>
      <c r="H136" s="194">
        <v>70</v>
      </c>
    </row>
    <row r="137" spans="1:8">
      <c r="A137" s="25" t="s">
        <v>54</v>
      </c>
      <c r="B137" s="25" t="s">
        <v>58</v>
      </c>
      <c r="C137" s="28" t="s">
        <v>428</v>
      </c>
      <c r="D137" s="192">
        <v>0</v>
      </c>
      <c r="E137" s="193">
        <v>0</v>
      </c>
      <c r="F137" s="193">
        <v>0</v>
      </c>
      <c r="G137" s="193">
        <v>0</v>
      </c>
      <c r="H137" s="194">
        <v>0</v>
      </c>
    </row>
    <row r="138" spans="1:8">
      <c r="A138" s="25" t="s">
        <v>60</v>
      </c>
      <c r="B138" s="34"/>
      <c r="C138" s="28"/>
      <c r="D138" s="192"/>
      <c r="E138" s="193"/>
      <c r="F138" s="193"/>
      <c r="G138" s="193"/>
      <c r="H138" s="194"/>
    </row>
    <row r="139" spans="1:8">
      <c r="A139" s="34" t="s">
        <v>456</v>
      </c>
      <c r="B139" s="30"/>
      <c r="C139" s="28"/>
      <c r="D139" s="192">
        <v>1440</v>
      </c>
      <c r="E139" s="193">
        <v>300</v>
      </c>
      <c r="F139" s="193">
        <v>110</v>
      </c>
      <c r="G139" s="193">
        <v>680</v>
      </c>
      <c r="H139" s="194">
        <v>350</v>
      </c>
    </row>
    <row r="140" spans="1:8">
      <c r="A140" s="25" t="s">
        <v>60</v>
      </c>
      <c r="B140" s="27"/>
      <c r="C140" s="28" t="s">
        <v>440</v>
      </c>
      <c r="D140" s="192">
        <v>480</v>
      </c>
      <c r="E140" s="193">
        <v>110</v>
      </c>
      <c r="F140" s="193">
        <v>40</v>
      </c>
      <c r="G140" s="193">
        <v>230</v>
      </c>
      <c r="H140" s="194">
        <v>100</v>
      </c>
    </row>
    <row r="141" spans="1:8">
      <c r="A141" s="25" t="s">
        <v>60</v>
      </c>
      <c r="B141" s="27"/>
      <c r="C141" s="28" t="s">
        <v>449</v>
      </c>
      <c r="D141" s="192">
        <v>140</v>
      </c>
      <c r="E141" s="193">
        <v>30</v>
      </c>
      <c r="F141" s="193">
        <v>10</v>
      </c>
      <c r="G141" s="193">
        <v>70</v>
      </c>
      <c r="H141" s="194">
        <v>40</v>
      </c>
    </row>
    <row r="142" spans="1:8">
      <c r="A142" s="25" t="s">
        <v>60</v>
      </c>
      <c r="B142" s="27"/>
      <c r="C142" s="28" t="s">
        <v>450</v>
      </c>
      <c r="D142" s="192">
        <v>820</v>
      </c>
      <c r="E142" s="193">
        <v>160</v>
      </c>
      <c r="F142" s="193">
        <v>70</v>
      </c>
      <c r="G142" s="193">
        <v>380</v>
      </c>
      <c r="H142" s="194">
        <v>210</v>
      </c>
    </row>
    <row r="143" spans="1:8" ht="15" customHeight="1">
      <c r="A143" s="25" t="s">
        <v>60</v>
      </c>
      <c r="B143" s="27"/>
      <c r="C143" s="28" t="s">
        <v>428</v>
      </c>
      <c r="D143" s="192">
        <v>0</v>
      </c>
      <c r="E143" s="193">
        <v>0</v>
      </c>
      <c r="F143" s="193">
        <v>0</v>
      </c>
      <c r="G143" s="193">
        <v>0</v>
      </c>
      <c r="H143" s="194">
        <v>0</v>
      </c>
    </row>
    <row r="144" spans="1:8">
      <c r="A144" s="25" t="s">
        <v>60</v>
      </c>
      <c r="B144" s="35" t="s">
        <v>63</v>
      </c>
      <c r="C144" s="27"/>
      <c r="D144" s="192"/>
      <c r="E144" s="193"/>
      <c r="F144" s="193"/>
      <c r="G144" s="193"/>
      <c r="H144" s="194"/>
    </row>
    <row r="145" spans="1:8">
      <c r="A145" s="25" t="s">
        <v>60</v>
      </c>
      <c r="B145" s="30" t="s">
        <v>62</v>
      </c>
      <c r="C145" s="28"/>
      <c r="D145" s="192">
        <v>80</v>
      </c>
      <c r="E145" s="193">
        <v>0</v>
      </c>
      <c r="F145" s="193">
        <v>10</v>
      </c>
      <c r="G145" s="193">
        <v>70</v>
      </c>
      <c r="H145" s="194">
        <v>0</v>
      </c>
    </row>
    <row r="146" spans="1:8">
      <c r="A146" s="25" t="s">
        <v>60</v>
      </c>
      <c r="B146" s="35" t="s">
        <v>63</v>
      </c>
      <c r="C146" s="28" t="s">
        <v>440</v>
      </c>
      <c r="D146" s="192">
        <v>30</v>
      </c>
      <c r="E146" s="193">
        <v>0</v>
      </c>
      <c r="F146" s="193">
        <v>0</v>
      </c>
      <c r="G146" s="193">
        <v>20</v>
      </c>
      <c r="H146" s="194">
        <v>0</v>
      </c>
    </row>
    <row r="147" spans="1:8">
      <c r="A147" s="25" t="s">
        <v>60</v>
      </c>
      <c r="B147" s="35" t="s">
        <v>63</v>
      </c>
      <c r="C147" s="28" t="s">
        <v>449</v>
      </c>
      <c r="D147" s="192">
        <v>10</v>
      </c>
      <c r="E147" s="193">
        <v>0</v>
      </c>
      <c r="F147" s="193">
        <v>0</v>
      </c>
      <c r="G147" s="193">
        <v>10</v>
      </c>
      <c r="H147" s="194">
        <v>0</v>
      </c>
    </row>
    <row r="148" spans="1:8">
      <c r="A148" s="25" t="s">
        <v>60</v>
      </c>
      <c r="B148" s="35" t="s">
        <v>63</v>
      </c>
      <c r="C148" s="28" t="s">
        <v>450</v>
      </c>
      <c r="D148" s="192">
        <v>50</v>
      </c>
      <c r="E148" s="193">
        <v>0</v>
      </c>
      <c r="F148" s="193">
        <v>0</v>
      </c>
      <c r="G148" s="193">
        <v>40</v>
      </c>
      <c r="H148" s="194">
        <v>0</v>
      </c>
    </row>
    <row r="149" spans="1:8" ht="15" customHeight="1">
      <c r="A149" s="25" t="s">
        <v>60</v>
      </c>
      <c r="B149" s="35" t="s">
        <v>63</v>
      </c>
      <c r="C149" s="28" t="s">
        <v>428</v>
      </c>
      <c r="D149" s="192">
        <v>0</v>
      </c>
      <c r="E149" s="193">
        <v>0</v>
      </c>
      <c r="F149" s="193">
        <v>0</v>
      </c>
      <c r="G149" s="193">
        <v>0</v>
      </c>
      <c r="H149" s="194">
        <v>0</v>
      </c>
    </row>
    <row r="150" spans="1:8">
      <c r="A150" s="25" t="s">
        <v>60</v>
      </c>
      <c r="B150" s="35" t="s">
        <v>64</v>
      </c>
      <c r="C150" s="28"/>
      <c r="D150" s="192"/>
      <c r="E150" s="193"/>
      <c r="F150" s="193"/>
      <c r="G150" s="193"/>
      <c r="H150" s="194"/>
    </row>
    <row r="151" spans="1:8">
      <c r="A151" s="25" t="s">
        <v>60</v>
      </c>
      <c r="B151" s="30" t="s">
        <v>65</v>
      </c>
      <c r="C151" s="28"/>
      <c r="D151" s="192">
        <v>1360</v>
      </c>
      <c r="E151" s="193">
        <v>300</v>
      </c>
      <c r="F151" s="193">
        <v>100</v>
      </c>
      <c r="G151" s="193">
        <v>610</v>
      </c>
      <c r="H151" s="194">
        <v>350</v>
      </c>
    </row>
    <row r="152" spans="1:8">
      <c r="A152" s="25" t="s">
        <v>60</v>
      </c>
      <c r="B152" s="35" t="s">
        <v>64</v>
      </c>
      <c r="C152" s="28" t="s">
        <v>440</v>
      </c>
      <c r="D152" s="192">
        <v>450</v>
      </c>
      <c r="E152" s="193">
        <v>110</v>
      </c>
      <c r="F152" s="193">
        <v>30</v>
      </c>
      <c r="G152" s="193">
        <v>210</v>
      </c>
      <c r="H152" s="194">
        <v>100</v>
      </c>
    </row>
    <row r="153" spans="1:8">
      <c r="A153" s="25" t="s">
        <v>60</v>
      </c>
      <c r="B153" s="35" t="s">
        <v>64</v>
      </c>
      <c r="C153" s="28" t="s">
        <v>449</v>
      </c>
      <c r="D153" s="192">
        <v>130</v>
      </c>
      <c r="E153" s="193">
        <v>30</v>
      </c>
      <c r="F153" s="193">
        <v>10</v>
      </c>
      <c r="G153" s="193">
        <v>60</v>
      </c>
      <c r="H153" s="194">
        <v>40</v>
      </c>
    </row>
    <row r="154" spans="1:8">
      <c r="A154" s="25" t="s">
        <v>60</v>
      </c>
      <c r="B154" s="35" t="s">
        <v>64</v>
      </c>
      <c r="C154" s="28" t="s">
        <v>450</v>
      </c>
      <c r="D154" s="192">
        <v>770</v>
      </c>
      <c r="E154" s="193">
        <v>160</v>
      </c>
      <c r="F154" s="193">
        <v>60</v>
      </c>
      <c r="G154" s="193">
        <v>340</v>
      </c>
      <c r="H154" s="194">
        <v>210</v>
      </c>
    </row>
    <row r="155" spans="1:8" ht="15" customHeight="1">
      <c r="A155" s="25" t="s">
        <v>60</v>
      </c>
      <c r="B155" s="35" t="s">
        <v>64</v>
      </c>
      <c r="C155" s="28" t="s">
        <v>428</v>
      </c>
      <c r="D155" s="195">
        <v>0</v>
      </c>
      <c r="E155" s="196">
        <v>0</v>
      </c>
      <c r="F155" s="196">
        <v>0</v>
      </c>
      <c r="G155" s="196">
        <v>0</v>
      </c>
      <c r="H155" s="197">
        <v>0</v>
      </c>
    </row>
    <row r="156" spans="1:8">
      <c r="A156" s="92"/>
      <c r="B156" s="93"/>
      <c r="C156" s="93"/>
      <c r="D156" s="93"/>
      <c r="E156" s="375"/>
      <c r="F156" s="375"/>
      <c r="G156" s="78"/>
      <c r="H156" s="78"/>
    </row>
    <row r="157" spans="1:8">
      <c r="A157" s="95" t="s">
        <v>444</v>
      </c>
      <c r="B157" s="75"/>
      <c r="C157" s="75"/>
      <c r="D157" s="109"/>
      <c r="E157" s="110"/>
      <c r="F157" s="110"/>
      <c r="G157" s="97"/>
      <c r="H157" s="97"/>
    </row>
    <row r="158" spans="1:8">
      <c r="A158" s="367" t="s">
        <v>67</v>
      </c>
      <c r="B158" s="367"/>
      <c r="C158" s="111"/>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H208"/>
  <sheetViews>
    <sheetView zoomScaleNormal="100" workbookViewId="0">
      <selection sqref="A1:H1"/>
    </sheetView>
  </sheetViews>
  <sheetFormatPr defaultColWidth="9.140625" defaultRowHeight="15"/>
  <cols>
    <col min="1" max="2" width="4" style="4" customWidth="1"/>
    <col min="3" max="3" width="41.42578125" style="4" customWidth="1"/>
    <col min="4" max="8" width="11.7109375" style="77" customWidth="1"/>
    <col min="9" max="16384" width="9.140625" style="4"/>
  </cols>
  <sheetData>
    <row r="1" spans="1:8">
      <c r="A1" s="372" t="s">
        <v>484</v>
      </c>
      <c r="B1" s="372"/>
      <c r="C1" s="372"/>
      <c r="D1" s="372"/>
      <c r="E1" s="372"/>
      <c r="F1" s="372"/>
      <c r="G1" s="372"/>
      <c r="H1" s="372"/>
    </row>
    <row r="2" spans="1:8" ht="15" customHeight="1">
      <c r="A2" s="98" t="s">
        <v>1</v>
      </c>
      <c r="B2" s="49"/>
      <c r="C2" s="49"/>
      <c r="D2" s="373" t="s">
        <v>481</v>
      </c>
      <c r="E2" s="373"/>
      <c r="F2" s="373"/>
      <c r="G2" s="373"/>
      <c r="H2" s="373"/>
    </row>
    <row r="3" spans="1:8" ht="26.25" customHeight="1">
      <c r="A3" s="5">
        <v>1</v>
      </c>
      <c r="B3" s="6">
        <v>2</v>
      </c>
      <c r="C3" s="7"/>
      <c r="D3" s="9" t="s">
        <v>3</v>
      </c>
      <c r="E3" s="9" t="s">
        <v>4</v>
      </c>
      <c r="F3" s="9" t="s">
        <v>5</v>
      </c>
      <c r="G3" s="9" t="s">
        <v>6</v>
      </c>
      <c r="H3" s="9" t="s">
        <v>7</v>
      </c>
    </row>
    <row r="4" spans="1:8">
      <c r="D4" s="4"/>
      <c r="E4" s="4"/>
      <c r="F4" s="4"/>
      <c r="G4" s="4"/>
      <c r="H4" s="4"/>
    </row>
    <row r="5" spans="1:8">
      <c r="D5" s="81" t="s">
        <v>8</v>
      </c>
      <c r="E5" s="82"/>
    </row>
    <row r="6" spans="1:8">
      <c r="A6" s="32" t="s">
        <v>447</v>
      </c>
      <c r="D6" s="82"/>
      <c r="E6" s="82"/>
    </row>
    <row r="7" spans="1:8">
      <c r="A7" s="30" t="s">
        <v>448</v>
      </c>
      <c r="B7" s="30"/>
      <c r="C7" s="28"/>
      <c r="D7" s="180">
        <v>32690</v>
      </c>
      <c r="E7" s="181">
        <v>9140</v>
      </c>
      <c r="F7" s="181">
        <v>2430</v>
      </c>
      <c r="G7" s="181">
        <v>16200</v>
      </c>
      <c r="H7" s="182">
        <v>4920</v>
      </c>
    </row>
    <row r="8" spans="1:8">
      <c r="A8" s="32" t="s">
        <v>447</v>
      </c>
      <c r="B8" s="30"/>
      <c r="C8" s="13" t="s">
        <v>468</v>
      </c>
      <c r="D8" s="183">
        <v>24590</v>
      </c>
      <c r="E8" s="184">
        <v>7620</v>
      </c>
      <c r="F8" s="184">
        <v>1910</v>
      </c>
      <c r="G8" s="184">
        <v>11190</v>
      </c>
      <c r="H8" s="185">
        <v>3870</v>
      </c>
    </row>
    <row r="9" spans="1:8">
      <c r="A9" s="32" t="s">
        <v>447</v>
      </c>
      <c r="B9" s="30"/>
      <c r="C9" s="13" t="s">
        <v>469</v>
      </c>
      <c r="D9" s="183">
        <v>4710</v>
      </c>
      <c r="E9" s="184">
        <v>920</v>
      </c>
      <c r="F9" s="184">
        <v>330</v>
      </c>
      <c r="G9" s="184">
        <v>2910</v>
      </c>
      <c r="H9" s="185">
        <v>550</v>
      </c>
    </row>
    <row r="10" spans="1:8">
      <c r="A10" s="32" t="s">
        <v>447</v>
      </c>
      <c r="B10" s="30"/>
      <c r="C10" s="13" t="s">
        <v>470</v>
      </c>
      <c r="D10" s="183">
        <v>1710</v>
      </c>
      <c r="E10" s="184">
        <v>330</v>
      </c>
      <c r="F10" s="184">
        <v>100</v>
      </c>
      <c r="G10" s="184">
        <v>1060</v>
      </c>
      <c r="H10" s="185">
        <v>220</v>
      </c>
    </row>
    <row r="11" spans="1:8">
      <c r="A11" s="32" t="s">
        <v>447</v>
      </c>
      <c r="B11" s="30"/>
      <c r="C11" s="13" t="s">
        <v>471</v>
      </c>
      <c r="D11" s="183">
        <v>800</v>
      </c>
      <c r="E11" s="184">
        <v>170</v>
      </c>
      <c r="F11" s="184">
        <v>40</v>
      </c>
      <c r="G11" s="184">
        <v>490</v>
      </c>
      <c r="H11" s="185">
        <v>100</v>
      </c>
    </row>
    <row r="12" spans="1:8">
      <c r="A12" s="32" t="s">
        <v>447</v>
      </c>
      <c r="B12" s="30"/>
      <c r="C12" s="13" t="s">
        <v>472</v>
      </c>
      <c r="D12" s="183">
        <v>390</v>
      </c>
      <c r="E12" s="184">
        <v>70</v>
      </c>
      <c r="F12" s="184">
        <v>20</v>
      </c>
      <c r="G12" s="184">
        <v>230</v>
      </c>
      <c r="H12" s="185">
        <v>60</v>
      </c>
    </row>
    <row r="13" spans="1:8">
      <c r="A13" s="32" t="s">
        <v>447</v>
      </c>
      <c r="B13" s="30"/>
      <c r="C13" s="13" t="s">
        <v>473</v>
      </c>
      <c r="D13" s="183">
        <v>500</v>
      </c>
      <c r="E13" s="184">
        <v>40</v>
      </c>
      <c r="F13" s="184">
        <v>20</v>
      </c>
      <c r="G13" s="184">
        <v>320</v>
      </c>
      <c r="H13" s="185">
        <v>120</v>
      </c>
    </row>
    <row r="14" spans="1:8">
      <c r="A14" s="25" t="s">
        <v>18</v>
      </c>
      <c r="D14" s="183"/>
      <c r="E14" s="184"/>
      <c r="F14" s="184"/>
      <c r="G14" s="184"/>
      <c r="H14" s="185"/>
    </row>
    <row r="15" spans="1:8">
      <c r="A15" s="34" t="s">
        <v>459</v>
      </c>
      <c r="B15" s="30"/>
      <c r="C15" s="28"/>
      <c r="D15" s="183">
        <v>2390</v>
      </c>
      <c r="E15" s="184">
        <v>1870</v>
      </c>
      <c r="F15" s="184">
        <v>180</v>
      </c>
      <c r="G15" s="184">
        <v>60</v>
      </c>
      <c r="H15" s="185">
        <v>280</v>
      </c>
    </row>
    <row r="16" spans="1:8">
      <c r="A16" s="25" t="s">
        <v>18</v>
      </c>
      <c r="B16" s="30"/>
      <c r="C16" s="13" t="s">
        <v>468</v>
      </c>
      <c r="D16" s="183">
        <v>1880</v>
      </c>
      <c r="E16" s="184">
        <v>1490</v>
      </c>
      <c r="F16" s="184">
        <v>140</v>
      </c>
      <c r="G16" s="184">
        <v>50</v>
      </c>
      <c r="H16" s="185">
        <v>200</v>
      </c>
    </row>
    <row r="17" spans="1:8">
      <c r="A17" s="25" t="s">
        <v>18</v>
      </c>
      <c r="B17" s="30"/>
      <c r="C17" s="13" t="s">
        <v>469</v>
      </c>
      <c r="D17" s="183">
        <v>280</v>
      </c>
      <c r="E17" s="184">
        <v>190</v>
      </c>
      <c r="F17" s="184">
        <v>30</v>
      </c>
      <c r="G17" s="184">
        <v>10</v>
      </c>
      <c r="H17" s="185">
        <v>50</v>
      </c>
    </row>
    <row r="18" spans="1:8">
      <c r="A18" s="25" t="s">
        <v>18</v>
      </c>
      <c r="B18" s="30"/>
      <c r="C18" s="13" t="s">
        <v>470</v>
      </c>
      <c r="D18" s="183">
        <v>140</v>
      </c>
      <c r="E18" s="184">
        <v>110</v>
      </c>
      <c r="F18" s="184">
        <v>10</v>
      </c>
      <c r="G18" s="184">
        <v>0</v>
      </c>
      <c r="H18" s="185">
        <v>20</v>
      </c>
    </row>
    <row r="19" spans="1:8">
      <c r="A19" s="25" t="s">
        <v>18</v>
      </c>
      <c r="B19" s="30"/>
      <c r="C19" s="13" t="s">
        <v>471</v>
      </c>
      <c r="D19" s="183">
        <v>60</v>
      </c>
      <c r="E19" s="184">
        <v>50</v>
      </c>
      <c r="F19" s="184">
        <v>0</v>
      </c>
      <c r="G19" s="184">
        <v>0</v>
      </c>
      <c r="H19" s="185">
        <v>10</v>
      </c>
    </row>
    <row r="20" spans="1:8">
      <c r="A20" s="25" t="s">
        <v>18</v>
      </c>
      <c r="B20" s="30"/>
      <c r="C20" s="13" t="s">
        <v>472</v>
      </c>
      <c r="D20" s="183">
        <v>20</v>
      </c>
      <c r="E20" s="184">
        <v>20</v>
      </c>
      <c r="F20" s="184">
        <v>0</v>
      </c>
      <c r="G20" s="184">
        <v>0</v>
      </c>
      <c r="H20" s="185">
        <v>0</v>
      </c>
    </row>
    <row r="21" spans="1:8">
      <c r="A21" s="25" t="s">
        <v>18</v>
      </c>
      <c r="B21" s="30"/>
      <c r="C21" s="13" t="s">
        <v>473</v>
      </c>
      <c r="D21" s="183">
        <v>10</v>
      </c>
      <c r="E21" s="184">
        <v>10</v>
      </c>
      <c r="F21" s="184">
        <v>0</v>
      </c>
      <c r="G21" s="184">
        <v>0</v>
      </c>
      <c r="H21" s="185">
        <v>0</v>
      </c>
    </row>
    <row r="22" spans="1:8">
      <c r="A22" s="25" t="s">
        <v>18</v>
      </c>
      <c r="B22" s="119" t="s">
        <v>21</v>
      </c>
      <c r="C22" s="28"/>
      <c r="D22" s="183"/>
      <c r="E22" s="184"/>
      <c r="F22" s="184"/>
      <c r="G22" s="184"/>
      <c r="H22" s="185"/>
    </row>
    <row r="23" spans="1:8">
      <c r="A23" s="25" t="s">
        <v>18</v>
      </c>
      <c r="B23" s="29" t="s">
        <v>20</v>
      </c>
      <c r="C23" s="28"/>
      <c r="D23" s="183">
        <v>1730</v>
      </c>
      <c r="E23" s="184">
        <v>1360</v>
      </c>
      <c r="F23" s="184">
        <v>140</v>
      </c>
      <c r="G23" s="184">
        <v>30</v>
      </c>
      <c r="H23" s="185">
        <v>210</v>
      </c>
    </row>
    <row r="24" spans="1:8">
      <c r="A24" s="25" t="s">
        <v>18</v>
      </c>
      <c r="B24" s="145" t="s">
        <v>21</v>
      </c>
      <c r="C24" s="13" t="s">
        <v>468</v>
      </c>
      <c r="D24" s="183">
        <v>1250</v>
      </c>
      <c r="E24" s="184">
        <v>1000</v>
      </c>
      <c r="F24" s="184">
        <v>100</v>
      </c>
      <c r="G24" s="184">
        <v>20</v>
      </c>
      <c r="H24" s="185">
        <v>130</v>
      </c>
    </row>
    <row r="25" spans="1:8">
      <c r="A25" s="25" t="s">
        <v>18</v>
      </c>
      <c r="B25" s="145" t="s">
        <v>21</v>
      </c>
      <c r="C25" s="13" t="s">
        <v>469</v>
      </c>
      <c r="D25" s="183">
        <v>260</v>
      </c>
      <c r="E25" s="184">
        <v>180</v>
      </c>
      <c r="F25" s="184">
        <v>20</v>
      </c>
      <c r="G25" s="184">
        <v>10</v>
      </c>
      <c r="H25" s="185">
        <v>50</v>
      </c>
    </row>
    <row r="26" spans="1:8">
      <c r="A26" s="25" t="s">
        <v>18</v>
      </c>
      <c r="B26" s="145" t="s">
        <v>21</v>
      </c>
      <c r="C26" s="13" t="s">
        <v>470</v>
      </c>
      <c r="D26" s="183">
        <v>140</v>
      </c>
      <c r="E26" s="184">
        <v>100</v>
      </c>
      <c r="F26" s="184">
        <v>10</v>
      </c>
      <c r="G26" s="184">
        <v>0</v>
      </c>
      <c r="H26" s="185">
        <v>20</v>
      </c>
    </row>
    <row r="27" spans="1:8">
      <c r="A27" s="25" t="s">
        <v>18</v>
      </c>
      <c r="B27" s="145" t="s">
        <v>21</v>
      </c>
      <c r="C27" s="13" t="s">
        <v>471</v>
      </c>
      <c r="D27" s="183">
        <v>60</v>
      </c>
      <c r="E27" s="184">
        <v>50</v>
      </c>
      <c r="F27" s="184">
        <v>0</v>
      </c>
      <c r="G27" s="184">
        <v>0</v>
      </c>
      <c r="H27" s="185">
        <v>10</v>
      </c>
    </row>
    <row r="28" spans="1:8">
      <c r="A28" s="25" t="s">
        <v>18</v>
      </c>
      <c r="B28" s="145" t="s">
        <v>21</v>
      </c>
      <c r="C28" s="13" t="s">
        <v>472</v>
      </c>
      <c r="D28" s="183">
        <v>20</v>
      </c>
      <c r="E28" s="184">
        <v>20</v>
      </c>
      <c r="F28" s="184">
        <v>0</v>
      </c>
      <c r="G28" s="184">
        <v>0</v>
      </c>
      <c r="H28" s="185">
        <v>0</v>
      </c>
    </row>
    <row r="29" spans="1:8">
      <c r="A29" s="25" t="s">
        <v>18</v>
      </c>
      <c r="B29" s="145" t="s">
        <v>21</v>
      </c>
      <c r="C29" s="13" t="s">
        <v>473</v>
      </c>
      <c r="D29" s="183">
        <v>10</v>
      </c>
      <c r="E29" s="184">
        <v>10</v>
      </c>
      <c r="F29" s="184">
        <v>0</v>
      </c>
      <c r="G29" s="184">
        <v>0</v>
      </c>
      <c r="H29" s="185">
        <v>0</v>
      </c>
    </row>
    <row r="30" spans="1:8">
      <c r="A30" s="25" t="s">
        <v>18</v>
      </c>
      <c r="B30" s="32" t="s">
        <v>22</v>
      </c>
      <c r="C30" s="28"/>
      <c r="D30" s="183"/>
      <c r="E30" s="184"/>
      <c r="F30" s="184"/>
      <c r="G30" s="184"/>
      <c r="H30" s="185"/>
    </row>
    <row r="31" spans="1:8">
      <c r="A31" s="25" t="s">
        <v>18</v>
      </c>
      <c r="B31" s="30" t="s">
        <v>23</v>
      </c>
      <c r="C31" s="28"/>
      <c r="D31" s="183">
        <v>550</v>
      </c>
      <c r="E31" s="184">
        <v>430</v>
      </c>
      <c r="F31" s="184">
        <v>40</v>
      </c>
      <c r="G31" s="184">
        <v>20</v>
      </c>
      <c r="H31" s="185">
        <v>60</v>
      </c>
    </row>
    <row r="32" spans="1:8">
      <c r="A32" s="25" t="s">
        <v>18</v>
      </c>
      <c r="B32" s="32" t="s">
        <v>22</v>
      </c>
      <c r="C32" s="13" t="s">
        <v>468</v>
      </c>
      <c r="D32" s="183">
        <v>540</v>
      </c>
      <c r="E32" s="184">
        <v>430</v>
      </c>
      <c r="F32" s="184">
        <v>40</v>
      </c>
      <c r="G32" s="184">
        <v>20</v>
      </c>
      <c r="H32" s="185">
        <v>60</v>
      </c>
    </row>
    <row r="33" spans="1:8">
      <c r="A33" s="25" t="s">
        <v>18</v>
      </c>
      <c r="B33" s="32" t="s">
        <v>22</v>
      </c>
      <c r="C33" s="13" t="s">
        <v>469</v>
      </c>
      <c r="D33" s="183">
        <v>10</v>
      </c>
      <c r="E33" s="184">
        <v>10</v>
      </c>
      <c r="F33" s="184">
        <v>0</v>
      </c>
      <c r="G33" s="184">
        <v>0</v>
      </c>
      <c r="H33" s="185">
        <v>0</v>
      </c>
    </row>
    <row r="34" spans="1:8">
      <c r="A34" s="25" t="s">
        <v>18</v>
      </c>
      <c r="B34" s="32" t="s">
        <v>22</v>
      </c>
      <c r="C34" s="13" t="s">
        <v>470</v>
      </c>
      <c r="D34" s="183">
        <v>0</v>
      </c>
      <c r="E34" s="184">
        <v>0</v>
      </c>
      <c r="F34" s="184">
        <v>0</v>
      </c>
      <c r="G34" s="184">
        <v>0</v>
      </c>
      <c r="H34" s="185">
        <v>0</v>
      </c>
    </row>
    <row r="35" spans="1:8">
      <c r="A35" s="25" t="s">
        <v>18</v>
      </c>
      <c r="B35" s="32" t="s">
        <v>22</v>
      </c>
      <c r="C35" s="13" t="s">
        <v>471</v>
      </c>
      <c r="D35" s="183">
        <v>0</v>
      </c>
      <c r="E35" s="184">
        <v>0</v>
      </c>
      <c r="F35" s="184">
        <v>0</v>
      </c>
      <c r="G35" s="184">
        <v>0</v>
      </c>
      <c r="H35" s="185">
        <v>0</v>
      </c>
    </row>
    <row r="36" spans="1:8">
      <c r="A36" s="25" t="s">
        <v>18</v>
      </c>
      <c r="B36" s="32" t="s">
        <v>22</v>
      </c>
      <c r="C36" s="13" t="s">
        <v>472</v>
      </c>
      <c r="D36" s="183">
        <v>0</v>
      </c>
      <c r="E36" s="184">
        <v>0</v>
      </c>
      <c r="F36" s="184">
        <v>0</v>
      </c>
      <c r="G36" s="184">
        <v>0</v>
      </c>
      <c r="H36" s="185">
        <v>0</v>
      </c>
    </row>
    <row r="37" spans="1:8">
      <c r="A37" s="25" t="s">
        <v>18</v>
      </c>
      <c r="B37" s="32" t="s">
        <v>22</v>
      </c>
      <c r="C37" s="13" t="s">
        <v>473</v>
      </c>
      <c r="D37" s="183">
        <v>0</v>
      </c>
      <c r="E37" s="184">
        <v>0</v>
      </c>
      <c r="F37" s="184">
        <v>0</v>
      </c>
      <c r="G37" s="184">
        <v>0</v>
      </c>
      <c r="H37" s="185">
        <v>0</v>
      </c>
    </row>
    <row r="38" spans="1:8">
      <c r="A38" s="25" t="s">
        <v>18</v>
      </c>
      <c r="B38" s="25" t="s">
        <v>24</v>
      </c>
      <c r="C38" s="28"/>
      <c r="D38" s="183"/>
      <c r="E38" s="184"/>
      <c r="F38" s="184"/>
      <c r="G38" s="184"/>
      <c r="H38" s="185"/>
    </row>
    <row r="39" spans="1:8">
      <c r="A39" s="25" t="s">
        <v>18</v>
      </c>
      <c r="B39" s="30" t="s">
        <v>25</v>
      </c>
      <c r="C39" s="28"/>
      <c r="D39" s="183">
        <v>110</v>
      </c>
      <c r="E39" s="184">
        <v>80</v>
      </c>
      <c r="F39" s="184">
        <v>10</v>
      </c>
      <c r="G39" s="184">
        <v>10</v>
      </c>
      <c r="H39" s="185">
        <v>10</v>
      </c>
    </row>
    <row r="40" spans="1:8">
      <c r="A40" s="25" t="s">
        <v>18</v>
      </c>
      <c r="B40" s="25" t="s">
        <v>24</v>
      </c>
      <c r="C40" s="13" t="s">
        <v>468</v>
      </c>
      <c r="D40" s="183">
        <v>90</v>
      </c>
      <c r="E40" s="184">
        <v>70</v>
      </c>
      <c r="F40" s="184">
        <v>10</v>
      </c>
      <c r="G40" s="184">
        <v>10</v>
      </c>
      <c r="H40" s="185">
        <v>10</v>
      </c>
    </row>
    <row r="41" spans="1:8">
      <c r="A41" s="25" t="s">
        <v>18</v>
      </c>
      <c r="B41" s="25" t="s">
        <v>24</v>
      </c>
      <c r="C41" s="13" t="s">
        <v>469</v>
      </c>
      <c r="D41" s="183">
        <v>10</v>
      </c>
      <c r="E41" s="184">
        <v>10</v>
      </c>
      <c r="F41" s="184">
        <v>0</v>
      </c>
      <c r="G41" s="184">
        <v>0</v>
      </c>
      <c r="H41" s="185">
        <v>0</v>
      </c>
    </row>
    <row r="42" spans="1:8">
      <c r="A42" s="25" t="s">
        <v>18</v>
      </c>
      <c r="B42" s="25" t="s">
        <v>24</v>
      </c>
      <c r="C42" s="13" t="s">
        <v>470</v>
      </c>
      <c r="D42" s="183">
        <v>0</v>
      </c>
      <c r="E42" s="184">
        <v>0</v>
      </c>
      <c r="F42" s="184">
        <v>0</v>
      </c>
      <c r="G42" s="184">
        <v>0</v>
      </c>
      <c r="H42" s="185">
        <v>0</v>
      </c>
    </row>
    <row r="43" spans="1:8">
      <c r="A43" s="25" t="s">
        <v>18</v>
      </c>
      <c r="B43" s="25" t="s">
        <v>24</v>
      </c>
      <c r="C43" s="13" t="s">
        <v>471</v>
      </c>
      <c r="D43" s="183">
        <v>0</v>
      </c>
      <c r="E43" s="184">
        <v>0</v>
      </c>
      <c r="F43" s="184">
        <v>0</v>
      </c>
      <c r="G43" s="184">
        <v>0</v>
      </c>
      <c r="H43" s="185">
        <v>0</v>
      </c>
    </row>
    <row r="44" spans="1:8">
      <c r="A44" s="25" t="s">
        <v>18</v>
      </c>
      <c r="B44" s="25" t="s">
        <v>24</v>
      </c>
      <c r="C44" s="13" t="s">
        <v>472</v>
      </c>
      <c r="D44" s="183">
        <v>0</v>
      </c>
      <c r="E44" s="184">
        <v>0</v>
      </c>
      <c r="F44" s="184">
        <v>0</v>
      </c>
      <c r="G44" s="184">
        <v>0</v>
      </c>
      <c r="H44" s="185">
        <v>0</v>
      </c>
    </row>
    <row r="45" spans="1:8">
      <c r="A45" s="25" t="s">
        <v>18</v>
      </c>
      <c r="B45" s="25" t="s">
        <v>24</v>
      </c>
      <c r="C45" s="13" t="s">
        <v>473</v>
      </c>
      <c r="D45" s="183">
        <v>0</v>
      </c>
      <c r="E45" s="184">
        <v>0</v>
      </c>
      <c r="F45" s="184">
        <v>0</v>
      </c>
      <c r="G45" s="184">
        <v>0</v>
      </c>
      <c r="H45" s="185">
        <v>0</v>
      </c>
    </row>
    <row r="46" spans="1:8">
      <c r="A46" s="25" t="s">
        <v>26</v>
      </c>
      <c r="B46" s="30"/>
      <c r="C46" s="28"/>
      <c r="D46" s="183"/>
      <c r="E46" s="184"/>
      <c r="F46" s="184"/>
      <c r="G46" s="184"/>
      <c r="H46" s="185"/>
    </row>
    <row r="47" spans="1:8">
      <c r="A47" s="34" t="s">
        <v>464</v>
      </c>
      <c r="B47" s="30"/>
      <c r="C47" s="28"/>
      <c r="D47" s="183">
        <v>2970</v>
      </c>
      <c r="E47" s="184">
        <v>900</v>
      </c>
      <c r="F47" s="184">
        <v>270</v>
      </c>
      <c r="G47" s="184">
        <v>1440</v>
      </c>
      <c r="H47" s="185">
        <v>360</v>
      </c>
    </row>
    <row r="48" spans="1:8">
      <c r="A48" s="25" t="s">
        <v>26</v>
      </c>
      <c r="B48" s="30"/>
      <c r="C48" s="13" t="s">
        <v>468</v>
      </c>
      <c r="D48" s="183">
        <v>2430</v>
      </c>
      <c r="E48" s="184">
        <v>770</v>
      </c>
      <c r="F48" s="184">
        <v>230</v>
      </c>
      <c r="G48" s="184">
        <v>1150</v>
      </c>
      <c r="H48" s="185">
        <v>280</v>
      </c>
    </row>
    <row r="49" spans="1:8">
      <c r="A49" s="25" t="s">
        <v>26</v>
      </c>
      <c r="B49" s="30"/>
      <c r="C49" s="13" t="s">
        <v>469</v>
      </c>
      <c r="D49" s="183">
        <v>310</v>
      </c>
      <c r="E49" s="184">
        <v>80</v>
      </c>
      <c r="F49" s="184">
        <v>20</v>
      </c>
      <c r="G49" s="184">
        <v>170</v>
      </c>
      <c r="H49" s="185">
        <v>30</v>
      </c>
    </row>
    <row r="50" spans="1:8">
      <c r="A50" s="25" t="s">
        <v>26</v>
      </c>
      <c r="B50" s="30"/>
      <c r="C50" s="13" t="s">
        <v>470</v>
      </c>
      <c r="D50" s="183">
        <v>150</v>
      </c>
      <c r="E50" s="184">
        <v>30</v>
      </c>
      <c r="F50" s="184">
        <v>10</v>
      </c>
      <c r="G50" s="184">
        <v>80</v>
      </c>
      <c r="H50" s="185">
        <v>40</v>
      </c>
    </row>
    <row r="51" spans="1:8">
      <c r="A51" s="25" t="s">
        <v>26</v>
      </c>
      <c r="B51" s="30"/>
      <c r="C51" s="13" t="s">
        <v>471</v>
      </c>
      <c r="D51" s="183">
        <v>40</v>
      </c>
      <c r="E51" s="184">
        <v>20</v>
      </c>
      <c r="F51" s="184">
        <v>10</v>
      </c>
      <c r="G51" s="184">
        <v>20</v>
      </c>
      <c r="H51" s="185">
        <v>10</v>
      </c>
    </row>
    <row r="52" spans="1:8">
      <c r="A52" s="25" t="s">
        <v>26</v>
      </c>
      <c r="B52" s="30"/>
      <c r="C52" s="13" t="s">
        <v>472</v>
      </c>
      <c r="D52" s="183">
        <v>20</v>
      </c>
      <c r="E52" s="184">
        <v>0</v>
      </c>
      <c r="F52" s="184">
        <v>0</v>
      </c>
      <c r="G52" s="184">
        <v>10</v>
      </c>
      <c r="H52" s="185">
        <v>0</v>
      </c>
    </row>
    <row r="53" spans="1:8">
      <c r="A53" s="25" t="s">
        <v>26</v>
      </c>
      <c r="B53" s="30"/>
      <c r="C53" s="13" t="s">
        <v>473</v>
      </c>
      <c r="D53" s="183">
        <v>20</v>
      </c>
      <c r="E53" s="184">
        <v>10</v>
      </c>
      <c r="F53" s="184">
        <v>0</v>
      </c>
      <c r="G53" s="184">
        <v>10</v>
      </c>
      <c r="H53" s="185">
        <v>10</v>
      </c>
    </row>
    <row r="54" spans="1:8">
      <c r="A54" s="25" t="s">
        <v>26</v>
      </c>
      <c r="B54" s="32" t="s">
        <v>29</v>
      </c>
      <c r="C54" s="28"/>
      <c r="D54" s="183"/>
      <c r="E54" s="184"/>
      <c r="F54" s="184"/>
      <c r="G54" s="184"/>
      <c r="H54" s="185"/>
    </row>
    <row r="55" spans="1:8">
      <c r="A55" s="25" t="s">
        <v>26</v>
      </c>
      <c r="B55" s="112" t="s">
        <v>461</v>
      </c>
      <c r="C55" s="28"/>
      <c r="D55" s="183">
        <v>0</v>
      </c>
      <c r="E55" s="184">
        <v>0</v>
      </c>
      <c r="F55" s="184">
        <v>0</v>
      </c>
      <c r="G55" s="184">
        <v>0</v>
      </c>
      <c r="H55" s="185">
        <v>0</v>
      </c>
    </row>
    <row r="56" spans="1:8">
      <c r="A56" s="25" t="s">
        <v>26</v>
      </c>
      <c r="B56" s="32" t="s">
        <v>29</v>
      </c>
      <c r="C56" s="13" t="s">
        <v>468</v>
      </c>
      <c r="D56" s="183">
        <v>0</v>
      </c>
      <c r="E56" s="184">
        <v>0</v>
      </c>
      <c r="F56" s="184">
        <v>0</v>
      </c>
      <c r="G56" s="184">
        <v>0</v>
      </c>
      <c r="H56" s="185">
        <v>0</v>
      </c>
    </row>
    <row r="57" spans="1:8">
      <c r="A57" s="25" t="s">
        <v>26</v>
      </c>
      <c r="B57" s="32" t="s">
        <v>29</v>
      </c>
      <c r="C57" s="13" t="s">
        <v>469</v>
      </c>
      <c r="D57" s="183">
        <v>0</v>
      </c>
      <c r="E57" s="184">
        <v>0</v>
      </c>
      <c r="F57" s="184">
        <v>0</v>
      </c>
      <c r="G57" s="184">
        <v>0</v>
      </c>
      <c r="H57" s="185">
        <v>0</v>
      </c>
    </row>
    <row r="58" spans="1:8">
      <c r="A58" s="25" t="s">
        <v>26</v>
      </c>
      <c r="B58" s="32" t="s">
        <v>29</v>
      </c>
      <c r="C58" s="13" t="s">
        <v>470</v>
      </c>
      <c r="D58" s="183">
        <v>0</v>
      </c>
      <c r="E58" s="184">
        <v>0</v>
      </c>
      <c r="F58" s="184">
        <v>0</v>
      </c>
      <c r="G58" s="184">
        <v>0</v>
      </c>
      <c r="H58" s="185">
        <v>0</v>
      </c>
    </row>
    <row r="59" spans="1:8">
      <c r="A59" s="25" t="s">
        <v>26</v>
      </c>
      <c r="B59" s="32" t="s">
        <v>29</v>
      </c>
      <c r="C59" s="13" t="s">
        <v>471</v>
      </c>
      <c r="D59" s="183">
        <v>0</v>
      </c>
      <c r="E59" s="184">
        <v>0</v>
      </c>
      <c r="F59" s="184">
        <v>0</v>
      </c>
      <c r="G59" s="184">
        <v>0</v>
      </c>
      <c r="H59" s="185">
        <v>0</v>
      </c>
    </row>
    <row r="60" spans="1:8">
      <c r="A60" s="25" t="s">
        <v>26</v>
      </c>
      <c r="B60" s="32" t="s">
        <v>29</v>
      </c>
      <c r="C60" s="13" t="s">
        <v>472</v>
      </c>
      <c r="D60" s="183">
        <v>0</v>
      </c>
      <c r="E60" s="184">
        <v>0</v>
      </c>
      <c r="F60" s="184">
        <v>0</v>
      </c>
      <c r="G60" s="184">
        <v>0</v>
      </c>
      <c r="H60" s="185">
        <v>0</v>
      </c>
    </row>
    <row r="61" spans="1:8">
      <c r="A61" s="25" t="s">
        <v>26</v>
      </c>
      <c r="B61" s="32" t="s">
        <v>29</v>
      </c>
      <c r="C61" s="13" t="s">
        <v>473</v>
      </c>
      <c r="D61" s="183">
        <v>0</v>
      </c>
      <c r="E61" s="184">
        <v>0</v>
      </c>
      <c r="F61" s="184">
        <v>0</v>
      </c>
      <c r="G61" s="184">
        <v>0</v>
      </c>
      <c r="H61" s="185">
        <v>0</v>
      </c>
    </row>
    <row r="62" spans="1:8">
      <c r="A62" s="25" t="s">
        <v>26</v>
      </c>
      <c r="B62" s="32" t="s">
        <v>30</v>
      </c>
      <c r="C62" s="28"/>
      <c r="D62" s="183"/>
      <c r="E62" s="184"/>
      <c r="F62" s="184"/>
      <c r="G62" s="184"/>
      <c r="H62" s="185"/>
    </row>
    <row r="63" spans="1:8">
      <c r="A63" s="25" t="s">
        <v>26</v>
      </c>
      <c r="B63" s="32" t="s">
        <v>31</v>
      </c>
      <c r="C63" s="28"/>
      <c r="D63" s="183">
        <v>130</v>
      </c>
      <c r="E63" s="184">
        <v>90</v>
      </c>
      <c r="F63" s="184">
        <v>10</v>
      </c>
      <c r="G63" s="184">
        <v>10</v>
      </c>
      <c r="H63" s="185">
        <v>20</v>
      </c>
    </row>
    <row r="64" spans="1:8">
      <c r="A64" s="25" t="s">
        <v>26</v>
      </c>
      <c r="B64" s="32" t="s">
        <v>30</v>
      </c>
      <c r="C64" s="13" t="s">
        <v>468</v>
      </c>
      <c r="D64" s="183">
        <v>80</v>
      </c>
      <c r="E64" s="184">
        <v>60</v>
      </c>
      <c r="F64" s="184">
        <v>0</v>
      </c>
      <c r="G64" s="184">
        <v>10</v>
      </c>
      <c r="H64" s="185">
        <v>10</v>
      </c>
    </row>
    <row r="65" spans="1:8">
      <c r="A65" s="25" t="s">
        <v>26</v>
      </c>
      <c r="B65" s="32" t="s">
        <v>30</v>
      </c>
      <c r="C65" s="13" t="s">
        <v>469</v>
      </c>
      <c r="D65" s="183">
        <v>30</v>
      </c>
      <c r="E65" s="184">
        <v>20</v>
      </c>
      <c r="F65" s="184">
        <v>0</v>
      </c>
      <c r="G65" s="184">
        <v>0</v>
      </c>
      <c r="H65" s="185">
        <v>10</v>
      </c>
    </row>
    <row r="66" spans="1:8">
      <c r="A66" s="25" t="s">
        <v>26</v>
      </c>
      <c r="B66" s="32" t="s">
        <v>30</v>
      </c>
      <c r="C66" s="13" t="s">
        <v>470</v>
      </c>
      <c r="D66" s="183">
        <v>10</v>
      </c>
      <c r="E66" s="184">
        <v>10</v>
      </c>
      <c r="F66" s="184">
        <v>0</v>
      </c>
      <c r="G66" s="184">
        <v>0</v>
      </c>
      <c r="H66" s="185">
        <v>0</v>
      </c>
    </row>
    <row r="67" spans="1:8">
      <c r="A67" s="25" t="s">
        <v>26</v>
      </c>
      <c r="B67" s="32" t="s">
        <v>30</v>
      </c>
      <c r="C67" s="13" t="s">
        <v>471</v>
      </c>
      <c r="D67" s="183">
        <v>10</v>
      </c>
      <c r="E67" s="184">
        <v>10</v>
      </c>
      <c r="F67" s="184">
        <v>0</v>
      </c>
      <c r="G67" s="184">
        <v>0</v>
      </c>
      <c r="H67" s="185">
        <v>0</v>
      </c>
    </row>
    <row r="68" spans="1:8">
      <c r="A68" s="25" t="s">
        <v>26</v>
      </c>
      <c r="B68" s="32" t="s">
        <v>30</v>
      </c>
      <c r="C68" s="13" t="s">
        <v>472</v>
      </c>
      <c r="D68" s="183">
        <v>0</v>
      </c>
      <c r="E68" s="184">
        <v>0</v>
      </c>
      <c r="F68" s="184">
        <v>0</v>
      </c>
      <c r="G68" s="184">
        <v>0</v>
      </c>
      <c r="H68" s="185">
        <v>0</v>
      </c>
    </row>
    <row r="69" spans="1:8">
      <c r="A69" s="25" t="s">
        <v>26</v>
      </c>
      <c r="B69" s="32" t="s">
        <v>30</v>
      </c>
      <c r="C69" s="13" t="s">
        <v>473</v>
      </c>
      <c r="D69" s="183">
        <v>0</v>
      </c>
      <c r="E69" s="184">
        <v>0</v>
      </c>
      <c r="F69" s="184">
        <v>0</v>
      </c>
      <c r="G69" s="184">
        <v>0</v>
      </c>
      <c r="H69" s="185">
        <v>0</v>
      </c>
    </row>
    <row r="70" spans="1:8">
      <c r="A70" s="25" t="s">
        <v>26</v>
      </c>
      <c r="B70" s="32" t="s">
        <v>32</v>
      </c>
      <c r="C70" s="28"/>
      <c r="D70" s="183"/>
      <c r="E70" s="184"/>
      <c r="F70" s="184"/>
      <c r="G70" s="184"/>
      <c r="H70" s="185"/>
    </row>
    <row r="71" spans="1:8">
      <c r="A71" s="25" t="s">
        <v>26</v>
      </c>
      <c r="B71" s="30" t="s">
        <v>33</v>
      </c>
      <c r="C71" s="28"/>
      <c r="D71" s="183">
        <v>290</v>
      </c>
      <c r="E71" s="184">
        <v>40</v>
      </c>
      <c r="F71" s="184">
        <v>20</v>
      </c>
      <c r="G71" s="184">
        <v>210</v>
      </c>
      <c r="H71" s="185">
        <v>30</v>
      </c>
    </row>
    <row r="72" spans="1:8">
      <c r="A72" s="25" t="s">
        <v>26</v>
      </c>
      <c r="B72" s="32" t="s">
        <v>32</v>
      </c>
      <c r="C72" s="13" t="s">
        <v>468</v>
      </c>
      <c r="D72" s="183">
        <v>170</v>
      </c>
      <c r="E72" s="184">
        <v>30</v>
      </c>
      <c r="F72" s="184">
        <v>10</v>
      </c>
      <c r="G72" s="184">
        <v>110</v>
      </c>
      <c r="H72" s="185">
        <v>20</v>
      </c>
    </row>
    <row r="73" spans="1:8">
      <c r="A73" s="25" t="s">
        <v>26</v>
      </c>
      <c r="B73" s="32" t="s">
        <v>32</v>
      </c>
      <c r="C73" s="13" t="s">
        <v>469</v>
      </c>
      <c r="D73" s="183">
        <v>60</v>
      </c>
      <c r="E73" s="184">
        <v>0</v>
      </c>
      <c r="F73" s="184">
        <v>10</v>
      </c>
      <c r="G73" s="184">
        <v>50</v>
      </c>
      <c r="H73" s="185">
        <v>0</v>
      </c>
    </row>
    <row r="74" spans="1:8">
      <c r="A74" s="25" t="s">
        <v>26</v>
      </c>
      <c r="B74" s="32" t="s">
        <v>32</v>
      </c>
      <c r="C74" s="13" t="s">
        <v>470</v>
      </c>
      <c r="D74" s="183">
        <v>40</v>
      </c>
      <c r="E74" s="184">
        <v>0</v>
      </c>
      <c r="F74" s="184">
        <v>0</v>
      </c>
      <c r="G74" s="184">
        <v>40</v>
      </c>
      <c r="H74" s="185">
        <v>0</v>
      </c>
    </row>
    <row r="75" spans="1:8">
      <c r="A75" s="25" t="s">
        <v>26</v>
      </c>
      <c r="B75" s="32" t="s">
        <v>32</v>
      </c>
      <c r="C75" s="13" t="s">
        <v>471</v>
      </c>
      <c r="D75" s="183">
        <v>10</v>
      </c>
      <c r="E75" s="184">
        <v>0</v>
      </c>
      <c r="F75" s="184">
        <v>0</v>
      </c>
      <c r="G75" s="184">
        <v>10</v>
      </c>
      <c r="H75" s="185">
        <v>0</v>
      </c>
    </row>
    <row r="76" spans="1:8">
      <c r="A76" s="25" t="s">
        <v>26</v>
      </c>
      <c r="B76" s="32" t="s">
        <v>32</v>
      </c>
      <c r="C76" s="13" t="s">
        <v>472</v>
      </c>
      <c r="D76" s="183">
        <v>10</v>
      </c>
      <c r="E76" s="184">
        <v>0</v>
      </c>
      <c r="F76" s="184">
        <v>0</v>
      </c>
      <c r="G76" s="184">
        <v>0</v>
      </c>
      <c r="H76" s="185">
        <v>0</v>
      </c>
    </row>
    <row r="77" spans="1:8">
      <c r="A77" s="25" t="s">
        <v>26</v>
      </c>
      <c r="B77" s="32" t="s">
        <v>32</v>
      </c>
      <c r="C77" s="13" t="s">
        <v>473</v>
      </c>
      <c r="D77" s="183">
        <v>10</v>
      </c>
      <c r="E77" s="184">
        <v>0</v>
      </c>
      <c r="F77" s="184">
        <v>0</v>
      </c>
      <c r="G77" s="184">
        <v>0</v>
      </c>
      <c r="H77" s="185">
        <v>0</v>
      </c>
    </row>
    <row r="78" spans="1:8">
      <c r="A78" s="25" t="s">
        <v>26</v>
      </c>
      <c r="B78" s="32" t="s">
        <v>34</v>
      </c>
      <c r="C78" s="28"/>
      <c r="D78" s="183"/>
      <c r="E78" s="184"/>
      <c r="F78" s="184"/>
      <c r="G78" s="184"/>
      <c r="H78" s="185"/>
    </row>
    <row r="79" spans="1:8">
      <c r="A79" s="25" t="s">
        <v>26</v>
      </c>
      <c r="B79" s="30" t="s">
        <v>35</v>
      </c>
      <c r="C79" s="28"/>
      <c r="D79" s="183">
        <v>280</v>
      </c>
      <c r="E79" s="184">
        <v>100</v>
      </c>
      <c r="F79" s="184">
        <v>50</v>
      </c>
      <c r="G79" s="184">
        <v>110</v>
      </c>
      <c r="H79" s="185">
        <v>30</v>
      </c>
    </row>
    <row r="80" spans="1:8">
      <c r="A80" s="25" t="s">
        <v>26</v>
      </c>
      <c r="B80" s="32" t="s">
        <v>34</v>
      </c>
      <c r="C80" s="13" t="s">
        <v>468</v>
      </c>
      <c r="D80" s="183">
        <v>280</v>
      </c>
      <c r="E80" s="184">
        <v>90</v>
      </c>
      <c r="F80" s="184">
        <v>50</v>
      </c>
      <c r="G80" s="184">
        <v>110</v>
      </c>
      <c r="H80" s="185">
        <v>30</v>
      </c>
    </row>
    <row r="81" spans="1:8">
      <c r="A81" s="25" t="s">
        <v>26</v>
      </c>
      <c r="B81" s="32" t="s">
        <v>34</v>
      </c>
      <c r="C81" s="13" t="s">
        <v>469</v>
      </c>
      <c r="D81" s="183">
        <v>10</v>
      </c>
      <c r="E81" s="184">
        <v>10</v>
      </c>
      <c r="F81" s="184">
        <v>0</v>
      </c>
      <c r="G81" s="184">
        <v>0</v>
      </c>
      <c r="H81" s="185">
        <v>0</v>
      </c>
    </row>
    <row r="82" spans="1:8">
      <c r="A82" s="25" t="s">
        <v>26</v>
      </c>
      <c r="B82" s="32" t="s">
        <v>34</v>
      </c>
      <c r="C82" s="13" t="s">
        <v>470</v>
      </c>
      <c r="D82" s="183">
        <v>0</v>
      </c>
      <c r="E82" s="184">
        <v>0</v>
      </c>
      <c r="F82" s="184">
        <v>0</v>
      </c>
      <c r="G82" s="184">
        <v>0</v>
      </c>
      <c r="H82" s="185">
        <v>0</v>
      </c>
    </row>
    <row r="83" spans="1:8">
      <c r="A83" s="25" t="s">
        <v>26</v>
      </c>
      <c r="B83" s="32" t="s">
        <v>34</v>
      </c>
      <c r="C83" s="13" t="s">
        <v>471</v>
      </c>
      <c r="D83" s="183">
        <v>0</v>
      </c>
      <c r="E83" s="184">
        <v>0</v>
      </c>
      <c r="F83" s="184">
        <v>0</v>
      </c>
      <c r="G83" s="184">
        <v>0</v>
      </c>
      <c r="H83" s="185">
        <v>0</v>
      </c>
    </row>
    <row r="84" spans="1:8">
      <c r="A84" s="25" t="s">
        <v>26</v>
      </c>
      <c r="B84" s="32" t="s">
        <v>34</v>
      </c>
      <c r="C84" s="13" t="s">
        <v>472</v>
      </c>
      <c r="D84" s="183">
        <v>0</v>
      </c>
      <c r="E84" s="184">
        <v>0</v>
      </c>
      <c r="F84" s="184">
        <v>0</v>
      </c>
      <c r="G84" s="184">
        <v>0</v>
      </c>
      <c r="H84" s="185">
        <v>0</v>
      </c>
    </row>
    <row r="85" spans="1:8">
      <c r="A85" s="25" t="s">
        <v>26</v>
      </c>
      <c r="B85" s="32" t="s">
        <v>34</v>
      </c>
      <c r="C85" s="13" t="s">
        <v>473</v>
      </c>
      <c r="D85" s="183">
        <v>0</v>
      </c>
      <c r="E85" s="184">
        <v>0</v>
      </c>
      <c r="F85" s="184">
        <v>0</v>
      </c>
      <c r="G85" s="184">
        <v>0</v>
      </c>
      <c r="H85" s="185">
        <v>0</v>
      </c>
    </row>
    <row r="86" spans="1:8">
      <c r="A86" s="25" t="s">
        <v>26</v>
      </c>
      <c r="B86" s="32" t="s">
        <v>36</v>
      </c>
      <c r="C86" s="28"/>
      <c r="D86" s="183"/>
      <c r="E86" s="184"/>
      <c r="F86" s="184"/>
      <c r="G86" s="184"/>
      <c r="H86" s="185"/>
    </row>
    <row r="87" spans="1:8">
      <c r="A87" s="25" t="s">
        <v>26</v>
      </c>
      <c r="B87" s="30" t="s">
        <v>37</v>
      </c>
      <c r="C87" s="28"/>
      <c r="D87" s="183">
        <v>2260</v>
      </c>
      <c r="E87" s="184">
        <v>680</v>
      </c>
      <c r="F87" s="184">
        <v>190</v>
      </c>
      <c r="G87" s="184">
        <v>1120</v>
      </c>
      <c r="H87" s="185">
        <v>280</v>
      </c>
    </row>
    <row r="88" spans="1:8">
      <c r="A88" s="25" t="s">
        <v>26</v>
      </c>
      <c r="B88" s="32" t="s">
        <v>36</v>
      </c>
      <c r="C88" s="13" t="s">
        <v>468</v>
      </c>
      <c r="D88" s="183">
        <v>1910</v>
      </c>
      <c r="E88" s="184">
        <v>600</v>
      </c>
      <c r="F88" s="184">
        <v>160</v>
      </c>
      <c r="G88" s="184">
        <v>930</v>
      </c>
      <c r="H88" s="185">
        <v>220</v>
      </c>
    </row>
    <row r="89" spans="1:8">
      <c r="A89" s="25" t="s">
        <v>26</v>
      </c>
      <c r="B89" s="32" t="s">
        <v>36</v>
      </c>
      <c r="C89" s="13" t="s">
        <v>469</v>
      </c>
      <c r="D89" s="183">
        <v>210</v>
      </c>
      <c r="E89" s="184">
        <v>50</v>
      </c>
      <c r="F89" s="184">
        <v>20</v>
      </c>
      <c r="G89" s="184">
        <v>120</v>
      </c>
      <c r="H89" s="185">
        <v>20</v>
      </c>
    </row>
    <row r="90" spans="1:8">
      <c r="A90" s="25" t="s">
        <v>26</v>
      </c>
      <c r="B90" s="32" t="s">
        <v>36</v>
      </c>
      <c r="C90" s="13" t="s">
        <v>470</v>
      </c>
      <c r="D90" s="183">
        <v>100</v>
      </c>
      <c r="E90" s="184">
        <v>20</v>
      </c>
      <c r="F90" s="184">
        <v>10</v>
      </c>
      <c r="G90" s="184">
        <v>50</v>
      </c>
      <c r="H90" s="185">
        <v>30</v>
      </c>
    </row>
    <row r="91" spans="1:8">
      <c r="A91" s="25" t="s">
        <v>26</v>
      </c>
      <c r="B91" s="32" t="s">
        <v>36</v>
      </c>
      <c r="C91" s="13" t="s">
        <v>471</v>
      </c>
      <c r="D91" s="183">
        <v>20</v>
      </c>
      <c r="E91" s="184">
        <v>10</v>
      </c>
      <c r="F91" s="184">
        <v>0</v>
      </c>
      <c r="G91" s="184">
        <v>10</v>
      </c>
      <c r="H91" s="185">
        <v>0</v>
      </c>
    </row>
    <row r="92" spans="1:8">
      <c r="A92" s="25" t="s">
        <v>26</v>
      </c>
      <c r="B92" s="32" t="s">
        <v>36</v>
      </c>
      <c r="C92" s="13" t="s">
        <v>472</v>
      </c>
      <c r="D92" s="183">
        <v>10</v>
      </c>
      <c r="E92" s="184">
        <v>0</v>
      </c>
      <c r="F92" s="184">
        <v>0</v>
      </c>
      <c r="G92" s="184">
        <v>0</v>
      </c>
      <c r="H92" s="185">
        <v>0</v>
      </c>
    </row>
    <row r="93" spans="1:8">
      <c r="A93" s="25" t="s">
        <v>26</v>
      </c>
      <c r="B93" s="32" t="s">
        <v>36</v>
      </c>
      <c r="C93" s="13" t="s">
        <v>473</v>
      </c>
      <c r="D93" s="183">
        <v>10</v>
      </c>
      <c r="E93" s="184">
        <v>0</v>
      </c>
      <c r="F93" s="184">
        <v>0</v>
      </c>
      <c r="G93" s="184">
        <v>10</v>
      </c>
      <c r="H93" s="185">
        <v>0</v>
      </c>
    </row>
    <row r="94" spans="1:8">
      <c r="A94" s="25" t="s">
        <v>38</v>
      </c>
      <c r="B94" s="32"/>
      <c r="C94" s="28"/>
      <c r="D94" s="183"/>
      <c r="E94" s="184"/>
      <c r="F94" s="184"/>
      <c r="G94" s="184"/>
      <c r="H94" s="185"/>
    </row>
    <row r="95" spans="1:8">
      <c r="A95" s="34" t="s">
        <v>465</v>
      </c>
      <c r="B95" s="30"/>
      <c r="C95" s="28"/>
      <c r="D95" s="183">
        <v>1240</v>
      </c>
      <c r="E95" s="184">
        <v>730</v>
      </c>
      <c r="F95" s="184">
        <v>120</v>
      </c>
      <c r="G95" s="184">
        <v>230</v>
      </c>
      <c r="H95" s="185">
        <v>160</v>
      </c>
    </row>
    <row r="96" spans="1:8">
      <c r="A96" s="25" t="s">
        <v>38</v>
      </c>
      <c r="B96" s="30"/>
      <c r="C96" s="13" t="s">
        <v>468</v>
      </c>
      <c r="D96" s="183">
        <v>920</v>
      </c>
      <c r="E96" s="184">
        <v>540</v>
      </c>
      <c r="F96" s="184">
        <v>90</v>
      </c>
      <c r="G96" s="184">
        <v>170</v>
      </c>
      <c r="H96" s="185">
        <v>120</v>
      </c>
    </row>
    <row r="97" spans="1:8">
      <c r="A97" s="25" t="s">
        <v>38</v>
      </c>
      <c r="B97" s="30"/>
      <c r="C97" s="13" t="s">
        <v>469</v>
      </c>
      <c r="D97" s="183">
        <v>210</v>
      </c>
      <c r="E97" s="184">
        <v>120</v>
      </c>
      <c r="F97" s="184">
        <v>30</v>
      </c>
      <c r="G97" s="184">
        <v>30</v>
      </c>
      <c r="H97" s="185">
        <v>30</v>
      </c>
    </row>
    <row r="98" spans="1:8">
      <c r="A98" s="25" t="s">
        <v>38</v>
      </c>
      <c r="B98" s="30"/>
      <c r="C98" s="13" t="s">
        <v>470</v>
      </c>
      <c r="D98" s="183">
        <v>70</v>
      </c>
      <c r="E98" s="184">
        <v>40</v>
      </c>
      <c r="F98" s="184">
        <v>10</v>
      </c>
      <c r="G98" s="184">
        <v>20</v>
      </c>
      <c r="H98" s="185">
        <v>10</v>
      </c>
    </row>
    <row r="99" spans="1:8">
      <c r="A99" s="25" t="s">
        <v>38</v>
      </c>
      <c r="B99" s="30"/>
      <c r="C99" s="13" t="s">
        <v>471</v>
      </c>
      <c r="D99" s="183">
        <v>30</v>
      </c>
      <c r="E99" s="184">
        <v>20</v>
      </c>
      <c r="F99" s="184">
        <v>0</v>
      </c>
      <c r="G99" s="184">
        <v>0</v>
      </c>
      <c r="H99" s="185">
        <v>0</v>
      </c>
    </row>
    <row r="100" spans="1:8">
      <c r="A100" s="25" t="s">
        <v>38</v>
      </c>
      <c r="B100" s="30"/>
      <c r="C100" s="13" t="s">
        <v>472</v>
      </c>
      <c r="D100" s="183">
        <v>10</v>
      </c>
      <c r="E100" s="184">
        <v>10</v>
      </c>
      <c r="F100" s="184">
        <v>0</v>
      </c>
      <c r="G100" s="184">
        <v>0</v>
      </c>
      <c r="H100" s="185">
        <v>0</v>
      </c>
    </row>
    <row r="101" spans="1:8">
      <c r="A101" s="25" t="s">
        <v>38</v>
      </c>
      <c r="B101" s="30"/>
      <c r="C101" s="13" t="s">
        <v>473</v>
      </c>
      <c r="D101" s="183">
        <v>0</v>
      </c>
      <c r="E101" s="184">
        <v>0</v>
      </c>
      <c r="F101" s="184">
        <v>0</v>
      </c>
      <c r="G101" s="184">
        <v>0</v>
      </c>
      <c r="H101" s="185">
        <v>0</v>
      </c>
    </row>
    <row r="102" spans="1:8">
      <c r="A102" s="25" t="s">
        <v>38</v>
      </c>
      <c r="B102" s="35" t="s">
        <v>41</v>
      </c>
      <c r="C102" s="28"/>
      <c r="D102" s="183"/>
      <c r="E102" s="184"/>
      <c r="F102" s="184"/>
      <c r="G102" s="184"/>
      <c r="H102" s="185"/>
    </row>
    <row r="103" spans="1:8">
      <c r="A103" s="25" t="s">
        <v>38</v>
      </c>
      <c r="B103" s="30" t="s">
        <v>40</v>
      </c>
      <c r="C103" s="28"/>
      <c r="D103" s="183">
        <v>1240</v>
      </c>
      <c r="E103" s="184">
        <v>730</v>
      </c>
      <c r="F103" s="184">
        <v>120</v>
      </c>
      <c r="G103" s="184">
        <v>230</v>
      </c>
      <c r="H103" s="185">
        <v>160</v>
      </c>
    </row>
    <row r="104" spans="1:8">
      <c r="A104" s="25" t="s">
        <v>38</v>
      </c>
      <c r="B104" s="35" t="s">
        <v>41</v>
      </c>
      <c r="C104" s="13" t="s">
        <v>468</v>
      </c>
      <c r="D104" s="183">
        <v>920</v>
      </c>
      <c r="E104" s="184">
        <v>540</v>
      </c>
      <c r="F104" s="184">
        <v>90</v>
      </c>
      <c r="G104" s="184">
        <v>170</v>
      </c>
      <c r="H104" s="185">
        <v>120</v>
      </c>
    </row>
    <row r="105" spans="1:8">
      <c r="A105" s="25" t="s">
        <v>38</v>
      </c>
      <c r="B105" s="35" t="s">
        <v>41</v>
      </c>
      <c r="C105" s="13" t="s">
        <v>469</v>
      </c>
      <c r="D105" s="183">
        <v>210</v>
      </c>
      <c r="E105" s="184">
        <v>120</v>
      </c>
      <c r="F105" s="184">
        <v>30</v>
      </c>
      <c r="G105" s="184">
        <v>30</v>
      </c>
      <c r="H105" s="185">
        <v>30</v>
      </c>
    </row>
    <row r="106" spans="1:8">
      <c r="A106" s="25" t="s">
        <v>38</v>
      </c>
      <c r="B106" s="35" t="s">
        <v>41</v>
      </c>
      <c r="C106" s="13" t="s">
        <v>470</v>
      </c>
      <c r="D106" s="183">
        <v>70</v>
      </c>
      <c r="E106" s="184">
        <v>40</v>
      </c>
      <c r="F106" s="184">
        <v>10</v>
      </c>
      <c r="G106" s="184">
        <v>20</v>
      </c>
      <c r="H106" s="185">
        <v>10</v>
      </c>
    </row>
    <row r="107" spans="1:8">
      <c r="A107" s="25" t="s">
        <v>38</v>
      </c>
      <c r="B107" s="35" t="s">
        <v>41</v>
      </c>
      <c r="C107" s="13" t="s">
        <v>471</v>
      </c>
      <c r="D107" s="183">
        <v>30</v>
      </c>
      <c r="E107" s="184">
        <v>20</v>
      </c>
      <c r="F107" s="184">
        <v>0</v>
      </c>
      <c r="G107" s="184">
        <v>0</v>
      </c>
      <c r="H107" s="185">
        <v>0</v>
      </c>
    </row>
    <row r="108" spans="1:8">
      <c r="A108" s="25" t="s">
        <v>38</v>
      </c>
      <c r="B108" s="35" t="s">
        <v>41</v>
      </c>
      <c r="C108" s="13" t="s">
        <v>472</v>
      </c>
      <c r="D108" s="183">
        <v>10</v>
      </c>
      <c r="E108" s="184">
        <v>10</v>
      </c>
      <c r="F108" s="184">
        <v>0</v>
      </c>
      <c r="G108" s="184">
        <v>0</v>
      </c>
      <c r="H108" s="185">
        <v>0</v>
      </c>
    </row>
    <row r="109" spans="1:8">
      <c r="A109" s="25" t="s">
        <v>38</v>
      </c>
      <c r="B109" s="35" t="s">
        <v>41</v>
      </c>
      <c r="C109" s="13" t="s">
        <v>473</v>
      </c>
      <c r="D109" s="183">
        <v>0</v>
      </c>
      <c r="E109" s="184">
        <v>0</v>
      </c>
      <c r="F109" s="184">
        <v>0</v>
      </c>
      <c r="G109" s="184">
        <v>0</v>
      </c>
      <c r="H109" s="185">
        <v>0</v>
      </c>
    </row>
    <row r="110" spans="1:8">
      <c r="A110" s="25" t="s">
        <v>38</v>
      </c>
      <c r="B110" s="25" t="s">
        <v>42</v>
      </c>
      <c r="C110" s="28"/>
      <c r="D110" s="183"/>
      <c r="E110" s="184"/>
      <c r="F110" s="184"/>
      <c r="G110" s="184"/>
      <c r="H110" s="185"/>
    </row>
    <row r="111" spans="1:8">
      <c r="A111" s="25" t="s">
        <v>38</v>
      </c>
      <c r="B111" s="34" t="s">
        <v>43</v>
      </c>
      <c r="C111" s="28"/>
      <c r="D111" s="183">
        <v>0</v>
      </c>
      <c r="E111" s="184">
        <v>0</v>
      </c>
      <c r="F111" s="184">
        <v>0</v>
      </c>
      <c r="G111" s="184">
        <v>0</v>
      </c>
      <c r="H111" s="185">
        <v>0</v>
      </c>
    </row>
    <row r="112" spans="1:8">
      <c r="A112" s="25" t="s">
        <v>38</v>
      </c>
      <c r="B112" s="25" t="s">
        <v>42</v>
      </c>
      <c r="C112" s="13" t="s">
        <v>468</v>
      </c>
      <c r="D112" s="183">
        <v>0</v>
      </c>
      <c r="E112" s="184">
        <v>0</v>
      </c>
      <c r="F112" s="184">
        <v>0</v>
      </c>
      <c r="G112" s="184">
        <v>0</v>
      </c>
      <c r="H112" s="185">
        <v>0</v>
      </c>
    </row>
    <row r="113" spans="1:8">
      <c r="A113" s="25" t="s">
        <v>38</v>
      </c>
      <c r="B113" s="25" t="s">
        <v>42</v>
      </c>
      <c r="C113" s="13" t="s">
        <v>469</v>
      </c>
      <c r="D113" s="183">
        <v>0</v>
      </c>
      <c r="E113" s="184">
        <v>0</v>
      </c>
      <c r="F113" s="184">
        <v>0</v>
      </c>
      <c r="G113" s="184">
        <v>0</v>
      </c>
      <c r="H113" s="185">
        <v>0</v>
      </c>
    </row>
    <row r="114" spans="1:8">
      <c r="A114" s="25" t="s">
        <v>38</v>
      </c>
      <c r="B114" s="25" t="s">
        <v>42</v>
      </c>
      <c r="C114" s="13" t="s">
        <v>470</v>
      </c>
      <c r="D114" s="183">
        <v>0</v>
      </c>
      <c r="E114" s="184">
        <v>0</v>
      </c>
      <c r="F114" s="184">
        <v>0</v>
      </c>
      <c r="G114" s="184">
        <v>0</v>
      </c>
      <c r="H114" s="185">
        <v>0</v>
      </c>
    </row>
    <row r="115" spans="1:8">
      <c r="A115" s="25" t="s">
        <v>38</v>
      </c>
      <c r="B115" s="25" t="s">
        <v>42</v>
      </c>
      <c r="C115" s="13" t="s">
        <v>471</v>
      </c>
      <c r="D115" s="183">
        <v>0</v>
      </c>
      <c r="E115" s="184">
        <v>0</v>
      </c>
      <c r="F115" s="184">
        <v>0</v>
      </c>
      <c r="G115" s="184">
        <v>0</v>
      </c>
      <c r="H115" s="185">
        <v>0</v>
      </c>
    </row>
    <row r="116" spans="1:8">
      <c r="A116" s="25" t="s">
        <v>38</v>
      </c>
      <c r="B116" s="25" t="s">
        <v>42</v>
      </c>
      <c r="C116" s="13" t="s">
        <v>472</v>
      </c>
      <c r="D116" s="183">
        <v>0</v>
      </c>
      <c r="E116" s="184">
        <v>0</v>
      </c>
      <c r="F116" s="184">
        <v>0</v>
      </c>
      <c r="G116" s="184">
        <v>0</v>
      </c>
      <c r="H116" s="185">
        <v>0</v>
      </c>
    </row>
    <row r="117" spans="1:8">
      <c r="A117" s="25" t="s">
        <v>38</v>
      </c>
      <c r="B117" s="25" t="s">
        <v>42</v>
      </c>
      <c r="C117" s="13" t="s">
        <v>473</v>
      </c>
      <c r="D117" s="183">
        <v>0</v>
      </c>
      <c r="E117" s="184">
        <v>0</v>
      </c>
      <c r="F117" s="184">
        <v>0</v>
      </c>
      <c r="G117" s="184">
        <v>0</v>
      </c>
      <c r="H117" s="185">
        <v>0</v>
      </c>
    </row>
    <row r="118" spans="1:8">
      <c r="A118" s="25" t="s">
        <v>44</v>
      </c>
      <c r="B118" s="25"/>
      <c r="C118" s="28"/>
      <c r="D118" s="183"/>
      <c r="E118" s="184"/>
      <c r="F118" s="184"/>
      <c r="G118" s="184"/>
      <c r="H118" s="185"/>
    </row>
    <row r="119" spans="1:8">
      <c r="A119" s="34" t="s">
        <v>466</v>
      </c>
      <c r="B119" s="34"/>
      <c r="C119" s="28"/>
      <c r="D119" s="183">
        <v>22030</v>
      </c>
      <c r="E119" s="184">
        <v>4710</v>
      </c>
      <c r="F119" s="184">
        <v>1550</v>
      </c>
      <c r="G119" s="184">
        <v>12320</v>
      </c>
      <c r="H119" s="185">
        <v>3440</v>
      </c>
    </row>
    <row r="120" spans="1:8">
      <c r="A120" s="25" t="s">
        <v>44</v>
      </c>
      <c r="B120" s="27"/>
      <c r="C120" s="13" t="s">
        <v>468</v>
      </c>
      <c r="D120" s="183">
        <v>15830</v>
      </c>
      <c r="E120" s="184">
        <v>3980</v>
      </c>
      <c r="F120" s="184">
        <v>1190</v>
      </c>
      <c r="G120" s="184">
        <v>7970</v>
      </c>
      <c r="H120" s="185">
        <v>2690</v>
      </c>
    </row>
    <row r="121" spans="1:8">
      <c r="A121" s="25" t="s">
        <v>44</v>
      </c>
      <c r="B121" s="27"/>
      <c r="C121" s="13" t="s">
        <v>469</v>
      </c>
      <c r="D121" s="183">
        <v>3640</v>
      </c>
      <c r="E121" s="184">
        <v>460</v>
      </c>
      <c r="F121" s="184">
        <v>240</v>
      </c>
      <c r="G121" s="184">
        <v>2550</v>
      </c>
      <c r="H121" s="185">
        <v>390</v>
      </c>
    </row>
    <row r="122" spans="1:8">
      <c r="A122" s="25" t="s">
        <v>44</v>
      </c>
      <c r="B122" s="27"/>
      <c r="C122" s="13" t="s">
        <v>470</v>
      </c>
      <c r="D122" s="183">
        <v>1250</v>
      </c>
      <c r="E122" s="184">
        <v>150</v>
      </c>
      <c r="F122" s="184">
        <v>70</v>
      </c>
      <c r="G122" s="184">
        <v>890</v>
      </c>
      <c r="H122" s="185">
        <v>150</v>
      </c>
    </row>
    <row r="123" spans="1:8">
      <c r="A123" s="25" t="s">
        <v>44</v>
      </c>
      <c r="B123" s="27"/>
      <c r="C123" s="13" t="s">
        <v>471</v>
      </c>
      <c r="D123" s="183">
        <v>610</v>
      </c>
      <c r="E123" s="184">
        <v>70</v>
      </c>
      <c r="F123" s="184">
        <v>20</v>
      </c>
      <c r="G123" s="184">
        <v>440</v>
      </c>
      <c r="H123" s="185">
        <v>80</v>
      </c>
    </row>
    <row r="124" spans="1:8">
      <c r="A124" s="25" t="s">
        <v>44</v>
      </c>
      <c r="B124" s="27"/>
      <c r="C124" s="13" t="s">
        <v>472</v>
      </c>
      <c r="D124" s="183">
        <v>290</v>
      </c>
      <c r="E124" s="184">
        <v>40</v>
      </c>
      <c r="F124" s="184">
        <v>20</v>
      </c>
      <c r="G124" s="184">
        <v>200</v>
      </c>
      <c r="H124" s="185">
        <v>50</v>
      </c>
    </row>
    <row r="125" spans="1:8">
      <c r="A125" s="25" t="s">
        <v>44</v>
      </c>
      <c r="B125" s="27"/>
      <c r="C125" s="13" t="s">
        <v>473</v>
      </c>
      <c r="D125" s="183">
        <v>410</v>
      </c>
      <c r="E125" s="184">
        <v>20</v>
      </c>
      <c r="F125" s="184">
        <v>20</v>
      </c>
      <c r="G125" s="184">
        <v>280</v>
      </c>
      <c r="H125" s="185">
        <v>90</v>
      </c>
    </row>
    <row r="126" spans="1:8">
      <c r="A126" s="25" t="s">
        <v>44</v>
      </c>
      <c r="B126" s="35" t="s">
        <v>47</v>
      </c>
      <c r="C126" s="28"/>
      <c r="D126" s="183"/>
      <c r="E126" s="184"/>
      <c r="F126" s="184"/>
      <c r="G126" s="184"/>
      <c r="H126" s="185"/>
    </row>
    <row r="127" spans="1:8">
      <c r="A127" s="25" t="s">
        <v>44</v>
      </c>
      <c r="B127" s="34" t="s">
        <v>46</v>
      </c>
      <c r="C127" s="28"/>
      <c r="D127" s="183">
        <v>11920</v>
      </c>
      <c r="E127" s="184">
        <v>3580</v>
      </c>
      <c r="F127" s="184">
        <v>980</v>
      </c>
      <c r="G127" s="184">
        <v>5290</v>
      </c>
      <c r="H127" s="185">
        <v>2070</v>
      </c>
    </row>
    <row r="128" spans="1:8">
      <c r="A128" s="25" t="s">
        <v>44</v>
      </c>
      <c r="B128" s="35" t="s">
        <v>47</v>
      </c>
      <c r="C128" s="13" t="s">
        <v>468</v>
      </c>
      <c r="D128" s="183">
        <v>9060</v>
      </c>
      <c r="E128" s="184">
        <v>2980</v>
      </c>
      <c r="F128" s="184">
        <v>740</v>
      </c>
      <c r="G128" s="184">
        <v>3720</v>
      </c>
      <c r="H128" s="185">
        <v>1620</v>
      </c>
    </row>
    <row r="129" spans="1:8">
      <c r="A129" s="25" t="s">
        <v>44</v>
      </c>
      <c r="B129" s="35" t="s">
        <v>47</v>
      </c>
      <c r="C129" s="13" t="s">
        <v>469</v>
      </c>
      <c r="D129" s="183">
        <v>1910</v>
      </c>
      <c r="E129" s="184">
        <v>390</v>
      </c>
      <c r="F129" s="184">
        <v>160</v>
      </c>
      <c r="G129" s="184">
        <v>1090</v>
      </c>
      <c r="H129" s="185">
        <v>270</v>
      </c>
    </row>
    <row r="130" spans="1:8">
      <c r="A130" s="25" t="s">
        <v>44</v>
      </c>
      <c r="B130" s="35" t="s">
        <v>47</v>
      </c>
      <c r="C130" s="13" t="s">
        <v>470</v>
      </c>
      <c r="D130" s="183">
        <v>530</v>
      </c>
      <c r="E130" s="184">
        <v>120</v>
      </c>
      <c r="F130" s="184">
        <v>50</v>
      </c>
      <c r="G130" s="184">
        <v>270</v>
      </c>
      <c r="H130" s="185">
        <v>90</v>
      </c>
    </row>
    <row r="131" spans="1:8">
      <c r="A131" s="25" t="s">
        <v>44</v>
      </c>
      <c r="B131" s="35" t="s">
        <v>47</v>
      </c>
      <c r="C131" s="13" t="s">
        <v>471</v>
      </c>
      <c r="D131" s="183">
        <v>230</v>
      </c>
      <c r="E131" s="184">
        <v>60</v>
      </c>
      <c r="F131" s="184">
        <v>10</v>
      </c>
      <c r="G131" s="184">
        <v>120</v>
      </c>
      <c r="H131" s="185">
        <v>40</v>
      </c>
    </row>
    <row r="132" spans="1:8">
      <c r="A132" s="25" t="s">
        <v>44</v>
      </c>
      <c r="B132" s="35" t="s">
        <v>47</v>
      </c>
      <c r="C132" s="13" t="s">
        <v>472</v>
      </c>
      <c r="D132" s="183">
        <v>110</v>
      </c>
      <c r="E132" s="184">
        <v>30</v>
      </c>
      <c r="F132" s="184">
        <v>10</v>
      </c>
      <c r="G132" s="184">
        <v>50</v>
      </c>
      <c r="H132" s="185">
        <v>20</v>
      </c>
    </row>
    <row r="133" spans="1:8">
      <c r="A133" s="25" t="s">
        <v>44</v>
      </c>
      <c r="B133" s="35" t="s">
        <v>47</v>
      </c>
      <c r="C133" s="13" t="s">
        <v>473</v>
      </c>
      <c r="D133" s="183">
        <v>80</v>
      </c>
      <c r="E133" s="184">
        <v>20</v>
      </c>
      <c r="F133" s="184">
        <v>0</v>
      </c>
      <c r="G133" s="184">
        <v>30</v>
      </c>
      <c r="H133" s="185">
        <v>30</v>
      </c>
    </row>
    <row r="134" spans="1:8">
      <c r="A134" s="25" t="s">
        <v>44</v>
      </c>
      <c r="B134" s="32" t="s">
        <v>48</v>
      </c>
      <c r="C134" s="28"/>
      <c r="D134" s="183"/>
      <c r="E134" s="184"/>
      <c r="F134" s="184"/>
      <c r="G134" s="184"/>
      <c r="H134" s="185"/>
    </row>
    <row r="135" spans="1:8">
      <c r="A135" s="25" t="s">
        <v>44</v>
      </c>
      <c r="B135" s="30" t="s">
        <v>49</v>
      </c>
      <c r="C135" s="28"/>
      <c r="D135" s="183">
        <v>5330</v>
      </c>
      <c r="E135" s="184">
        <v>990</v>
      </c>
      <c r="F135" s="184">
        <v>410</v>
      </c>
      <c r="G135" s="184">
        <v>3030</v>
      </c>
      <c r="H135" s="185">
        <v>890</v>
      </c>
    </row>
    <row r="136" spans="1:8">
      <c r="A136" s="25" t="s">
        <v>44</v>
      </c>
      <c r="B136" s="32" t="s">
        <v>48</v>
      </c>
      <c r="C136" s="13" t="s">
        <v>468</v>
      </c>
      <c r="D136" s="183">
        <v>4770</v>
      </c>
      <c r="E136" s="184">
        <v>900</v>
      </c>
      <c r="F136" s="184">
        <v>350</v>
      </c>
      <c r="G136" s="184">
        <v>2700</v>
      </c>
      <c r="H136" s="185">
        <v>820</v>
      </c>
    </row>
    <row r="137" spans="1:8">
      <c r="A137" s="25" t="s">
        <v>44</v>
      </c>
      <c r="B137" s="32" t="s">
        <v>48</v>
      </c>
      <c r="C137" s="13" t="s">
        <v>469</v>
      </c>
      <c r="D137" s="183">
        <v>340</v>
      </c>
      <c r="E137" s="184">
        <v>50</v>
      </c>
      <c r="F137" s="184">
        <v>40</v>
      </c>
      <c r="G137" s="184">
        <v>210</v>
      </c>
      <c r="H137" s="185">
        <v>40</v>
      </c>
    </row>
    <row r="138" spans="1:8">
      <c r="A138" s="25" t="s">
        <v>44</v>
      </c>
      <c r="B138" s="32" t="s">
        <v>48</v>
      </c>
      <c r="C138" s="13" t="s">
        <v>470</v>
      </c>
      <c r="D138" s="183">
        <v>120</v>
      </c>
      <c r="E138" s="184">
        <v>20</v>
      </c>
      <c r="F138" s="184">
        <v>10</v>
      </c>
      <c r="G138" s="184">
        <v>70</v>
      </c>
      <c r="H138" s="185">
        <v>20</v>
      </c>
    </row>
    <row r="139" spans="1:8">
      <c r="A139" s="25" t="s">
        <v>44</v>
      </c>
      <c r="B139" s="32" t="s">
        <v>48</v>
      </c>
      <c r="C139" s="13" t="s">
        <v>471</v>
      </c>
      <c r="D139" s="183">
        <v>50</v>
      </c>
      <c r="E139" s="184">
        <v>10</v>
      </c>
      <c r="F139" s="184">
        <v>10</v>
      </c>
      <c r="G139" s="184">
        <v>30</v>
      </c>
      <c r="H139" s="185">
        <v>10</v>
      </c>
    </row>
    <row r="140" spans="1:8">
      <c r="A140" s="25" t="s">
        <v>44</v>
      </c>
      <c r="B140" s="32" t="s">
        <v>48</v>
      </c>
      <c r="C140" s="13" t="s">
        <v>472</v>
      </c>
      <c r="D140" s="183">
        <v>20</v>
      </c>
      <c r="E140" s="184">
        <v>0</v>
      </c>
      <c r="F140" s="184">
        <v>0</v>
      </c>
      <c r="G140" s="184">
        <v>10</v>
      </c>
      <c r="H140" s="185">
        <v>0</v>
      </c>
    </row>
    <row r="141" spans="1:8">
      <c r="A141" s="25" t="s">
        <v>44</v>
      </c>
      <c r="B141" s="32" t="s">
        <v>48</v>
      </c>
      <c r="C141" s="13" t="s">
        <v>473</v>
      </c>
      <c r="D141" s="183">
        <v>20</v>
      </c>
      <c r="E141" s="184">
        <v>0</v>
      </c>
      <c r="F141" s="184">
        <v>0</v>
      </c>
      <c r="G141" s="184">
        <v>10</v>
      </c>
      <c r="H141" s="185">
        <v>0</v>
      </c>
    </row>
    <row r="142" spans="1:8">
      <c r="A142" s="25" t="s">
        <v>44</v>
      </c>
      <c r="B142" s="25" t="s">
        <v>50</v>
      </c>
      <c r="C142" s="28"/>
      <c r="D142" s="183"/>
      <c r="E142" s="184"/>
      <c r="F142" s="184"/>
      <c r="G142" s="184"/>
      <c r="H142" s="185"/>
    </row>
    <row r="143" spans="1:8">
      <c r="A143" s="25" t="s">
        <v>44</v>
      </c>
      <c r="B143" s="30" t="s">
        <v>51</v>
      </c>
      <c r="C143" s="28"/>
      <c r="D143" s="183">
        <v>870</v>
      </c>
      <c r="E143" s="184">
        <v>50</v>
      </c>
      <c r="F143" s="184">
        <v>40</v>
      </c>
      <c r="G143" s="184">
        <v>610</v>
      </c>
      <c r="H143" s="185">
        <v>170</v>
      </c>
    </row>
    <row r="144" spans="1:8">
      <c r="A144" s="25" t="s">
        <v>44</v>
      </c>
      <c r="B144" s="25" t="s">
        <v>50</v>
      </c>
      <c r="C144" s="13" t="s">
        <v>468</v>
      </c>
      <c r="D144" s="183">
        <v>270</v>
      </c>
      <c r="E144" s="184">
        <v>20</v>
      </c>
      <c r="F144" s="184">
        <v>10</v>
      </c>
      <c r="G144" s="184">
        <v>200</v>
      </c>
      <c r="H144" s="185">
        <v>40</v>
      </c>
    </row>
    <row r="145" spans="1:8">
      <c r="A145" s="25" t="s">
        <v>44</v>
      </c>
      <c r="B145" s="25" t="s">
        <v>50</v>
      </c>
      <c r="C145" s="13" t="s">
        <v>469</v>
      </c>
      <c r="D145" s="183">
        <v>220</v>
      </c>
      <c r="E145" s="184">
        <v>10</v>
      </c>
      <c r="F145" s="184">
        <v>20</v>
      </c>
      <c r="G145" s="184">
        <v>160</v>
      </c>
      <c r="H145" s="185">
        <v>40</v>
      </c>
    </row>
    <row r="146" spans="1:8">
      <c r="A146" s="25" t="s">
        <v>44</v>
      </c>
      <c r="B146" s="25" t="s">
        <v>50</v>
      </c>
      <c r="C146" s="13" t="s">
        <v>470</v>
      </c>
      <c r="D146" s="183">
        <v>130</v>
      </c>
      <c r="E146" s="184">
        <v>10</v>
      </c>
      <c r="F146" s="184">
        <v>10</v>
      </c>
      <c r="G146" s="184">
        <v>100</v>
      </c>
      <c r="H146" s="185">
        <v>20</v>
      </c>
    </row>
    <row r="147" spans="1:8">
      <c r="A147" s="25" t="s">
        <v>44</v>
      </c>
      <c r="B147" s="25" t="s">
        <v>50</v>
      </c>
      <c r="C147" s="13" t="s">
        <v>471</v>
      </c>
      <c r="D147" s="183">
        <v>70</v>
      </c>
      <c r="E147" s="184">
        <v>10</v>
      </c>
      <c r="F147" s="184">
        <v>0</v>
      </c>
      <c r="G147" s="184">
        <v>50</v>
      </c>
      <c r="H147" s="185">
        <v>20</v>
      </c>
    </row>
    <row r="148" spans="1:8">
      <c r="A148" s="25" t="s">
        <v>44</v>
      </c>
      <c r="B148" s="25" t="s">
        <v>50</v>
      </c>
      <c r="C148" s="13" t="s">
        <v>472</v>
      </c>
      <c r="D148" s="183">
        <v>60</v>
      </c>
      <c r="E148" s="184">
        <v>10</v>
      </c>
      <c r="F148" s="184">
        <v>0</v>
      </c>
      <c r="G148" s="184">
        <v>40</v>
      </c>
      <c r="H148" s="185">
        <v>20</v>
      </c>
    </row>
    <row r="149" spans="1:8">
      <c r="A149" s="25" t="s">
        <v>44</v>
      </c>
      <c r="B149" s="25" t="s">
        <v>50</v>
      </c>
      <c r="C149" s="13" t="s">
        <v>473</v>
      </c>
      <c r="D149" s="183">
        <v>120</v>
      </c>
      <c r="E149" s="184">
        <v>0</v>
      </c>
      <c r="F149" s="184">
        <v>10</v>
      </c>
      <c r="G149" s="184">
        <v>80</v>
      </c>
      <c r="H149" s="185">
        <v>40</v>
      </c>
    </row>
    <row r="150" spans="1:8">
      <c r="A150" s="25" t="s">
        <v>44</v>
      </c>
      <c r="B150" s="25" t="s">
        <v>52</v>
      </c>
      <c r="C150" s="28"/>
      <c r="D150" s="183"/>
      <c r="E150" s="184"/>
      <c r="F150" s="184"/>
      <c r="G150" s="184"/>
      <c r="H150" s="185"/>
    </row>
    <row r="151" spans="1:8">
      <c r="A151" s="25" t="s">
        <v>44</v>
      </c>
      <c r="B151" s="30" t="s">
        <v>53</v>
      </c>
      <c r="C151" s="28"/>
      <c r="D151" s="183">
        <v>3910</v>
      </c>
      <c r="E151" s="184">
        <v>100</v>
      </c>
      <c r="F151" s="184">
        <v>110</v>
      </c>
      <c r="G151" s="184">
        <v>3380</v>
      </c>
      <c r="H151" s="185">
        <v>320</v>
      </c>
    </row>
    <row r="152" spans="1:8">
      <c r="A152" s="25" t="s">
        <v>44</v>
      </c>
      <c r="B152" s="25" t="s">
        <v>52</v>
      </c>
      <c r="C152" s="13" t="s">
        <v>468</v>
      </c>
      <c r="D152" s="183">
        <v>1730</v>
      </c>
      <c r="E152" s="184">
        <v>80</v>
      </c>
      <c r="F152" s="184">
        <v>80</v>
      </c>
      <c r="G152" s="184">
        <v>1360</v>
      </c>
      <c r="H152" s="185">
        <v>220</v>
      </c>
    </row>
    <row r="153" spans="1:8">
      <c r="A153" s="25" t="s">
        <v>44</v>
      </c>
      <c r="B153" s="25" t="s">
        <v>52</v>
      </c>
      <c r="C153" s="13" t="s">
        <v>469</v>
      </c>
      <c r="D153" s="183">
        <v>1160</v>
      </c>
      <c r="E153" s="184">
        <v>10</v>
      </c>
      <c r="F153" s="184">
        <v>20</v>
      </c>
      <c r="G153" s="184">
        <v>1090</v>
      </c>
      <c r="H153" s="185">
        <v>50</v>
      </c>
    </row>
    <row r="154" spans="1:8">
      <c r="A154" s="25" t="s">
        <v>44</v>
      </c>
      <c r="B154" s="25" t="s">
        <v>52</v>
      </c>
      <c r="C154" s="13" t="s">
        <v>470</v>
      </c>
      <c r="D154" s="183">
        <v>470</v>
      </c>
      <c r="E154" s="184">
        <v>0</v>
      </c>
      <c r="F154" s="184">
        <v>0</v>
      </c>
      <c r="G154" s="184">
        <v>450</v>
      </c>
      <c r="H154" s="185">
        <v>20</v>
      </c>
    </row>
    <row r="155" spans="1:8">
      <c r="A155" s="25" t="s">
        <v>44</v>
      </c>
      <c r="B155" s="25" t="s">
        <v>52</v>
      </c>
      <c r="C155" s="13" t="s">
        <v>471</v>
      </c>
      <c r="D155" s="183">
        <v>260</v>
      </c>
      <c r="E155" s="184">
        <v>0</v>
      </c>
      <c r="F155" s="184">
        <v>0</v>
      </c>
      <c r="G155" s="184">
        <v>240</v>
      </c>
      <c r="H155" s="185">
        <v>10</v>
      </c>
    </row>
    <row r="156" spans="1:8">
      <c r="A156" s="25" t="s">
        <v>44</v>
      </c>
      <c r="B156" s="25" t="s">
        <v>52</v>
      </c>
      <c r="C156" s="13" t="s">
        <v>472</v>
      </c>
      <c r="D156" s="183">
        <v>100</v>
      </c>
      <c r="E156" s="184">
        <v>0</v>
      </c>
      <c r="F156" s="184">
        <v>0</v>
      </c>
      <c r="G156" s="184">
        <v>90</v>
      </c>
      <c r="H156" s="185">
        <v>10</v>
      </c>
    </row>
    <row r="157" spans="1:8">
      <c r="A157" s="25" t="s">
        <v>44</v>
      </c>
      <c r="B157" s="25" t="s">
        <v>52</v>
      </c>
      <c r="C157" s="13" t="s">
        <v>473</v>
      </c>
      <c r="D157" s="183">
        <v>190</v>
      </c>
      <c r="E157" s="184">
        <v>0</v>
      </c>
      <c r="F157" s="184">
        <v>0</v>
      </c>
      <c r="G157" s="184">
        <v>160</v>
      </c>
      <c r="H157" s="185">
        <v>20</v>
      </c>
    </row>
    <row r="158" spans="1:8">
      <c r="A158" s="25" t="s">
        <v>54</v>
      </c>
      <c r="B158" s="34"/>
      <c r="C158" s="28"/>
      <c r="D158" s="183"/>
      <c r="E158" s="184"/>
      <c r="F158" s="184"/>
      <c r="G158" s="184"/>
      <c r="H158" s="185"/>
    </row>
    <row r="159" spans="1:8">
      <c r="A159" s="34" t="s">
        <v>455</v>
      </c>
      <c r="B159" s="30"/>
      <c r="C159" s="28"/>
      <c r="D159" s="183">
        <v>2690</v>
      </c>
      <c r="E159" s="184">
        <v>490</v>
      </c>
      <c r="F159" s="184">
        <v>230</v>
      </c>
      <c r="G159" s="184">
        <v>1680</v>
      </c>
      <c r="H159" s="185">
        <v>280</v>
      </c>
    </row>
    <row r="160" spans="1:8">
      <c r="A160" s="25" t="s">
        <v>54</v>
      </c>
      <c r="B160" s="30"/>
      <c r="C160" s="13" t="s">
        <v>468</v>
      </c>
      <c r="D160" s="183">
        <v>2340</v>
      </c>
      <c r="E160" s="184">
        <v>430</v>
      </c>
      <c r="F160" s="184">
        <v>200</v>
      </c>
      <c r="G160" s="184">
        <v>1470</v>
      </c>
      <c r="H160" s="185">
        <v>230</v>
      </c>
    </row>
    <row r="161" spans="1:8">
      <c r="A161" s="25" t="s">
        <v>54</v>
      </c>
      <c r="B161" s="30"/>
      <c r="C161" s="13" t="s">
        <v>469</v>
      </c>
      <c r="D161" s="183">
        <v>160</v>
      </c>
      <c r="E161" s="184">
        <v>30</v>
      </c>
      <c r="F161" s="184">
        <v>10</v>
      </c>
      <c r="G161" s="184">
        <v>80</v>
      </c>
      <c r="H161" s="185">
        <v>20</v>
      </c>
    </row>
    <row r="162" spans="1:8">
      <c r="A162" s="25" t="s">
        <v>54</v>
      </c>
      <c r="B162" s="30"/>
      <c r="C162" s="13" t="s">
        <v>470</v>
      </c>
      <c r="D162" s="183">
        <v>80</v>
      </c>
      <c r="E162" s="184">
        <v>10</v>
      </c>
      <c r="F162" s="184">
        <v>0</v>
      </c>
      <c r="G162" s="184">
        <v>60</v>
      </c>
      <c r="H162" s="185">
        <v>10</v>
      </c>
    </row>
    <row r="163" spans="1:8">
      <c r="A163" s="25" t="s">
        <v>54</v>
      </c>
      <c r="B163" s="30"/>
      <c r="C163" s="13" t="s">
        <v>471</v>
      </c>
      <c r="D163" s="183">
        <v>40</v>
      </c>
      <c r="E163" s="184">
        <v>0</v>
      </c>
      <c r="F163" s="184">
        <v>0</v>
      </c>
      <c r="G163" s="184">
        <v>30</v>
      </c>
      <c r="H163" s="185">
        <v>10</v>
      </c>
    </row>
    <row r="164" spans="1:8">
      <c r="A164" s="25" t="s">
        <v>54</v>
      </c>
      <c r="B164" s="30"/>
      <c r="C164" s="13" t="s">
        <v>472</v>
      </c>
      <c r="D164" s="183">
        <v>40</v>
      </c>
      <c r="E164" s="184">
        <v>10</v>
      </c>
      <c r="F164" s="184">
        <v>0</v>
      </c>
      <c r="G164" s="184">
        <v>20</v>
      </c>
      <c r="H164" s="185">
        <v>10</v>
      </c>
    </row>
    <row r="165" spans="1:8">
      <c r="A165" s="25" t="s">
        <v>54</v>
      </c>
      <c r="B165" s="30"/>
      <c r="C165" s="13" t="s">
        <v>473</v>
      </c>
      <c r="D165" s="183">
        <v>40</v>
      </c>
      <c r="E165" s="184">
        <v>10</v>
      </c>
      <c r="F165" s="184">
        <v>10</v>
      </c>
      <c r="G165" s="184">
        <v>20</v>
      </c>
      <c r="H165" s="185">
        <v>10</v>
      </c>
    </row>
    <row r="166" spans="1:8">
      <c r="A166" s="25" t="s">
        <v>54</v>
      </c>
      <c r="B166" s="35" t="s">
        <v>57</v>
      </c>
      <c r="C166" s="28"/>
      <c r="D166" s="183"/>
      <c r="E166" s="184"/>
      <c r="F166" s="184"/>
      <c r="G166" s="184"/>
      <c r="H166" s="185"/>
    </row>
    <row r="167" spans="1:8">
      <c r="A167" s="25" t="s">
        <v>54</v>
      </c>
      <c r="B167" s="30" t="s">
        <v>56</v>
      </c>
      <c r="C167" s="28"/>
      <c r="D167" s="183">
        <v>1800</v>
      </c>
      <c r="E167" s="184">
        <v>310</v>
      </c>
      <c r="F167" s="184">
        <v>140</v>
      </c>
      <c r="G167" s="184">
        <v>1190</v>
      </c>
      <c r="H167" s="185">
        <v>150</v>
      </c>
    </row>
    <row r="168" spans="1:8">
      <c r="A168" s="25" t="s">
        <v>54</v>
      </c>
      <c r="B168" s="35" t="s">
        <v>57</v>
      </c>
      <c r="C168" s="13" t="s">
        <v>468</v>
      </c>
      <c r="D168" s="183">
        <v>1570</v>
      </c>
      <c r="E168" s="184">
        <v>280</v>
      </c>
      <c r="F168" s="184">
        <v>120</v>
      </c>
      <c r="G168" s="184">
        <v>1040</v>
      </c>
      <c r="H168" s="185">
        <v>130</v>
      </c>
    </row>
    <row r="169" spans="1:8">
      <c r="A169" s="25" t="s">
        <v>54</v>
      </c>
      <c r="B169" s="35" t="s">
        <v>57</v>
      </c>
      <c r="C169" s="13" t="s">
        <v>469</v>
      </c>
      <c r="D169" s="183">
        <v>100</v>
      </c>
      <c r="E169" s="184">
        <v>20</v>
      </c>
      <c r="F169" s="184">
        <v>10</v>
      </c>
      <c r="G169" s="184">
        <v>60</v>
      </c>
      <c r="H169" s="185">
        <v>10</v>
      </c>
    </row>
    <row r="170" spans="1:8">
      <c r="A170" s="25" t="s">
        <v>54</v>
      </c>
      <c r="B170" s="35" t="s">
        <v>57</v>
      </c>
      <c r="C170" s="13" t="s">
        <v>470</v>
      </c>
      <c r="D170" s="183">
        <v>50</v>
      </c>
      <c r="E170" s="184">
        <v>10</v>
      </c>
      <c r="F170" s="184">
        <v>0</v>
      </c>
      <c r="G170" s="184">
        <v>40</v>
      </c>
      <c r="H170" s="185">
        <v>0</v>
      </c>
    </row>
    <row r="171" spans="1:8">
      <c r="A171" s="25" t="s">
        <v>54</v>
      </c>
      <c r="B171" s="35" t="s">
        <v>57</v>
      </c>
      <c r="C171" s="13" t="s">
        <v>471</v>
      </c>
      <c r="D171" s="183">
        <v>30</v>
      </c>
      <c r="E171" s="184">
        <v>0</v>
      </c>
      <c r="F171" s="184">
        <v>0</v>
      </c>
      <c r="G171" s="184">
        <v>20</v>
      </c>
      <c r="H171" s="185">
        <v>0</v>
      </c>
    </row>
    <row r="172" spans="1:8">
      <c r="A172" s="25" t="s">
        <v>54</v>
      </c>
      <c r="B172" s="35" t="s">
        <v>57</v>
      </c>
      <c r="C172" s="13" t="s">
        <v>472</v>
      </c>
      <c r="D172" s="183">
        <v>20</v>
      </c>
      <c r="E172" s="184">
        <v>0</v>
      </c>
      <c r="F172" s="184">
        <v>0</v>
      </c>
      <c r="G172" s="184">
        <v>10</v>
      </c>
      <c r="H172" s="185">
        <v>0</v>
      </c>
    </row>
    <row r="173" spans="1:8">
      <c r="A173" s="25" t="s">
        <v>54</v>
      </c>
      <c r="B173" s="35" t="s">
        <v>57</v>
      </c>
      <c r="C173" s="13" t="s">
        <v>473</v>
      </c>
      <c r="D173" s="183">
        <v>20</v>
      </c>
      <c r="E173" s="184">
        <v>0</v>
      </c>
      <c r="F173" s="184">
        <v>0</v>
      </c>
      <c r="G173" s="184">
        <v>20</v>
      </c>
      <c r="H173" s="185">
        <v>0</v>
      </c>
    </row>
    <row r="174" spans="1:8">
      <c r="A174" s="25" t="s">
        <v>54</v>
      </c>
      <c r="B174" s="25" t="s">
        <v>58</v>
      </c>
      <c r="C174" s="28"/>
      <c r="D174" s="183"/>
      <c r="E174" s="184"/>
      <c r="F174" s="184"/>
      <c r="G174" s="184"/>
      <c r="H174" s="185"/>
    </row>
    <row r="175" spans="1:8">
      <c r="A175" s="25" t="s">
        <v>54</v>
      </c>
      <c r="B175" s="30" t="s">
        <v>59</v>
      </c>
      <c r="C175" s="28"/>
      <c r="D175" s="183">
        <v>890</v>
      </c>
      <c r="E175" s="184">
        <v>180</v>
      </c>
      <c r="F175" s="184">
        <v>90</v>
      </c>
      <c r="G175" s="184">
        <v>490</v>
      </c>
      <c r="H175" s="185">
        <v>130</v>
      </c>
    </row>
    <row r="176" spans="1:8">
      <c r="A176" s="25" t="s">
        <v>54</v>
      </c>
      <c r="B176" s="25" t="s">
        <v>58</v>
      </c>
      <c r="C176" s="13" t="s">
        <v>468</v>
      </c>
      <c r="D176" s="183">
        <v>770</v>
      </c>
      <c r="E176" s="184">
        <v>150</v>
      </c>
      <c r="F176" s="184">
        <v>80</v>
      </c>
      <c r="G176" s="184">
        <v>430</v>
      </c>
      <c r="H176" s="185">
        <v>100</v>
      </c>
    </row>
    <row r="177" spans="1:8">
      <c r="A177" s="25" t="s">
        <v>54</v>
      </c>
      <c r="B177" s="25" t="s">
        <v>58</v>
      </c>
      <c r="C177" s="13" t="s">
        <v>469</v>
      </c>
      <c r="D177" s="183">
        <v>60</v>
      </c>
      <c r="E177" s="184">
        <v>20</v>
      </c>
      <c r="F177" s="184">
        <v>10</v>
      </c>
      <c r="G177" s="184">
        <v>20</v>
      </c>
      <c r="H177" s="185">
        <v>10</v>
      </c>
    </row>
    <row r="178" spans="1:8">
      <c r="A178" s="25" t="s">
        <v>54</v>
      </c>
      <c r="B178" s="25" t="s">
        <v>58</v>
      </c>
      <c r="C178" s="13" t="s">
        <v>470</v>
      </c>
      <c r="D178" s="183">
        <v>20</v>
      </c>
      <c r="E178" s="184">
        <v>0</v>
      </c>
      <c r="F178" s="184">
        <v>0</v>
      </c>
      <c r="G178" s="184">
        <v>20</v>
      </c>
      <c r="H178" s="185">
        <v>0</v>
      </c>
    </row>
    <row r="179" spans="1:8">
      <c r="A179" s="25" t="s">
        <v>54</v>
      </c>
      <c r="B179" s="25" t="s">
        <v>58</v>
      </c>
      <c r="C179" s="13" t="s">
        <v>471</v>
      </c>
      <c r="D179" s="183">
        <v>10</v>
      </c>
      <c r="E179" s="184">
        <v>0</v>
      </c>
      <c r="F179" s="184">
        <v>0</v>
      </c>
      <c r="G179" s="184">
        <v>10</v>
      </c>
      <c r="H179" s="185">
        <v>0</v>
      </c>
    </row>
    <row r="180" spans="1:8">
      <c r="A180" s="25" t="s">
        <v>54</v>
      </c>
      <c r="B180" s="25" t="s">
        <v>58</v>
      </c>
      <c r="C180" s="13" t="s">
        <v>472</v>
      </c>
      <c r="D180" s="183">
        <v>10</v>
      </c>
      <c r="E180" s="184">
        <v>0</v>
      </c>
      <c r="F180" s="184">
        <v>0</v>
      </c>
      <c r="G180" s="184">
        <v>10</v>
      </c>
      <c r="H180" s="185">
        <v>0</v>
      </c>
    </row>
    <row r="181" spans="1:8">
      <c r="A181" s="25" t="s">
        <v>54</v>
      </c>
      <c r="B181" s="25" t="s">
        <v>58</v>
      </c>
      <c r="C181" s="13" t="s">
        <v>473</v>
      </c>
      <c r="D181" s="183">
        <v>10</v>
      </c>
      <c r="E181" s="184">
        <v>0</v>
      </c>
      <c r="F181" s="184">
        <v>0</v>
      </c>
      <c r="G181" s="184">
        <v>10</v>
      </c>
      <c r="H181" s="185">
        <v>0</v>
      </c>
    </row>
    <row r="182" spans="1:8">
      <c r="A182" s="25" t="s">
        <v>60</v>
      </c>
      <c r="B182" s="34"/>
      <c r="C182" s="28"/>
      <c r="D182" s="183"/>
      <c r="E182" s="184"/>
      <c r="F182" s="184"/>
      <c r="G182" s="184"/>
      <c r="H182" s="185"/>
    </row>
    <row r="183" spans="1:8">
      <c r="A183" s="34" t="s">
        <v>456</v>
      </c>
      <c r="B183" s="30"/>
      <c r="C183" s="28"/>
      <c r="D183" s="183">
        <v>1390</v>
      </c>
      <c r="E183" s="184">
        <v>440</v>
      </c>
      <c r="F183" s="184">
        <v>80</v>
      </c>
      <c r="G183" s="184">
        <v>470</v>
      </c>
      <c r="H183" s="185">
        <v>400</v>
      </c>
    </row>
    <row r="184" spans="1:8">
      <c r="A184" s="25" t="s">
        <v>60</v>
      </c>
      <c r="B184" s="30"/>
      <c r="C184" s="13" t="s">
        <v>468</v>
      </c>
      <c r="D184" s="183">
        <v>1200</v>
      </c>
      <c r="E184" s="184">
        <v>400</v>
      </c>
      <c r="F184" s="184">
        <v>70</v>
      </c>
      <c r="G184" s="184">
        <v>370</v>
      </c>
      <c r="H184" s="185">
        <v>360</v>
      </c>
    </row>
    <row r="185" spans="1:8">
      <c r="A185" s="25" t="s">
        <v>60</v>
      </c>
      <c r="B185" s="30"/>
      <c r="C185" s="13" t="s">
        <v>469</v>
      </c>
      <c r="D185" s="183">
        <v>120</v>
      </c>
      <c r="E185" s="184">
        <v>30</v>
      </c>
      <c r="F185" s="184">
        <v>10</v>
      </c>
      <c r="G185" s="184">
        <v>70</v>
      </c>
      <c r="H185" s="185">
        <v>20</v>
      </c>
    </row>
    <row r="186" spans="1:8">
      <c r="A186" s="25" t="s">
        <v>60</v>
      </c>
      <c r="B186" s="30"/>
      <c r="C186" s="13" t="s">
        <v>470</v>
      </c>
      <c r="D186" s="183">
        <v>30</v>
      </c>
      <c r="E186" s="184">
        <v>10</v>
      </c>
      <c r="F186" s="184">
        <v>0</v>
      </c>
      <c r="G186" s="184">
        <v>20</v>
      </c>
      <c r="H186" s="185">
        <v>0</v>
      </c>
    </row>
    <row r="187" spans="1:8">
      <c r="A187" s="25" t="s">
        <v>60</v>
      </c>
      <c r="B187" s="30"/>
      <c r="C187" s="13" t="s">
        <v>471</v>
      </c>
      <c r="D187" s="183">
        <v>10</v>
      </c>
      <c r="E187" s="184">
        <v>0</v>
      </c>
      <c r="F187" s="184">
        <v>0</v>
      </c>
      <c r="G187" s="184">
        <v>10</v>
      </c>
      <c r="H187" s="185">
        <v>0</v>
      </c>
    </row>
    <row r="188" spans="1:8">
      <c r="A188" s="25" t="s">
        <v>60</v>
      </c>
      <c r="B188" s="30"/>
      <c r="C188" s="13" t="s">
        <v>472</v>
      </c>
      <c r="D188" s="183">
        <v>20</v>
      </c>
      <c r="E188" s="184">
        <v>0</v>
      </c>
      <c r="F188" s="184">
        <v>0</v>
      </c>
      <c r="G188" s="184">
        <v>10</v>
      </c>
      <c r="H188" s="185">
        <v>0</v>
      </c>
    </row>
    <row r="189" spans="1:8">
      <c r="A189" s="25" t="s">
        <v>60</v>
      </c>
      <c r="B189" s="30"/>
      <c r="C189" s="13" t="s">
        <v>473</v>
      </c>
      <c r="D189" s="183">
        <v>10</v>
      </c>
      <c r="E189" s="184">
        <v>0</v>
      </c>
      <c r="F189" s="184">
        <v>0</v>
      </c>
      <c r="G189" s="184">
        <v>10</v>
      </c>
      <c r="H189" s="185">
        <v>0</v>
      </c>
    </row>
    <row r="190" spans="1:8">
      <c r="A190" s="25" t="s">
        <v>60</v>
      </c>
      <c r="B190" s="35" t="s">
        <v>63</v>
      </c>
      <c r="C190" s="28"/>
      <c r="D190" s="183"/>
      <c r="E190" s="184"/>
      <c r="F190" s="184"/>
      <c r="G190" s="184"/>
      <c r="H190" s="185"/>
    </row>
    <row r="191" spans="1:8">
      <c r="A191" s="25" t="s">
        <v>60</v>
      </c>
      <c r="B191" s="30" t="s">
        <v>62</v>
      </c>
      <c r="C191" s="28"/>
      <c r="D191" s="183">
        <v>60</v>
      </c>
      <c r="E191" s="184">
        <v>10</v>
      </c>
      <c r="F191" s="184">
        <v>10</v>
      </c>
      <c r="G191" s="184">
        <v>40</v>
      </c>
      <c r="H191" s="185">
        <v>10</v>
      </c>
    </row>
    <row r="192" spans="1:8">
      <c r="A192" s="25" t="s">
        <v>60</v>
      </c>
      <c r="B192" s="35" t="s">
        <v>63</v>
      </c>
      <c r="C192" s="13" t="s">
        <v>468</v>
      </c>
      <c r="D192" s="183">
        <v>40</v>
      </c>
      <c r="E192" s="184">
        <v>10</v>
      </c>
      <c r="F192" s="184">
        <v>10</v>
      </c>
      <c r="G192" s="184">
        <v>20</v>
      </c>
      <c r="H192" s="185">
        <v>10</v>
      </c>
    </row>
    <row r="193" spans="1:8">
      <c r="A193" s="25" t="s">
        <v>60</v>
      </c>
      <c r="B193" s="35" t="s">
        <v>63</v>
      </c>
      <c r="C193" s="13" t="s">
        <v>469</v>
      </c>
      <c r="D193" s="183">
        <v>10</v>
      </c>
      <c r="E193" s="184">
        <v>0</v>
      </c>
      <c r="F193" s="184">
        <v>0</v>
      </c>
      <c r="G193" s="184">
        <v>10</v>
      </c>
      <c r="H193" s="185">
        <v>0</v>
      </c>
    </row>
    <row r="194" spans="1:8">
      <c r="A194" s="25" t="s">
        <v>60</v>
      </c>
      <c r="B194" s="35" t="s">
        <v>63</v>
      </c>
      <c r="C194" s="13" t="s">
        <v>470</v>
      </c>
      <c r="D194" s="183">
        <v>10</v>
      </c>
      <c r="E194" s="184">
        <v>0</v>
      </c>
      <c r="F194" s="184">
        <v>0</v>
      </c>
      <c r="G194" s="184">
        <v>0</v>
      </c>
      <c r="H194" s="185">
        <v>0</v>
      </c>
    </row>
    <row r="195" spans="1:8">
      <c r="A195" s="25" t="s">
        <v>60</v>
      </c>
      <c r="B195" s="35" t="s">
        <v>63</v>
      </c>
      <c r="C195" s="13" t="s">
        <v>471</v>
      </c>
      <c r="D195" s="183">
        <v>0</v>
      </c>
      <c r="E195" s="184">
        <v>0</v>
      </c>
      <c r="F195" s="184">
        <v>0</v>
      </c>
      <c r="G195" s="184">
        <v>0</v>
      </c>
      <c r="H195" s="185">
        <v>0</v>
      </c>
    </row>
    <row r="196" spans="1:8">
      <c r="A196" s="25" t="s">
        <v>60</v>
      </c>
      <c r="B196" s="35" t="s">
        <v>63</v>
      </c>
      <c r="C196" s="13" t="s">
        <v>472</v>
      </c>
      <c r="D196" s="183">
        <v>10</v>
      </c>
      <c r="E196" s="184">
        <v>0</v>
      </c>
      <c r="F196" s="184">
        <v>0</v>
      </c>
      <c r="G196" s="184">
        <v>0</v>
      </c>
      <c r="H196" s="185">
        <v>0</v>
      </c>
    </row>
    <row r="197" spans="1:8">
      <c r="A197" s="25" t="s">
        <v>60</v>
      </c>
      <c r="B197" s="35" t="s">
        <v>63</v>
      </c>
      <c r="C197" s="13" t="s">
        <v>473</v>
      </c>
      <c r="D197" s="183">
        <v>0</v>
      </c>
      <c r="E197" s="184">
        <v>0</v>
      </c>
      <c r="F197" s="184">
        <v>0</v>
      </c>
      <c r="G197" s="184">
        <v>0</v>
      </c>
      <c r="H197" s="185">
        <v>0</v>
      </c>
    </row>
    <row r="198" spans="1:8">
      <c r="A198" s="25" t="s">
        <v>60</v>
      </c>
      <c r="B198" s="35" t="s">
        <v>64</v>
      </c>
      <c r="C198" s="28"/>
      <c r="D198" s="183"/>
      <c r="E198" s="184"/>
      <c r="F198" s="184"/>
      <c r="G198" s="184"/>
      <c r="H198" s="185"/>
    </row>
    <row r="199" spans="1:8">
      <c r="A199" s="25" t="s">
        <v>60</v>
      </c>
      <c r="B199" s="30" t="s">
        <v>65</v>
      </c>
      <c r="C199" s="28"/>
      <c r="D199" s="183">
        <v>1320</v>
      </c>
      <c r="E199" s="184">
        <v>430</v>
      </c>
      <c r="F199" s="184">
        <v>70</v>
      </c>
      <c r="G199" s="184">
        <v>430</v>
      </c>
      <c r="H199" s="185">
        <v>390</v>
      </c>
    </row>
    <row r="200" spans="1:8">
      <c r="A200" s="25" t="s">
        <v>60</v>
      </c>
      <c r="B200" s="35" t="s">
        <v>64</v>
      </c>
      <c r="C200" s="13" t="s">
        <v>468</v>
      </c>
      <c r="D200" s="183">
        <v>1160</v>
      </c>
      <c r="E200" s="184">
        <v>400</v>
      </c>
      <c r="F200" s="184">
        <v>60</v>
      </c>
      <c r="G200" s="184">
        <v>350</v>
      </c>
      <c r="H200" s="185">
        <v>350</v>
      </c>
    </row>
    <row r="201" spans="1:8">
      <c r="A201" s="25" t="s">
        <v>60</v>
      </c>
      <c r="B201" s="35" t="s">
        <v>64</v>
      </c>
      <c r="C201" s="13" t="s">
        <v>469</v>
      </c>
      <c r="D201" s="183">
        <v>110</v>
      </c>
      <c r="E201" s="184">
        <v>20</v>
      </c>
      <c r="F201" s="184">
        <v>10</v>
      </c>
      <c r="G201" s="184">
        <v>60</v>
      </c>
      <c r="H201" s="185">
        <v>20</v>
      </c>
    </row>
    <row r="202" spans="1:8">
      <c r="A202" s="25" t="s">
        <v>60</v>
      </c>
      <c r="B202" s="35" t="s">
        <v>64</v>
      </c>
      <c r="C202" s="13" t="s">
        <v>470</v>
      </c>
      <c r="D202" s="183">
        <v>30</v>
      </c>
      <c r="E202" s="184">
        <v>10</v>
      </c>
      <c r="F202" s="184">
        <v>0</v>
      </c>
      <c r="G202" s="184">
        <v>20</v>
      </c>
      <c r="H202" s="185">
        <v>0</v>
      </c>
    </row>
    <row r="203" spans="1:8">
      <c r="A203" s="25" t="s">
        <v>60</v>
      </c>
      <c r="B203" s="35" t="s">
        <v>64</v>
      </c>
      <c r="C203" s="13" t="s">
        <v>471</v>
      </c>
      <c r="D203" s="183">
        <v>10</v>
      </c>
      <c r="E203" s="184">
        <v>0</v>
      </c>
      <c r="F203" s="184">
        <v>0</v>
      </c>
      <c r="G203" s="184">
        <v>10</v>
      </c>
      <c r="H203" s="185">
        <v>0</v>
      </c>
    </row>
    <row r="204" spans="1:8">
      <c r="A204" s="25" t="s">
        <v>60</v>
      </c>
      <c r="B204" s="35" t="s">
        <v>64</v>
      </c>
      <c r="C204" s="13" t="s">
        <v>472</v>
      </c>
      <c r="D204" s="183">
        <v>10</v>
      </c>
      <c r="E204" s="184">
        <v>0</v>
      </c>
      <c r="F204" s="184">
        <v>0</v>
      </c>
      <c r="G204" s="184">
        <v>10</v>
      </c>
      <c r="H204" s="185">
        <v>0</v>
      </c>
    </row>
    <row r="205" spans="1:8">
      <c r="A205" s="25" t="s">
        <v>60</v>
      </c>
      <c r="B205" s="35" t="s">
        <v>64</v>
      </c>
      <c r="C205" s="13" t="s">
        <v>473</v>
      </c>
      <c r="D205" s="186">
        <v>10</v>
      </c>
      <c r="E205" s="187">
        <v>0</v>
      </c>
      <c r="F205" s="187">
        <v>0</v>
      </c>
      <c r="G205" s="187">
        <v>0</v>
      </c>
      <c r="H205" s="188">
        <v>0</v>
      </c>
    </row>
    <row r="206" spans="1:8">
      <c r="A206" s="78"/>
      <c r="B206" s="78"/>
      <c r="C206" s="78"/>
      <c r="D206" s="78"/>
      <c r="E206" s="78"/>
      <c r="F206" s="78"/>
      <c r="G206" s="78"/>
      <c r="H206" s="78"/>
    </row>
    <row r="207" spans="1:8">
      <c r="A207" s="95" t="s">
        <v>444</v>
      </c>
      <c r="C207" s="28"/>
      <c r="D207" s="149"/>
      <c r="E207" s="149"/>
      <c r="F207" s="149"/>
      <c r="G207" s="149"/>
      <c r="H207" s="149"/>
    </row>
    <row r="208" spans="1:8">
      <c r="A208" s="111" t="s">
        <v>67</v>
      </c>
      <c r="D208" s="109"/>
      <c r="E208" s="137"/>
      <c r="F208" s="137"/>
      <c r="G208" s="97"/>
      <c r="H208" s="97"/>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H133"/>
  <sheetViews>
    <sheetView zoomScaleNormal="100" workbookViewId="0">
      <selection sqref="A1:H1"/>
    </sheetView>
  </sheetViews>
  <sheetFormatPr defaultColWidth="9.140625" defaultRowHeight="15"/>
  <cols>
    <col min="1" max="1" width="4" style="138" customWidth="1"/>
    <col min="2" max="2" width="4" style="77" customWidth="1"/>
    <col min="3" max="3" width="41.42578125" style="77" customWidth="1"/>
    <col min="4" max="7" width="11.7109375" style="77" customWidth="1"/>
    <col min="8" max="8" width="11.7109375" style="4" customWidth="1"/>
    <col min="9" max="16384" width="9.140625" style="4"/>
  </cols>
  <sheetData>
    <row r="1" spans="1:8" ht="15" customHeight="1">
      <c r="A1" s="376" t="s">
        <v>483</v>
      </c>
      <c r="B1" s="376"/>
      <c r="C1" s="376"/>
      <c r="D1" s="376"/>
      <c r="E1" s="376"/>
      <c r="F1" s="376"/>
      <c r="G1" s="376"/>
      <c r="H1" s="376"/>
    </row>
    <row r="2" spans="1:8">
      <c r="A2" s="98" t="s">
        <v>1</v>
      </c>
      <c r="B2" s="49"/>
      <c r="C2" s="49"/>
      <c r="D2" s="168" t="s">
        <v>481</v>
      </c>
      <c r="E2" s="169"/>
      <c r="F2" s="169"/>
      <c r="G2" s="169"/>
      <c r="H2" s="170"/>
    </row>
    <row r="3" spans="1:8" ht="26.25" customHeight="1">
      <c r="A3" s="5">
        <v>1</v>
      </c>
      <c r="B3" s="6">
        <v>2</v>
      </c>
      <c r="C3" s="7"/>
      <c r="D3" s="8" t="s">
        <v>3</v>
      </c>
      <c r="E3" s="9" t="s">
        <v>4</v>
      </c>
      <c r="F3" s="9" t="s">
        <v>5</v>
      </c>
      <c r="G3" s="9" t="s">
        <v>6</v>
      </c>
      <c r="H3" s="9" t="s">
        <v>7</v>
      </c>
    </row>
    <row r="4" spans="1:8">
      <c r="A4" s="80"/>
      <c r="B4" s="80"/>
      <c r="C4" s="80"/>
      <c r="D4" s="374"/>
      <c r="E4" s="374"/>
      <c r="F4" s="82"/>
      <c r="G4" s="82"/>
    </row>
    <row r="5" spans="1:8">
      <c r="A5" s="125"/>
      <c r="B5" s="80"/>
      <c r="D5" s="81" t="s">
        <v>8</v>
      </c>
    </row>
    <row r="6" spans="1:8">
      <c r="A6" s="32" t="s">
        <v>447</v>
      </c>
      <c r="B6" s="80"/>
      <c r="C6" s="82"/>
      <c r="D6" s="82"/>
    </row>
    <row r="7" spans="1:8">
      <c r="A7" s="30" t="s">
        <v>448</v>
      </c>
      <c r="B7" s="30"/>
      <c r="C7" s="28"/>
      <c r="D7" s="171">
        <v>32690</v>
      </c>
      <c r="E7" s="172">
        <v>9140</v>
      </c>
      <c r="F7" s="172">
        <v>2430</v>
      </c>
      <c r="G7" s="172">
        <v>16200</v>
      </c>
      <c r="H7" s="173">
        <v>4920</v>
      </c>
    </row>
    <row r="8" spans="1:8">
      <c r="A8" s="32" t="s">
        <v>447</v>
      </c>
      <c r="C8" s="28" t="s">
        <v>426</v>
      </c>
      <c r="D8" s="174">
        <v>18440</v>
      </c>
      <c r="E8" s="175">
        <v>5890</v>
      </c>
      <c r="F8" s="175">
        <v>1260</v>
      </c>
      <c r="G8" s="175">
        <v>8410</v>
      </c>
      <c r="H8" s="176">
        <v>2890</v>
      </c>
    </row>
    <row r="9" spans="1:8">
      <c r="A9" s="32" t="s">
        <v>447</v>
      </c>
      <c r="C9" s="28" t="s">
        <v>427</v>
      </c>
      <c r="D9" s="174">
        <v>14250</v>
      </c>
      <c r="E9" s="175">
        <v>3260</v>
      </c>
      <c r="F9" s="175">
        <v>1170</v>
      </c>
      <c r="G9" s="175">
        <v>7790</v>
      </c>
      <c r="H9" s="176">
        <v>2030</v>
      </c>
    </row>
    <row r="10" spans="1:8">
      <c r="A10" s="32" t="s">
        <v>447</v>
      </c>
      <c r="C10" s="28" t="s">
        <v>428</v>
      </c>
      <c r="D10" s="174">
        <v>10</v>
      </c>
      <c r="E10" s="175">
        <v>0</v>
      </c>
      <c r="F10" s="175">
        <v>0</v>
      </c>
      <c r="G10" s="175">
        <v>0</v>
      </c>
      <c r="H10" s="176">
        <v>0</v>
      </c>
    </row>
    <row r="11" spans="1:8">
      <c r="A11" s="25" t="s">
        <v>18</v>
      </c>
      <c r="B11" s="30"/>
      <c r="C11" s="28"/>
      <c r="D11" s="174"/>
      <c r="E11" s="175"/>
      <c r="F11" s="175"/>
      <c r="G11" s="175"/>
      <c r="H11" s="176"/>
    </row>
    <row r="12" spans="1:8">
      <c r="A12" s="34" t="s">
        <v>459</v>
      </c>
      <c r="B12" s="30"/>
      <c r="C12" s="28"/>
      <c r="D12" s="174">
        <v>2390</v>
      </c>
      <c r="E12" s="175">
        <v>1870</v>
      </c>
      <c r="F12" s="175">
        <v>180</v>
      </c>
      <c r="G12" s="175">
        <v>60</v>
      </c>
      <c r="H12" s="176">
        <v>280</v>
      </c>
    </row>
    <row r="13" spans="1:8">
      <c r="A13" s="25" t="s">
        <v>18</v>
      </c>
      <c r="C13" s="28" t="s">
        <v>426</v>
      </c>
      <c r="D13" s="174">
        <v>1690</v>
      </c>
      <c r="E13" s="175">
        <v>1360</v>
      </c>
      <c r="F13" s="175">
        <v>90</v>
      </c>
      <c r="G13" s="175">
        <v>50</v>
      </c>
      <c r="H13" s="176">
        <v>190</v>
      </c>
    </row>
    <row r="14" spans="1:8">
      <c r="A14" s="25" t="s">
        <v>18</v>
      </c>
      <c r="C14" s="28" t="s">
        <v>427</v>
      </c>
      <c r="D14" s="174">
        <v>700</v>
      </c>
      <c r="E14" s="175">
        <v>510</v>
      </c>
      <c r="F14" s="175">
        <v>80</v>
      </c>
      <c r="G14" s="175">
        <v>20</v>
      </c>
      <c r="H14" s="176">
        <v>90</v>
      </c>
    </row>
    <row r="15" spans="1:8">
      <c r="A15" s="25" t="s">
        <v>18</v>
      </c>
      <c r="C15" s="28" t="s">
        <v>428</v>
      </c>
      <c r="D15" s="174">
        <v>0</v>
      </c>
      <c r="E15" s="175">
        <v>0</v>
      </c>
      <c r="F15" s="175">
        <v>0</v>
      </c>
      <c r="G15" s="175">
        <v>0</v>
      </c>
      <c r="H15" s="176">
        <v>0</v>
      </c>
    </row>
    <row r="16" spans="1:8">
      <c r="A16" s="25" t="s">
        <v>18</v>
      </c>
      <c r="B16" s="32" t="s">
        <v>21</v>
      </c>
      <c r="C16" s="28"/>
      <c r="D16" s="174"/>
      <c r="E16" s="175"/>
      <c r="F16" s="175"/>
      <c r="G16" s="175"/>
      <c r="H16" s="176"/>
    </row>
    <row r="17" spans="1:8">
      <c r="A17" s="25" t="s">
        <v>18</v>
      </c>
      <c r="B17" s="29" t="s">
        <v>20</v>
      </c>
      <c r="C17" s="28"/>
      <c r="D17" s="174">
        <v>1730</v>
      </c>
      <c r="E17" s="175">
        <v>1360</v>
      </c>
      <c r="F17" s="175">
        <v>140</v>
      </c>
      <c r="G17" s="175">
        <v>30</v>
      </c>
      <c r="H17" s="176">
        <v>210</v>
      </c>
    </row>
    <row r="18" spans="1:8">
      <c r="A18" s="25" t="s">
        <v>18</v>
      </c>
      <c r="B18" s="32" t="s">
        <v>21</v>
      </c>
      <c r="C18" s="28" t="s">
        <v>426</v>
      </c>
      <c r="D18" s="174">
        <v>1230</v>
      </c>
      <c r="E18" s="175">
        <v>990</v>
      </c>
      <c r="F18" s="175">
        <v>70</v>
      </c>
      <c r="G18" s="175">
        <v>20</v>
      </c>
      <c r="H18" s="176">
        <v>140</v>
      </c>
    </row>
    <row r="19" spans="1:8">
      <c r="A19" s="25" t="s">
        <v>18</v>
      </c>
      <c r="B19" s="32" t="s">
        <v>21</v>
      </c>
      <c r="C19" s="28" t="s">
        <v>427</v>
      </c>
      <c r="D19" s="174">
        <v>500</v>
      </c>
      <c r="E19" s="175">
        <v>370</v>
      </c>
      <c r="F19" s="175">
        <v>70</v>
      </c>
      <c r="G19" s="175">
        <v>10</v>
      </c>
      <c r="H19" s="176">
        <v>60</v>
      </c>
    </row>
    <row r="20" spans="1:8">
      <c r="A20" s="25" t="s">
        <v>18</v>
      </c>
      <c r="B20" s="32" t="s">
        <v>21</v>
      </c>
      <c r="C20" s="28" t="s">
        <v>428</v>
      </c>
      <c r="D20" s="174">
        <v>0</v>
      </c>
      <c r="E20" s="175">
        <v>0</v>
      </c>
      <c r="F20" s="175">
        <v>0</v>
      </c>
      <c r="G20" s="175">
        <v>0</v>
      </c>
      <c r="H20" s="176">
        <v>0</v>
      </c>
    </row>
    <row r="21" spans="1:8">
      <c r="A21" s="25" t="s">
        <v>18</v>
      </c>
      <c r="B21" s="32" t="s">
        <v>22</v>
      </c>
      <c r="C21" s="28"/>
      <c r="D21" s="174"/>
      <c r="E21" s="175"/>
      <c r="F21" s="175"/>
      <c r="G21" s="175"/>
      <c r="H21" s="176"/>
    </row>
    <row r="22" spans="1:8">
      <c r="A22" s="25" t="s">
        <v>18</v>
      </c>
      <c r="B22" s="30" t="s">
        <v>23</v>
      </c>
      <c r="C22" s="28"/>
      <c r="D22" s="174">
        <v>550</v>
      </c>
      <c r="E22" s="175">
        <v>430</v>
      </c>
      <c r="F22" s="175">
        <v>40</v>
      </c>
      <c r="G22" s="175">
        <v>20</v>
      </c>
      <c r="H22" s="176">
        <v>60</v>
      </c>
    </row>
    <row r="23" spans="1:8">
      <c r="A23" s="25" t="s">
        <v>18</v>
      </c>
      <c r="B23" s="32" t="s">
        <v>22</v>
      </c>
      <c r="C23" s="28" t="s">
        <v>426</v>
      </c>
      <c r="D23" s="174">
        <v>390</v>
      </c>
      <c r="E23" s="175">
        <v>310</v>
      </c>
      <c r="F23" s="175">
        <v>20</v>
      </c>
      <c r="G23" s="175">
        <v>10</v>
      </c>
      <c r="H23" s="176">
        <v>40</v>
      </c>
    </row>
    <row r="24" spans="1:8">
      <c r="A24" s="25" t="s">
        <v>18</v>
      </c>
      <c r="B24" s="32" t="s">
        <v>22</v>
      </c>
      <c r="C24" s="28" t="s">
        <v>427</v>
      </c>
      <c r="D24" s="174">
        <v>160</v>
      </c>
      <c r="E24" s="175">
        <v>120</v>
      </c>
      <c r="F24" s="175">
        <v>20</v>
      </c>
      <c r="G24" s="175">
        <v>10</v>
      </c>
      <c r="H24" s="176">
        <v>20</v>
      </c>
    </row>
    <row r="25" spans="1:8">
      <c r="A25" s="25" t="s">
        <v>18</v>
      </c>
      <c r="B25" s="32" t="s">
        <v>22</v>
      </c>
      <c r="C25" s="28" t="s">
        <v>428</v>
      </c>
      <c r="D25" s="174">
        <v>0</v>
      </c>
      <c r="E25" s="175">
        <v>0</v>
      </c>
      <c r="F25" s="175">
        <v>0</v>
      </c>
      <c r="G25" s="175">
        <v>0</v>
      </c>
      <c r="H25" s="176">
        <v>0</v>
      </c>
    </row>
    <row r="26" spans="1:8">
      <c r="A26" s="25" t="s">
        <v>18</v>
      </c>
      <c r="B26" s="32" t="s">
        <v>24</v>
      </c>
      <c r="C26" s="28"/>
      <c r="D26" s="174"/>
      <c r="E26" s="175"/>
      <c r="F26" s="175"/>
      <c r="G26" s="175"/>
      <c r="H26" s="176"/>
    </row>
    <row r="27" spans="1:8">
      <c r="A27" s="25" t="s">
        <v>18</v>
      </c>
      <c r="B27" s="30" t="s">
        <v>25</v>
      </c>
      <c r="C27" s="28"/>
      <c r="D27" s="174">
        <v>110</v>
      </c>
      <c r="E27" s="175">
        <v>80</v>
      </c>
      <c r="F27" s="175">
        <v>10</v>
      </c>
      <c r="G27" s="175">
        <v>10</v>
      </c>
      <c r="H27" s="176">
        <v>10</v>
      </c>
    </row>
    <row r="28" spans="1:8">
      <c r="A28" s="25" t="s">
        <v>18</v>
      </c>
      <c r="B28" s="32" t="s">
        <v>24</v>
      </c>
      <c r="C28" s="28" t="s">
        <v>426</v>
      </c>
      <c r="D28" s="174">
        <v>70</v>
      </c>
      <c r="E28" s="175">
        <v>50</v>
      </c>
      <c r="F28" s="175">
        <v>0</v>
      </c>
      <c r="G28" s="175">
        <v>10</v>
      </c>
      <c r="H28" s="176">
        <v>10</v>
      </c>
    </row>
    <row r="29" spans="1:8">
      <c r="A29" s="25" t="s">
        <v>18</v>
      </c>
      <c r="B29" s="32" t="s">
        <v>24</v>
      </c>
      <c r="C29" s="28" t="s">
        <v>427</v>
      </c>
      <c r="D29" s="174">
        <v>40</v>
      </c>
      <c r="E29" s="175">
        <v>30</v>
      </c>
      <c r="F29" s="175">
        <v>0</v>
      </c>
      <c r="G29" s="175">
        <v>0</v>
      </c>
      <c r="H29" s="176">
        <v>10</v>
      </c>
    </row>
    <row r="30" spans="1:8">
      <c r="A30" s="25" t="s">
        <v>18</v>
      </c>
      <c r="B30" s="32" t="s">
        <v>24</v>
      </c>
      <c r="C30" s="28" t="s">
        <v>428</v>
      </c>
      <c r="D30" s="174">
        <v>0</v>
      </c>
      <c r="E30" s="175">
        <v>0</v>
      </c>
      <c r="F30" s="175">
        <v>0</v>
      </c>
      <c r="G30" s="175">
        <v>0</v>
      </c>
      <c r="H30" s="176">
        <v>0</v>
      </c>
    </row>
    <row r="31" spans="1:8">
      <c r="A31" s="25" t="s">
        <v>26</v>
      </c>
      <c r="B31" s="30"/>
      <c r="C31" s="28"/>
      <c r="D31" s="174"/>
      <c r="E31" s="175"/>
      <c r="F31" s="175"/>
      <c r="G31" s="175"/>
      <c r="H31" s="176"/>
    </row>
    <row r="32" spans="1:8">
      <c r="A32" s="34" t="s">
        <v>464</v>
      </c>
      <c r="B32" s="30"/>
      <c r="C32" s="28"/>
      <c r="D32" s="174">
        <v>2970</v>
      </c>
      <c r="E32" s="175">
        <v>900</v>
      </c>
      <c r="F32" s="175">
        <v>270</v>
      </c>
      <c r="G32" s="175">
        <v>1440</v>
      </c>
      <c r="H32" s="176">
        <v>360</v>
      </c>
    </row>
    <row r="33" spans="1:8">
      <c r="A33" s="25" t="s">
        <v>26</v>
      </c>
      <c r="C33" s="28" t="s">
        <v>426</v>
      </c>
      <c r="D33" s="174">
        <v>1900</v>
      </c>
      <c r="E33" s="175">
        <v>640</v>
      </c>
      <c r="F33" s="175">
        <v>160</v>
      </c>
      <c r="G33" s="175">
        <v>860</v>
      </c>
      <c r="H33" s="176">
        <v>250</v>
      </c>
    </row>
    <row r="34" spans="1:8">
      <c r="A34" s="25" t="s">
        <v>26</v>
      </c>
      <c r="C34" s="28" t="s">
        <v>427</v>
      </c>
      <c r="D34" s="174">
        <v>1060</v>
      </c>
      <c r="E34" s="175">
        <v>270</v>
      </c>
      <c r="F34" s="175">
        <v>110</v>
      </c>
      <c r="G34" s="175">
        <v>580</v>
      </c>
      <c r="H34" s="176">
        <v>110</v>
      </c>
    </row>
    <row r="35" spans="1:8">
      <c r="A35" s="25" t="s">
        <v>26</v>
      </c>
      <c r="C35" s="28" t="s">
        <v>428</v>
      </c>
      <c r="D35" s="174">
        <v>0</v>
      </c>
      <c r="E35" s="175">
        <v>0</v>
      </c>
      <c r="F35" s="175">
        <v>0</v>
      </c>
      <c r="G35" s="175">
        <v>0</v>
      </c>
      <c r="H35" s="176">
        <v>0</v>
      </c>
    </row>
    <row r="36" spans="1:8">
      <c r="A36" s="25" t="s">
        <v>26</v>
      </c>
      <c r="B36" s="32" t="s">
        <v>29</v>
      </c>
      <c r="C36" s="28"/>
      <c r="D36" s="174"/>
      <c r="E36" s="175"/>
      <c r="F36" s="175"/>
      <c r="G36" s="175"/>
      <c r="H36" s="176"/>
    </row>
    <row r="37" spans="1:8">
      <c r="A37" s="25" t="s">
        <v>26</v>
      </c>
      <c r="B37" s="30" t="s">
        <v>28</v>
      </c>
      <c r="C37" s="28"/>
      <c r="D37" s="174">
        <v>0</v>
      </c>
      <c r="E37" s="175">
        <v>0</v>
      </c>
      <c r="F37" s="175">
        <v>0</v>
      </c>
      <c r="G37" s="175">
        <v>0</v>
      </c>
      <c r="H37" s="176">
        <v>0</v>
      </c>
    </row>
    <row r="38" spans="1:8">
      <c r="A38" s="25" t="s">
        <v>26</v>
      </c>
      <c r="B38" s="32" t="s">
        <v>29</v>
      </c>
      <c r="C38" s="28" t="s">
        <v>426</v>
      </c>
      <c r="D38" s="174">
        <v>0</v>
      </c>
      <c r="E38" s="175">
        <v>0</v>
      </c>
      <c r="F38" s="175">
        <v>0</v>
      </c>
      <c r="G38" s="175">
        <v>0</v>
      </c>
      <c r="H38" s="176">
        <v>0</v>
      </c>
    </row>
    <row r="39" spans="1:8">
      <c r="A39" s="25" t="s">
        <v>26</v>
      </c>
      <c r="B39" s="32" t="s">
        <v>29</v>
      </c>
      <c r="C39" s="28" t="s">
        <v>427</v>
      </c>
      <c r="D39" s="174">
        <v>0</v>
      </c>
      <c r="E39" s="175">
        <v>0</v>
      </c>
      <c r="F39" s="175">
        <v>0</v>
      </c>
      <c r="G39" s="175">
        <v>0</v>
      </c>
      <c r="H39" s="176">
        <v>0</v>
      </c>
    </row>
    <row r="40" spans="1:8">
      <c r="A40" s="25" t="s">
        <v>26</v>
      </c>
      <c r="B40" s="32" t="s">
        <v>29</v>
      </c>
      <c r="C40" s="28" t="s">
        <v>428</v>
      </c>
      <c r="D40" s="174">
        <v>0</v>
      </c>
      <c r="E40" s="175">
        <v>0</v>
      </c>
      <c r="F40" s="175">
        <v>0</v>
      </c>
      <c r="G40" s="175">
        <v>0</v>
      </c>
      <c r="H40" s="176">
        <v>0</v>
      </c>
    </row>
    <row r="41" spans="1:8">
      <c r="A41" s="25" t="s">
        <v>26</v>
      </c>
      <c r="B41" s="32" t="s">
        <v>30</v>
      </c>
      <c r="C41" s="28"/>
      <c r="D41" s="174"/>
      <c r="E41" s="175"/>
      <c r="F41" s="175"/>
      <c r="G41" s="175"/>
      <c r="H41" s="176"/>
    </row>
    <row r="42" spans="1:8">
      <c r="A42" s="25" t="s">
        <v>26</v>
      </c>
      <c r="B42" s="32" t="s">
        <v>31</v>
      </c>
      <c r="C42" s="28"/>
      <c r="D42" s="174">
        <v>130</v>
      </c>
      <c r="E42" s="175">
        <v>90</v>
      </c>
      <c r="F42" s="175">
        <v>10</v>
      </c>
      <c r="G42" s="175">
        <v>10</v>
      </c>
      <c r="H42" s="176">
        <v>20</v>
      </c>
    </row>
    <row r="43" spans="1:8">
      <c r="A43" s="25" t="s">
        <v>26</v>
      </c>
      <c r="B43" s="32" t="s">
        <v>30</v>
      </c>
      <c r="C43" s="28" t="s">
        <v>426</v>
      </c>
      <c r="D43" s="174">
        <v>90</v>
      </c>
      <c r="E43" s="175">
        <v>60</v>
      </c>
      <c r="F43" s="175">
        <v>10</v>
      </c>
      <c r="G43" s="175">
        <v>10</v>
      </c>
      <c r="H43" s="176">
        <v>20</v>
      </c>
    </row>
    <row r="44" spans="1:8">
      <c r="A44" s="25" t="s">
        <v>26</v>
      </c>
      <c r="B44" s="32" t="s">
        <v>30</v>
      </c>
      <c r="C44" s="28" t="s">
        <v>427</v>
      </c>
      <c r="D44" s="174">
        <v>40</v>
      </c>
      <c r="E44" s="175">
        <v>20</v>
      </c>
      <c r="F44" s="175">
        <v>0</v>
      </c>
      <c r="G44" s="175">
        <v>10</v>
      </c>
      <c r="H44" s="176">
        <v>0</v>
      </c>
    </row>
    <row r="45" spans="1:8">
      <c r="A45" s="25" t="s">
        <v>26</v>
      </c>
      <c r="B45" s="32" t="s">
        <v>30</v>
      </c>
      <c r="C45" s="28" t="s">
        <v>428</v>
      </c>
      <c r="D45" s="174">
        <v>0</v>
      </c>
      <c r="E45" s="175">
        <v>0</v>
      </c>
      <c r="F45" s="175">
        <v>0</v>
      </c>
      <c r="G45" s="175">
        <v>0</v>
      </c>
      <c r="H45" s="176">
        <v>0</v>
      </c>
    </row>
    <row r="46" spans="1:8">
      <c r="A46" s="25" t="s">
        <v>26</v>
      </c>
      <c r="B46" s="32" t="s">
        <v>32</v>
      </c>
      <c r="C46" s="28"/>
      <c r="D46" s="174"/>
      <c r="E46" s="175"/>
      <c r="F46" s="175"/>
      <c r="G46" s="175"/>
      <c r="H46" s="176"/>
    </row>
    <row r="47" spans="1:8">
      <c r="A47" s="25" t="s">
        <v>26</v>
      </c>
      <c r="B47" s="30" t="s">
        <v>33</v>
      </c>
      <c r="C47" s="28"/>
      <c r="D47" s="174">
        <v>290</v>
      </c>
      <c r="E47" s="175">
        <v>40</v>
      </c>
      <c r="F47" s="175">
        <v>20</v>
      </c>
      <c r="G47" s="175">
        <v>210</v>
      </c>
      <c r="H47" s="176">
        <v>30</v>
      </c>
    </row>
    <row r="48" spans="1:8">
      <c r="A48" s="25" t="s">
        <v>26</v>
      </c>
      <c r="B48" s="32" t="s">
        <v>32</v>
      </c>
      <c r="C48" s="28" t="s">
        <v>426</v>
      </c>
      <c r="D48" s="174">
        <v>160</v>
      </c>
      <c r="E48" s="175">
        <v>30</v>
      </c>
      <c r="F48" s="175">
        <v>10</v>
      </c>
      <c r="G48" s="175">
        <v>100</v>
      </c>
      <c r="H48" s="176">
        <v>20</v>
      </c>
    </row>
    <row r="49" spans="1:8">
      <c r="A49" s="25" t="s">
        <v>26</v>
      </c>
      <c r="B49" s="32" t="s">
        <v>32</v>
      </c>
      <c r="C49" s="28" t="s">
        <v>427</v>
      </c>
      <c r="D49" s="174">
        <v>140</v>
      </c>
      <c r="E49" s="175">
        <v>10</v>
      </c>
      <c r="F49" s="175">
        <v>10</v>
      </c>
      <c r="G49" s="175">
        <v>110</v>
      </c>
      <c r="H49" s="176">
        <v>10</v>
      </c>
    </row>
    <row r="50" spans="1:8">
      <c r="A50" s="25" t="s">
        <v>26</v>
      </c>
      <c r="B50" s="32" t="s">
        <v>32</v>
      </c>
      <c r="C50" s="28" t="s">
        <v>428</v>
      </c>
      <c r="D50" s="174">
        <v>0</v>
      </c>
      <c r="E50" s="175">
        <v>0</v>
      </c>
      <c r="F50" s="175">
        <v>0</v>
      </c>
      <c r="G50" s="175">
        <v>0</v>
      </c>
      <c r="H50" s="176">
        <v>0</v>
      </c>
    </row>
    <row r="51" spans="1:8">
      <c r="A51" s="25" t="s">
        <v>26</v>
      </c>
      <c r="B51" s="32" t="s">
        <v>34</v>
      </c>
      <c r="C51" s="28"/>
      <c r="D51" s="174"/>
      <c r="E51" s="175"/>
      <c r="F51" s="175"/>
      <c r="G51" s="175"/>
      <c r="H51" s="176"/>
    </row>
    <row r="52" spans="1:8">
      <c r="A52" s="25" t="s">
        <v>26</v>
      </c>
      <c r="B52" s="30" t="s">
        <v>35</v>
      </c>
      <c r="C52" s="28"/>
      <c r="D52" s="174">
        <v>280</v>
      </c>
      <c r="E52" s="175">
        <v>100</v>
      </c>
      <c r="F52" s="175">
        <v>50</v>
      </c>
      <c r="G52" s="175">
        <v>110</v>
      </c>
      <c r="H52" s="176">
        <v>30</v>
      </c>
    </row>
    <row r="53" spans="1:8">
      <c r="A53" s="25" t="s">
        <v>26</v>
      </c>
      <c r="B53" s="32" t="s">
        <v>34</v>
      </c>
      <c r="C53" s="28" t="s">
        <v>426</v>
      </c>
      <c r="D53" s="174">
        <v>190</v>
      </c>
      <c r="E53" s="175">
        <v>70</v>
      </c>
      <c r="F53" s="175">
        <v>30</v>
      </c>
      <c r="G53" s="175">
        <v>70</v>
      </c>
      <c r="H53" s="176">
        <v>20</v>
      </c>
    </row>
    <row r="54" spans="1:8">
      <c r="A54" s="25" t="s">
        <v>26</v>
      </c>
      <c r="B54" s="32" t="s">
        <v>34</v>
      </c>
      <c r="C54" s="28" t="s">
        <v>427</v>
      </c>
      <c r="D54" s="174">
        <v>90</v>
      </c>
      <c r="E54" s="175">
        <v>30</v>
      </c>
      <c r="F54" s="175">
        <v>20</v>
      </c>
      <c r="G54" s="175">
        <v>40</v>
      </c>
      <c r="H54" s="176">
        <v>10</v>
      </c>
    </row>
    <row r="55" spans="1:8">
      <c r="A55" s="25" t="s">
        <v>26</v>
      </c>
      <c r="B55" s="32" t="s">
        <v>34</v>
      </c>
      <c r="C55" s="28" t="s">
        <v>428</v>
      </c>
      <c r="D55" s="174">
        <v>0</v>
      </c>
      <c r="E55" s="175">
        <v>0</v>
      </c>
      <c r="F55" s="175">
        <v>0</v>
      </c>
      <c r="G55" s="175">
        <v>0</v>
      </c>
      <c r="H55" s="176">
        <v>0</v>
      </c>
    </row>
    <row r="56" spans="1:8">
      <c r="A56" s="25" t="s">
        <v>26</v>
      </c>
      <c r="B56" s="32" t="s">
        <v>36</v>
      </c>
      <c r="C56" s="28"/>
      <c r="D56" s="174"/>
      <c r="E56" s="175"/>
      <c r="F56" s="175"/>
      <c r="G56" s="175"/>
      <c r="H56" s="176"/>
    </row>
    <row r="57" spans="1:8">
      <c r="A57" s="25" t="s">
        <v>26</v>
      </c>
      <c r="B57" s="30" t="s">
        <v>37</v>
      </c>
      <c r="C57" s="28"/>
      <c r="D57" s="174">
        <v>2260</v>
      </c>
      <c r="E57" s="175">
        <v>680</v>
      </c>
      <c r="F57" s="175">
        <v>190</v>
      </c>
      <c r="G57" s="175">
        <v>1120</v>
      </c>
      <c r="H57" s="176">
        <v>280</v>
      </c>
    </row>
    <row r="58" spans="1:8">
      <c r="A58" s="25" t="s">
        <v>26</v>
      </c>
      <c r="B58" s="32" t="s">
        <v>36</v>
      </c>
      <c r="C58" s="28" t="s">
        <v>426</v>
      </c>
      <c r="D58" s="174">
        <v>1460</v>
      </c>
      <c r="E58" s="175">
        <v>470</v>
      </c>
      <c r="F58" s="175">
        <v>110</v>
      </c>
      <c r="G58" s="175">
        <v>680</v>
      </c>
      <c r="H58" s="176">
        <v>200</v>
      </c>
    </row>
    <row r="59" spans="1:8">
      <c r="A59" s="25" t="s">
        <v>26</v>
      </c>
      <c r="B59" s="32" t="s">
        <v>36</v>
      </c>
      <c r="C59" s="28" t="s">
        <v>427</v>
      </c>
      <c r="D59" s="174">
        <v>800</v>
      </c>
      <c r="E59" s="175">
        <v>210</v>
      </c>
      <c r="F59" s="175">
        <v>80</v>
      </c>
      <c r="G59" s="175">
        <v>430</v>
      </c>
      <c r="H59" s="176">
        <v>80</v>
      </c>
    </row>
    <row r="60" spans="1:8">
      <c r="A60" s="25" t="s">
        <v>26</v>
      </c>
      <c r="B60" s="32" t="s">
        <v>36</v>
      </c>
      <c r="C60" s="28" t="s">
        <v>428</v>
      </c>
      <c r="D60" s="174">
        <v>0</v>
      </c>
      <c r="E60" s="175">
        <v>0</v>
      </c>
      <c r="F60" s="175">
        <v>0</v>
      </c>
      <c r="G60" s="175">
        <v>0</v>
      </c>
      <c r="H60" s="176">
        <v>0</v>
      </c>
    </row>
    <row r="61" spans="1:8">
      <c r="A61" s="25" t="s">
        <v>38</v>
      </c>
      <c r="B61" s="30"/>
      <c r="C61" s="28"/>
      <c r="D61" s="174"/>
      <c r="E61" s="175"/>
      <c r="F61" s="175"/>
      <c r="G61" s="175"/>
      <c r="H61" s="176"/>
    </row>
    <row r="62" spans="1:8">
      <c r="A62" s="34" t="s">
        <v>465</v>
      </c>
      <c r="B62" s="30"/>
      <c r="C62" s="28"/>
      <c r="D62" s="174">
        <v>1240</v>
      </c>
      <c r="E62" s="175">
        <v>730</v>
      </c>
      <c r="F62" s="175">
        <v>120</v>
      </c>
      <c r="G62" s="175">
        <v>230</v>
      </c>
      <c r="H62" s="176">
        <v>160</v>
      </c>
    </row>
    <row r="63" spans="1:8">
      <c r="A63" s="25" t="s">
        <v>38</v>
      </c>
      <c r="C63" s="28" t="s">
        <v>426</v>
      </c>
      <c r="D63" s="174">
        <v>770</v>
      </c>
      <c r="E63" s="175">
        <v>480</v>
      </c>
      <c r="F63" s="175">
        <v>70</v>
      </c>
      <c r="G63" s="175">
        <v>130</v>
      </c>
      <c r="H63" s="176">
        <v>100</v>
      </c>
    </row>
    <row r="64" spans="1:8">
      <c r="A64" s="25" t="s">
        <v>38</v>
      </c>
      <c r="C64" s="28" t="s">
        <v>427</v>
      </c>
      <c r="D64" s="174">
        <v>470</v>
      </c>
      <c r="E64" s="175">
        <v>250</v>
      </c>
      <c r="F64" s="175">
        <v>60</v>
      </c>
      <c r="G64" s="175">
        <v>100</v>
      </c>
      <c r="H64" s="176">
        <v>60</v>
      </c>
    </row>
    <row r="65" spans="1:8">
      <c r="A65" s="25" t="s">
        <v>38</v>
      </c>
      <c r="C65" s="28" t="s">
        <v>428</v>
      </c>
      <c r="D65" s="174">
        <v>0</v>
      </c>
      <c r="E65" s="175">
        <v>0</v>
      </c>
      <c r="F65" s="175">
        <v>0</v>
      </c>
      <c r="G65" s="175">
        <v>0</v>
      </c>
      <c r="H65" s="176">
        <v>0</v>
      </c>
    </row>
    <row r="66" spans="1:8">
      <c r="A66" s="25" t="s">
        <v>38</v>
      </c>
      <c r="B66" s="35" t="s">
        <v>41</v>
      </c>
      <c r="C66" s="28"/>
      <c r="D66" s="174"/>
      <c r="E66" s="175"/>
      <c r="F66" s="175"/>
      <c r="G66" s="175"/>
      <c r="H66" s="176"/>
    </row>
    <row r="67" spans="1:8">
      <c r="A67" s="25" t="s">
        <v>38</v>
      </c>
      <c r="B67" s="30" t="s">
        <v>40</v>
      </c>
      <c r="C67" s="28"/>
      <c r="D67" s="174">
        <v>1240</v>
      </c>
      <c r="E67" s="175">
        <v>730</v>
      </c>
      <c r="F67" s="175">
        <v>120</v>
      </c>
      <c r="G67" s="175">
        <v>230</v>
      </c>
      <c r="H67" s="176">
        <v>160</v>
      </c>
    </row>
    <row r="68" spans="1:8">
      <c r="A68" s="25" t="s">
        <v>38</v>
      </c>
      <c r="B68" s="35" t="s">
        <v>41</v>
      </c>
      <c r="C68" s="28" t="s">
        <v>426</v>
      </c>
      <c r="D68" s="174">
        <v>770</v>
      </c>
      <c r="E68" s="175">
        <v>480</v>
      </c>
      <c r="F68" s="175">
        <v>70</v>
      </c>
      <c r="G68" s="175">
        <v>130</v>
      </c>
      <c r="H68" s="176">
        <v>100</v>
      </c>
    </row>
    <row r="69" spans="1:8">
      <c r="A69" s="25" t="s">
        <v>38</v>
      </c>
      <c r="B69" s="35" t="s">
        <v>41</v>
      </c>
      <c r="C69" s="28" t="s">
        <v>427</v>
      </c>
      <c r="D69" s="174">
        <v>470</v>
      </c>
      <c r="E69" s="175">
        <v>250</v>
      </c>
      <c r="F69" s="175">
        <v>60</v>
      </c>
      <c r="G69" s="175">
        <v>100</v>
      </c>
      <c r="H69" s="176">
        <v>60</v>
      </c>
    </row>
    <row r="70" spans="1:8">
      <c r="A70" s="25" t="s">
        <v>38</v>
      </c>
      <c r="B70" s="35" t="s">
        <v>41</v>
      </c>
      <c r="C70" s="28" t="s">
        <v>428</v>
      </c>
      <c r="D70" s="174">
        <v>0</v>
      </c>
      <c r="E70" s="175">
        <v>0</v>
      </c>
      <c r="F70" s="175">
        <v>0</v>
      </c>
      <c r="G70" s="175">
        <v>0</v>
      </c>
      <c r="H70" s="176">
        <v>0</v>
      </c>
    </row>
    <row r="71" spans="1:8">
      <c r="A71" s="25" t="s">
        <v>38</v>
      </c>
      <c r="B71" s="25" t="s">
        <v>42</v>
      </c>
      <c r="C71" s="28"/>
      <c r="D71" s="174"/>
      <c r="E71" s="175"/>
      <c r="F71" s="175"/>
      <c r="G71" s="175"/>
      <c r="H71" s="176"/>
    </row>
    <row r="72" spans="1:8">
      <c r="A72" s="25" t="s">
        <v>38</v>
      </c>
      <c r="B72" s="34" t="s">
        <v>43</v>
      </c>
      <c r="C72" s="28"/>
      <c r="D72" s="174">
        <v>0</v>
      </c>
      <c r="E72" s="175">
        <v>0</v>
      </c>
      <c r="F72" s="175">
        <v>0</v>
      </c>
      <c r="G72" s="175">
        <v>0</v>
      </c>
      <c r="H72" s="176">
        <v>0</v>
      </c>
    </row>
    <row r="73" spans="1:8">
      <c r="A73" s="25" t="s">
        <v>38</v>
      </c>
      <c r="B73" s="25" t="s">
        <v>42</v>
      </c>
      <c r="C73" s="28" t="s">
        <v>426</v>
      </c>
      <c r="D73" s="174">
        <v>0</v>
      </c>
      <c r="E73" s="175">
        <v>0</v>
      </c>
      <c r="F73" s="175">
        <v>0</v>
      </c>
      <c r="G73" s="175">
        <v>0</v>
      </c>
      <c r="H73" s="176">
        <v>0</v>
      </c>
    </row>
    <row r="74" spans="1:8">
      <c r="A74" s="25" t="s">
        <v>38</v>
      </c>
      <c r="B74" s="25" t="s">
        <v>42</v>
      </c>
      <c r="C74" s="28" t="s">
        <v>427</v>
      </c>
      <c r="D74" s="174">
        <v>0</v>
      </c>
      <c r="E74" s="175">
        <v>0</v>
      </c>
      <c r="F74" s="175">
        <v>0</v>
      </c>
      <c r="G74" s="175">
        <v>0</v>
      </c>
      <c r="H74" s="176">
        <v>0</v>
      </c>
    </row>
    <row r="75" spans="1:8">
      <c r="A75" s="25" t="s">
        <v>38</v>
      </c>
      <c r="B75" s="25" t="s">
        <v>42</v>
      </c>
      <c r="C75" s="28" t="s">
        <v>428</v>
      </c>
      <c r="D75" s="174">
        <v>0</v>
      </c>
      <c r="E75" s="175">
        <v>0</v>
      </c>
      <c r="F75" s="175">
        <v>0</v>
      </c>
      <c r="G75" s="175">
        <v>0</v>
      </c>
      <c r="H75" s="176">
        <v>0</v>
      </c>
    </row>
    <row r="76" spans="1:8">
      <c r="A76" s="25" t="s">
        <v>44</v>
      </c>
      <c r="B76" s="30"/>
      <c r="C76" s="28"/>
      <c r="D76" s="174"/>
      <c r="E76" s="175"/>
      <c r="F76" s="175"/>
      <c r="G76" s="175"/>
      <c r="H76" s="176"/>
    </row>
    <row r="77" spans="1:8">
      <c r="A77" s="34" t="s">
        <v>466</v>
      </c>
      <c r="B77" s="30"/>
      <c r="C77" s="28"/>
      <c r="D77" s="174">
        <v>22030</v>
      </c>
      <c r="E77" s="175">
        <v>4710</v>
      </c>
      <c r="F77" s="175">
        <v>1550</v>
      </c>
      <c r="G77" s="175">
        <v>12320</v>
      </c>
      <c r="H77" s="176">
        <v>3440</v>
      </c>
    </row>
    <row r="78" spans="1:8">
      <c r="A78" s="25" t="s">
        <v>44</v>
      </c>
      <c r="C78" s="28" t="s">
        <v>426</v>
      </c>
      <c r="D78" s="174">
        <v>11740</v>
      </c>
      <c r="E78" s="175">
        <v>2810</v>
      </c>
      <c r="F78" s="175">
        <v>780</v>
      </c>
      <c r="G78" s="175">
        <v>6190</v>
      </c>
      <c r="H78" s="176">
        <v>1970</v>
      </c>
    </row>
    <row r="79" spans="1:8">
      <c r="A79" s="25" t="s">
        <v>44</v>
      </c>
      <c r="C79" s="28" t="s">
        <v>427</v>
      </c>
      <c r="D79" s="174">
        <v>10280</v>
      </c>
      <c r="E79" s="175">
        <v>1910</v>
      </c>
      <c r="F79" s="175">
        <v>770</v>
      </c>
      <c r="G79" s="175">
        <v>6130</v>
      </c>
      <c r="H79" s="176">
        <v>1470</v>
      </c>
    </row>
    <row r="80" spans="1:8">
      <c r="A80" s="25" t="s">
        <v>44</v>
      </c>
      <c r="C80" s="28" t="s">
        <v>428</v>
      </c>
      <c r="D80" s="174">
        <v>0</v>
      </c>
      <c r="E80" s="175">
        <v>0</v>
      </c>
      <c r="F80" s="175">
        <v>0</v>
      </c>
      <c r="G80" s="175">
        <v>0</v>
      </c>
      <c r="H80" s="176">
        <v>0</v>
      </c>
    </row>
    <row r="81" spans="1:8">
      <c r="A81" s="25" t="s">
        <v>44</v>
      </c>
      <c r="B81" s="35" t="s">
        <v>47</v>
      </c>
      <c r="C81" s="28"/>
      <c r="D81" s="174"/>
      <c r="E81" s="175"/>
      <c r="F81" s="175"/>
      <c r="G81" s="175"/>
      <c r="H81" s="176"/>
    </row>
    <row r="82" spans="1:8">
      <c r="A82" s="25" t="s">
        <v>44</v>
      </c>
      <c r="B82" s="34" t="s">
        <v>46</v>
      </c>
      <c r="C82" s="28"/>
      <c r="D82" s="174">
        <v>11920</v>
      </c>
      <c r="E82" s="175">
        <v>3580</v>
      </c>
      <c r="F82" s="175">
        <v>980</v>
      </c>
      <c r="G82" s="175">
        <v>5290</v>
      </c>
      <c r="H82" s="176">
        <v>2070</v>
      </c>
    </row>
    <row r="83" spans="1:8">
      <c r="A83" s="25" t="s">
        <v>44</v>
      </c>
      <c r="B83" s="35" t="s">
        <v>47</v>
      </c>
      <c r="C83" s="28" t="s">
        <v>426</v>
      </c>
      <c r="D83" s="174">
        <v>6680</v>
      </c>
      <c r="E83" s="175">
        <v>2180</v>
      </c>
      <c r="F83" s="175">
        <v>480</v>
      </c>
      <c r="G83" s="175">
        <v>2740</v>
      </c>
      <c r="H83" s="176">
        <v>1280</v>
      </c>
    </row>
    <row r="84" spans="1:8">
      <c r="A84" s="25" t="s">
        <v>44</v>
      </c>
      <c r="B84" s="35" t="s">
        <v>47</v>
      </c>
      <c r="C84" s="28" t="s">
        <v>427</v>
      </c>
      <c r="D84" s="174">
        <v>5240</v>
      </c>
      <c r="E84" s="175">
        <v>1390</v>
      </c>
      <c r="F84" s="175">
        <v>500</v>
      </c>
      <c r="G84" s="175">
        <v>2550</v>
      </c>
      <c r="H84" s="176">
        <v>790</v>
      </c>
    </row>
    <row r="85" spans="1:8">
      <c r="A85" s="25" t="s">
        <v>44</v>
      </c>
      <c r="B85" s="35" t="s">
        <v>47</v>
      </c>
      <c r="C85" s="28" t="s">
        <v>428</v>
      </c>
      <c r="D85" s="174">
        <v>0</v>
      </c>
      <c r="E85" s="175">
        <v>0</v>
      </c>
      <c r="F85" s="175">
        <v>0</v>
      </c>
      <c r="G85" s="175">
        <v>0</v>
      </c>
      <c r="H85" s="176">
        <v>0</v>
      </c>
    </row>
    <row r="86" spans="1:8">
      <c r="A86" s="25" t="s">
        <v>44</v>
      </c>
      <c r="B86" s="32" t="s">
        <v>48</v>
      </c>
      <c r="C86" s="28"/>
      <c r="D86" s="174"/>
      <c r="E86" s="175"/>
      <c r="F86" s="175"/>
      <c r="G86" s="175"/>
      <c r="H86" s="176"/>
    </row>
    <row r="87" spans="1:8">
      <c r="A87" s="25" t="s">
        <v>44</v>
      </c>
      <c r="B87" s="30" t="s">
        <v>49</v>
      </c>
      <c r="C87" s="28"/>
      <c r="D87" s="174">
        <v>5330</v>
      </c>
      <c r="E87" s="175">
        <v>990</v>
      </c>
      <c r="F87" s="175">
        <v>410</v>
      </c>
      <c r="G87" s="175">
        <v>3030</v>
      </c>
      <c r="H87" s="176">
        <v>890</v>
      </c>
    </row>
    <row r="88" spans="1:8">
      <c r="A88" s="25" t="s">
        <v>44</v>
      </c>
      <c r="B88" s="32" t="s">
        <v>48</v>
      </c>
      <c r="C88" s="28" t="s">
        <v>426</v>
      </c>
      <c r="D88" s="174">
        <v>2880</v>
      </c>
      <c r="E88" s="175">
        <v>540</v>
      </c>
      <c r="F88" s="175">
        <v>230</v>
      </c>
      <c r="G88" s="175">
        <v>1640</v>
      </c>
      <c r="H88" s="176">
        <v>470</v>
      </c>
    </row>
    <row r="89" spans="1:8">
      <c r="A89" s="25" t="s">
        <v>44</v>
      </c>
      <c r="B89" s="32" t="s">
        <v>48</v>
      </c>
      <c r="C89" s="28" t="s">
        <v>427</v>
      </c>
      <c r="D89" s="174">
        <v>2440</v>
      </c>
      <c r="E89" s="175">
        <v>450</v>
      </c>
      <c r="F89" s="175">
        <v>180</v>
      </c>
      <c r="G89" s="175">
        <v>1390</v>
      </c>
      <c r="H89" s="176">
        <v>420</v>
      </c>
    </row>
    <row r="90" spans="1:8">
      <c r="A90" s="25" t="s">
        <v>44</v>
      </c>
      <c r="B90" s="32" t="s">
        <v>48</v>
      </c>
      <c r="C90" s="28" t="s">
        <v>428</v>
      </c>
      <c r="D90" s="174">
        <v>0</v>
      </c>
      <c r="E90" s="175">
        <v>0</v>
      </c>
      <c r="F90" s="175">
        <v>0</v>
      </c>
      <c r="G90" s="175">
        <v>0</v>
      </c>
      <c r="H90" s="176">
        <v>0</v>
      </c>
    </row>
    <row r="91" spans="1:8">
      <c r="A91" s="25" t="s">
        <v>44</v>
      </c>
      <c r="B91" s="25" t="s">
        <v>50</v>
      </c>
      <c r="C91" s="28"/>
      <c r="D91" s="174"/>
      <c r="E91" s="175"/>
      <c r="F91" s="175"/>
      <c r="G91" s="175"/>
      <c r="H91" s="176"/>
    </row>
    <row r="92" spans="1:8">
      <c r="A92" s="25" t="s">
        <v>44</v>
      </c>
      <c r="B92" s="30" t="s">
        <v>51</v>
      </c>
      <c r="C92" s="28"/>
      <c r="D92" s="174">
        <v>870</v>
      </c>
      <c r="E92" s="175">
        <v>50</v>
      </c>
      <c r="F92" s="175">
        <v>40</v>
      </c>
      <c r="G92" s="175">
        <v>610</v>
      </c>
      <c r="H92" s="176">
        <v>170</v>
      </c>
    </row>
    <row r="93" spans="1:8">
      <c r="A93" s="25" t="s">
        <v>44</v>
      </c>
      <c r="B93" s="25" t="s">
        <v>50</v>
      </c>
      <c r="C93" s="28" t="s">
        <v>426</v>
      </c>
      <c r="D93" s="174">
        <v>330</v>
      </c>
      <c r="E93" s="175">
        <v>20</v>
      </c>
      <c r="F93" s="175">
        <v>10</v>
      </c>
      <c r="G93" s="175">
        <v>230</v>
      </c>
      <c r="H93" s="176">
        <v>70</v>
      </c>
    </row>
    <row r="94" spans="1:8">
      <c r="A94" s="25" t="s">
        <v>44</v>
      </c>
      <c r="B94" s="25" t="s">
        <v>50</v>
      </c>
      <c r="C94" s="28" t="s">
        <v>427</v>
      </c>
      <c r="D94" s="174">
        <v>540</v>
      </c>
      <c r="E94" s="175">
        <v>30</v>
      </c>
      <c r="F94" s="175">
        <v>30</v>
      </c>
      <c r="G94" s="175">
        <v>380</v>
      </c>
      <c r="H94" s="176">
        <v>100</v>
      </c>
    </row>
    <row r="95" spans="1:8">
      <c r="A95" s="25" t="s">
        <v>44</v>
      </c>
      <c r="B95" s="25" t="s">
        <v>50</v>
      </c>
      <c r="C95" s="28" t="s">
        <v>428</v>
      </c>
      <c r="D95" s="174">
        <v>0</v>
      </c>
      <c r="E95" s="175">
        <v>0</v>
      </c>
      <c r="F95" s="175">
        <v>0</v>
      </c>
      <c r="G95" s="175">
        <v>0</v>
      </c>
      <c r="H95" s="176">
        <v>0</v>
      </c>
    </row>
    <row r="96" spans="1:8">
      <c r="A96" s="25" t="s">
        <v>44</v>
      </c>
      <c r="B96" s="25" t="s">
        <v>52</v>
      </c>
      <c r="C96" s="28"/>
      <c r="D96" s="174"/>
      <c r="E96" s="175"/>
      <c r="F96" s="175"/>
      <c r="G96" s="175"/>
      <c r="H96" s="176"/>
    </row>
    <row r="97" spans="1:8">
      <c r="A97" s="25" t="s">
        <v>44</v>
      </c>
      <c r="B97" s="30" t="s">
        <v>53</v>
      </c>
      <c r="C97" s="28"/>
      <c r="D97" s="174">
        <v>3910</v>
      </c>
      <c r="E97" s="175">
        <v>100</v>
      </c>
      <c r="F97" s="175">
        <v>110</v>
      </c>
      <c r="G97" s="175">
        <v>3380</v>
      </c>
      <c r="H97" s="176">
        <v>320</v>
      </c>
    </row>
    <row r="98" spans="1:8">
      <c r="A98" s="25" t="s">
        <v>44</v>
      </c>
      <c r="B98" s="25" t="s">
        <v>52</v>
      </c>
      <c r="C98" s="28" t="s">
        <v>426</v>
      </c>
      <c r="D98" s="174">
        <v>1850</v>
      </c>
      <c r="E98" s="175">
        <v>60</v>
      </c>
      <c r="F98" s="175">
        <v>50</v>
      </c>
      <c r="G98" s="175">
        <v>1570</v>
      </c>
      <c r="H98" s="176">
        <v>160</v>
      </c>
    </row>
    <row r="99" spans="1:8">
      <c r="A99" s="25" t="s">
        <v>44</v>
      </c>
      <c r="B99" s="25" t="s">
        <v>52</v>
      </c>
      <c r="C99" s="28" t="s">
        <v>427</v>
      </c>
      <c r="D99" s="174">
        <v>2060</v>
      </c>
      <c r="E99" s="175">
        <v>40</v>
      </c>
      <c r="F99" s="175">
        <v>60</v>
      </c>
      <c r="G99" s="175">
        <v>1810</v>
      </c>
      <c r="H99" s="176">
        <v>150</v>
      </c>
    </row>
    <row r="100" spans="1:8">
      <c r="A100" s="25" t="s">
        <v>44</v>
      </c>
      <c r="B100" s="25" t="s">
        <v>52</v>
      </c>
      <c r="C100" s="28" t="s">
        <v>428</v>
      </c>
      <c r="D100" s="174">
        <v>0</v>
      </c>
      <c r="E100" s="175">
        <v>0</v>
      </c>
      <c r="F100" s="175">
        <v>0</v>
      </c>
      <c r="G100" s="175">
        <v>0</v>
      </c>
      <c r="H100" s="176">
        <v>0</v>
      </c>
    </row>
    <row r="101" spans="1:8">
      <c r="A101" s="25" t="s">
        <v>54</v>
      </c>
      <c r="B101" s="30"/>
      <c r="C101" s="28"/>
      <c r="D101" s="174"/>
      <c r="E101" s="175"/>
      <c r="F101" s="175"/>
      <c r="G101" s="175"/>
      <c r="H101" s="176"/>
    </row>
    <row r="102" spans="1:8">
      <c r="A102" s="34" t="s">
        <v>455</v>
      </c>
      <c r="B102" s="30"/>
      <c r="C102" s="28"/>
      <c r="D102" s="174">
        <v>2690</v>
      </c>
      <c r="E102" s="175">
        <v>490</v>
      </c>
      <c r="F102" s="175">
        <v>230</v>
      </c>
      <c r="G102" s="175">
        <v>1680</v>
      </c>
      <c r="H102" s="176">
        <v>280</v>
      </c>
    </row>
    <row r="103" spans="1:8">
      <c r="A103" s="25" t="s">
        <v>54</v>
      </c>
      <c r="C103" s="28" t="s">
        <v>426</v>
      </c>
      <c r="D103" s="174">
        <v>1520</v>
      </c>
      <c r="E103" s="175">
        <v>330</v>
      </c>
      <c r="F103" s="175">
        <v>120</v>
      </c>
      <c r="G103" s="175">
        <v>920</v>
      </c>
      <c r="H103" s="176">
        <v>150</v>
      </c>
    </row>
    <row r="104" spans="1:8">
      <c r="A104" s="25" t="s">
        <v>54</v>
      </c>
      <c r="C104" s="28" t="s">
        <v>427</v>
      </c>
      <c r="D104" s="174">
        <v>1170</v>
      </c>
      <c r="E104" s="175">
        <v>160</v>
      </c>
      <c r="F104" s="175">
        <v>110</v>
      </c>
      <c r="G104" s="175">
        <v>760</v>
      </c>
      <c r="H104" s="176">
        <v>130</v>
      </c>
    </row>
    <row r="105" spans="1:8">
      <c r="A105" s="25" t="s">
        <v>54</v>
      </c>
      <c r="C105" s="28" t="s">
        <v>428</v>
      </c>
      <c r="D105" s="174">
        <v>0</v>
      </c>
      <c r="E105" s="175">
        <v>0</v>
      </c>
      <c r="F105" s="175">
        <v>0</v>
      </c>
      <c r="G105" s="175">
        <v>0</v>
      </c>
      <c r="H105" s="176">
        <v>0</v>
      </c>
    </row>
    <row r="106" spans="1:8">
      <c r="A106" s="25" t="s">
        <v>54</v>
      </c>
      <c r="B106" s="35" t="s">
        <v>57</v>
      </c>
      <c r="C106" s="28"/>
      <c r="D106" s="174"/>
      <c r="E106" s="175"/>
      <c r="F106" s="175"/>
      <c r="G106" s="175"/>
      <c r="H106" s="176"/>
    </row>
    <row r="107" spans="1:8">
      <c r="A107" s="25" t="s">
        <v>54</v>
      </c>
      <c r="B107" s="30" t="s">
        <v>56</v>
      </c>
      <c r="C107" s="28"/>
      <c r="D107" s="174">
        <v>1800</v>
      </c>
      <c r="E107" s="175">
        <v>310</v>
      </c>
      <c r="F107" s="175">
        <v>140</v>
      </c>
      <c r="G107" s="175">
        <v>1190</v>
      </c>
      <c r="H107" s="176">
        <v>150</v>
      </c>
    </row>
    <row r="108" spans="1:8">
      <c r="A108" s="25" t="s">
        <v>54</v>
      </c>
      <c r="B108" s="35" t="s">
        <v>57</v>
      </c>
      <c r="C108" s="28" t="s">
        <v>426</v>
      </c>
      <c r="D108" s="174">
        <v>1070</v>
      </c>
      <c r="E108" s="175">
        <v>210</v>
      </c>
      <c r="F108" s="175">
        <v>80</v>
      </c>
      <c r="G108" s="175">
        <v>680</v>
      </c>
      <c r="H108" s="176">
        <v>90</v>
      </c>
    </row>
    <row r="109" spans="1:8">
      <c r="A109" s="25" t="s">
        <v>54</v>
      </c>
      <c r="B109" s="35" t="s">
        <v>57</v>
      </c>
      <c r="C109" s="28" t="s">
        <v>427</v>
      </c>
      <c r="D109" s="174">
        <v>730</v>
      </c>
      <c r="E109" s="175">
        <v>100</v>
      </c>
      <c r="F109" s="175">
        <v>50</v>
      </c>
      <c r="G109" s="175">
        <v>510</v>
      </c>
      <c r="H109" s="176">
        <v>70</v>
      </c>
    </row>
    <row r="110" spans="1:8">
      <c r="A110" s="25" t="s">
        <v>54</v>
      </c>
      <c r="B110" s="35" t="s">
        <v>57</v>
      </c>
      <c r="C110" s="28" t="s">
        <v>428</v>
      </c>
      <c r="D110" s="174">
        <v>0</v>
      </c>
      <c r="E110" s="175">
        <v>0</v>
      </c>
      <c r="F110" s="175">
        <v>0</v>
      </c>
      <c r="G110" s="175">
        <v>0</v>
      </c>
      <c r="H110" s="176">
        <v>0</v>
      </c>
    </row>
    <row r="111" spans="1:8">
      <c r="A111" s="25" t="s">
        <v>54</v>
      </c>
      <c r="B111" s="25" t="s">
        <v>58</v>
      </c>
      <c r="C111" s="28"/>
      <c r="D111" s="174"/>
      <c r="E111" s="175"/>
      <c r="F111" s="175"/>
      <c r="G111" s="175"/>
      <c r="H111" s="176"/>
    </row>
    <row r="112" spans="1:8">
      <c r="A112" s="25" t="s">
        <v>54</v>
      </c>
      <c r="B112" s="30" t="s">
        <v>59</v>
      </c>
      <c r="C112" s="28"/>
      <c r="D112" s="174">
        <v>890</v>
      </c>
      <c r="E112" s="175">
        <v>180</v>
      </c>
      <c r="F112" s="175">
        <v>90</v>
      </c>
      <c r="G112" s="175">
        <v>490</v>
      </c>
      <c r="H112" s="176">
        <v>130</v>
      </c>
    </row>
    <row r="113" spans="1:8">
      <c r="A113" s="25" t="s">
        <v>54</v>
      </c>
      <c r="B113" s="25" t="s">
        <v>58</v>
      </c>
      <c r="C113" s="28" t="s">
        <v>426</v>
      </c>
      <c r="D113" s="174">
        <v>450</v>
      </c>
      <c r="E113" s="175">
        <v>120</v>
      </c>
      <c r="F113" s="175">
        <v>40</v>
      </c>
      <c r="G113" s="175">
        <v>230</v>
      </c>
      <c r="H113" s="176">
        <v>60</v>
      </c>
    </row>
    <row r="114" spans="1:8">
      <c r="A114" s="25" t="s">
        <v>54</v>
      </c>
      <c r="B114" s="25" t="s">
        <v>58</v>
      </c>
      <c r="C114" s="28" t="s">
        <v>427</v>
      </c>
      <c r="D114" s="174">
        <v>440</v>
      </c>
      <c r="E114" s="175">
        <v>60</v>
      </c>
      <c r="F114" s="175">
        <v>60</v>
      </c>
      <c r="G114" s="175">
        <v>260</v>
      </c>
      <c r="H114" s="176">
        <v>70</v>
      </c>
    </row>
    <row r="115" spans="1:8">
      <c r="A115" s="25" t="s">
        <v>54</v>
      </c>
      <c r="B115" s="25" t="s">
        <v>58</v>
      </c>
      <c r="C115" s="28" t="s">
        <v>428</v>
      </c>
      <c r="D115" s="174">
        <v>0</v>
      </c>
      <c r="E115" s="175">
        <v>0</v>
      </c>
      <c r="F115" s="175">
        <v>0</v>
      </c>
      <c r="G115" s="175">
        <v>0</v>
      </c>
      <c r="H115" s="176">
        <v>0</v>
      </c>
    </row>
    <row r="116" spans="1:8">
      <c r="A116" s="25" t="s">
        <v>60</v>
      </c>
      <c r="B116" s="30"/>
      <c r="C116" s="28"/>
      <c r="D116" s="174"/>
      <c r="E116" s="175"/>
      <c r="F116" s="175"/>
      <c r="G116" s="175"/>
      <c r="H116" s="176"/>
    </row>
    <row r="117" spans="1:8">
      <c r="A117" s="34" t="s">
        <v>456</v>
      </c>
      <c r="B117" s="30"/>
      <c r="C117" s="28"/>
      <c r="D117" s="174">
        <v>1390</v>
      </c>
      <c r="E117" s="175">
        <v>440</v>
      </c>
      <c r="F117" s="175">
        <v>80</v>
      </c>
      <c r="G117" s="175">
        <v>470</v>
      </c>
      <c r="H117" s="176">
        <v>400</v>
      </c>
    </row>
    <row r="118" spans="1:8">
      <c r="A118" s="25" t="s">
        <v>60</v>
      </c>
      <c r="C118" s="28" t="s">
        <v>426</v>
      </c>
      <c r="D118" s="174">
        <v>820</v>
      </c>
      <c r="E118" s="175">
        <v>280</v>
      </c>
      <c r="F118" s="175">
        <v>40</v>
      </c>
      <c r="G118" s="175">
        <v>270</v>
      </c>
      <c r="H118" s="176">
        <v>220</v>
      </c>
    </row>
    <row r="119" spans="1:8">
      <c r="A119" s="25" t="s">
        <v>60</v>
      </c>
      <c r="C119" s="28" t="s">
        <v>427</v>
      </c>
      <c r="D119" s="174">
        <v>570</v>
      </c>
      <c r="E119" s="175">
        <v>160</v>
      </c>
      <c r="F119" s="175">
        <v>40</v>
      </c>
      <c r="G119" s="175">
        <v>200</v>
      </c>
      <c r="H119" s="176">
        <v>170</v>
      </c>
    </row>
    <row r="120" spans="1:8">
      <c r="A120" s="25" t="s">
        <v>60</v>
      </c>
      <c r="C120" s="28" t="s">
        <v>428</v>
      </c>
      <c r="D120" s="174">
        <v>0</v>
      </c>
      <c r="E120" s="175">
        <v>0</v>
      </c>
      <c r="F120" s="175">
        <v>0</v>
      </c>
      <c r="G120" s="175">
        <v>0</v>
      </c>
      <c r="H120" s="176">
        <v>0</v>
      </c>
    </row>
    <row r="121" spans="1:8">
      <c r="A121" s="25" t="s">
        <v>60</v>
      </c>
      <c r="B121" s="35" t="s">
        <v>63</v>
      </c>
      <c r="C121" s="28"/>
      <c r="D121" s="174"/>
      <c r="E121" s="175"/>
      <c r="F121" s="175"/>
      <c r="G121" s="175"/>
      <c r="H121" s="176"/>
    </row>
    <row r="122" spans="1:8">
      <c r="A122" s="25" t="s">
        <v>60</v>
      </c>
      <c r="B122" s="30" t="s">
        <v>62</v>
      </c>
      <c r="C122" s="28"/>
      <c r="D122" s="174">
        <v>60</v>
      </c>
      <c r="E122" s="175">
        <v>10</v>
      </c>
      <c r="F122" s="175">
        <v>10</v>
      </c>
      <c r="G122" s="175">
        <v>40</v>
      </c>
      <c r="H122" s="176">
        <v>10</v>
      </c>
    </row>
    <row r="123" spans="1:8">
      <c r="A123" s="25" t="s">
        <v>60</v>
      </c>
      <c r="B123" s="35" t="s">
        <v>63</v>
      </c>
      <c r="C123" s="28" t="s">
        <v>426</v>
      </c>
      <c r="D123" s="174">
        <v>40</v>
      </c>
      <c r="E123" s="175">
        <v>10</v>
      </c>
      <c r="F123" s="175">
        <v>10</v>
      </c>
      <c r="G123" s="175">
        <v>20</v>
      </c>
      <c r="H123" s="176">
        <v>10</v>
      </c>
    </row>
    <row r="124" spans="1:8">
      <c r="A124" s="25" t="s">
        <v>60</v>
      </c>
      <c r="B124" s="35" t="s">
        <v>63</v>
      </c>
      <c r="C124" s="28" t="s">
        <v>427</v>
      </c>
      <c r="D124" s="174">
        <v>30</v>
      </c>
      <c r="E124" s="175">
        <v>10</v>
      </c>
      <c r="F124" s="175">
        <v>0</v>
      </c>
      <c r="G124" s="175">
        <v>20</v>
      </c>
      <c r="H124" s="176">
        <v>0</v>
      </c>
    </row>
    <row r="125" spans="1:8">
      <c r="A125" s="25" t="s">
        <v>60</v>
      </c>
      <c r="B125" s="35" t="s">
        <v>63</v>
      </c>
      <c r="C125" s="28" t="s">
        <v>428</v>
      </c>
      <c r="D125" s="174">
        <v>0</v>
      </c>
      <c r="E125" s="175">
        <v>0</v>
      </c>
      <c r="F125" s="175">
        <v>0</v>
      </c>
      <c r="G125" s="175">
        <v>0</v>
      </c>
      <c r="H125" s="176">
        <v>0</v>
      </c>
    </row>
    <row r="126" spans="1:8">
      <c r="A126" s="25" t="s">
        <v>60</v>
      </c>
      <c r="B126" s="35" t="s">
        <v>64</v>
      </c>
      <c r="C126" s="28"/>
      <c r="D126" s="174"/>
      <c r="E126" s="175"/>
      <c r="F126" s="175"/>
      <c r="G126" s="175"/>
      <c r="H126" s="176"/>
    </row>
    <row r="127" spans="1:8">
      <c r="A127" s="25" t="s">
        <v>60</v>
      </c>
      <c r="B127" s="30" t="s">
        <v>65</v>
      </c>
      <c r="C127" s="28"/>
      <c r="D127" s="174">
        <v>1320</v>
      </c>
      <c r="E127" s="175">
        <v>430</v>
      </c>
      <c r="F127" s="175">
        <v>70</v>
      </c>
      <c r="G127" s="175">
        <v>430</v>
      </c>
      <c r="H127" s="176">
        <v>390</v>
      </c>
    </row>
    <row r="128" spans="1:8">
      <c r="A128" s="25" t="s">
        <v>60</v>
      </c>
      <c r="B128" s="35" t="s">
        <v>64</v>
      </c>
      <c r="C128" s="28" t="s">
        <v>426</v>
      </c>
      <c r="D128" s="174">
        <v>780</v>
      </c>
      <c r="E128" s="175">
        <v>270</v>
      </c>
      <c r="F128" s="175">
        <v>40</v>
      </c>
      <c r="G128" s="175">
        <v>260</v>
      </c>
      <c r="H128" s="176">
        <v>220</v>
      </c>
    </row>
    <row r="129" spans="1:8">
      <c r="A129" s="25" t="s">
        <v>60</v>
      </c>
      <c r="B129" s="35" t="s">
        <v>64</v>
      </c>
      <c r="C129" s="28" t="s">
        <v>427</v>
      </c>
      <c r="D129" s="174">
        <v>540</v>
      </c>
      <c r="E129" s="175">
        <v>160</v>
      </c>
      <c r="F129" s="175">
        <v>40</v>
      </c>
      <c r="G129" s="175">
        <v>180</v>
      </c>
      <c r="H129" s="176">
        <v>170</v>
      </c>
    </row>
    <row r="130" spans="1:8">
      <c r="A130" s="25" t="s">
        <v>60</v>
      </c>
      <c r="B130" s="35" t="s">
        <v>64</v>
      </c>
      <c r="C130" s="28" t="s">
        <v>428</v>
      </c>
      <c r="D130" s="177">
        <v>0</v>
      </c>
      <c r="E130" s="178">
        <v>0</v>
      </c>
      <c r="F130" s="178">
        <v>0</v>
      </c>
      <c r="G130" s="178">
        <v>0</v>
      </c>
      <c r="H130" s="179">
        <v>0</v>
      </c>
    </row>
    <row r="131" spans="1:8">
      <c r="A131" s="135"/>
      <c r="B131" s="136"/>
      <c r="C131" s="136"/>
      <c r="D131" s="375"/>
      <c r="E131" s="375"/>
      <c r="F131" s="78"/>
      <c r="G131" s="78"/>
      <c r="H131" s="7"/>
    </row>
    <row r="132" spans="1:8">
      <c r="A132" s="95" t="s">
        <v>444</v>
      </c>
      <c r="B132" s="75"/>
      <c r="C132" s="109"/>
      <c r="D132" s="137"/>
      <c r="E132" s="137"/>
      <c r="F132" s="97"/>
      <c r="G132" s="97"/>
    </row>
    <row r="133" spans="1:8">
      <c r="A133" s="367" t="s">
        <v>67</v>
      </c>
      <c r="B133" s="367"/>
    </row>
  </sheetData>
  <autoFilter ref="A3:B13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H287"/>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76" t="s">
        <v>482</v>
      </c>
      <c r="B1" s="376"/>
      <c r="C1" s="376"/>
      <c r="D1" s="376"/>
      <c r="E1" s="376"/>
      <c r="F1" s="376"/>
      <c r="G1" s="376"/>
      <c r="H1" s="376"/>
    </row>
    <row r="2" spans="1:8">
      <c r="A2" s="98" t="s">
        <v>1</v>
      </c>
      <c r="B2" s="30"/>
      <c r="C2" s="80"/>
      <c r="D2" s="373" t="s">
        <v>481</v>
      </c>
      <c r="E2" s="373"/>
      <c r="F2" s="373"/>
      <c r="G2" s="373"/>
      <c r="H2" s="373"/>
    </row>
    <row r="3" spans="1:8" ht="26.25" customHeight="1">
      <c r="A3" s="5">
        <v>1</v>
      </c>
      <c r="B3" s="6">
        <v>2</v>
      </c>
      <c r="C3" s="7"/>
      <c r="D3" s="8" t="s">
        <v>3</v>
      </c>
      <c r="E3" s="9" t="s">
        <v>4</v>
      </c>
      <c r="F3" s="9" t="s">
        <v>5</v>
      </c>
      <c r="G3" s="9" t="s">
        <v>446</v>
      </c>
      <c r="H3" s="9" t="s">
        <v>7</v>
      </c>
    </row>
    <row r="4" spans="1:8">
      <c r="A4" s="374"/>
      <c r="B4" s="374"/>
      <c r="C4" s="80"/>
      <c r="D4" s="80"/>
      <c r="E4" s="374"/>
      <c r="F4" s="374"/>
      <c r="G4" s="82"/>
      <c r="H4" s="82"/>
    </row>
    <row r="5" spans="1:8">
      <c r="A5" s="80"/>
      <c r="B5" s="80"/>
      <c r="C5" s="80"/>
      <c r="D5" s="81" t="s">
        <v>8</v>
      </c>
      <c r="E5" s="82"/>
    </row>
    <row r="6" spans="1:8">
      <c r="A6" s="35" t="s">
        <v>447</v>
      </c>
      <c r="B6" s="80"/>
      <c r="C6" s="80"/>
      <c r="D6" s="82"/>
      <c r="E6" s="82"/>
    </row>
    <row r="7" spans="1:8">
      <c r="A7" s="112" t="s">
        <v>458</v>
      </c>
      <c r="B7" s="30"/>
      <c r="C7" s="27"/>
      <c r="D7" s="159">
        <v>32690</v>
      </c>
      <c r="E7" s="160">
        <v>9140</v>
      </c>
      <c r="F7" s="160">
        <v>2430</v>
      </c>
      <c r="G7" s="160">
        <v>16200</v>
      </c>
      <c r="H7" s="161">
        <v>4920</v>
      </c>
    </row>
    <row r="8" spans="1:8">
      <c r="A8" s="35" t="s">
        <v>447</v>
      </c>
      <c r="C8" s="74" t="s">
        <v>430</v>
      </c>
      <c r="D8" s="162">
        <v>7750</v>
      </c>
      <c r="E8" s="163">
        <v>3390</v>
      </c>
      <c r="F8" s="163">
        <v>380</v>
      </c>
      <c r="G8" s="163">
        <v>2190</v>
      </c>
      <c r="H8" s="164">
        <v>1800</v>
      </c>
    </row>
    <row r="9" spans="1:8">
      <c r="A9" s="35" t="s">
        <v>447</v>
      </c>
      <c r="C9" s="74" t="s">
        <v>431</v>
      </c>
      <c r="D9" s="162">
        <v>6850</v>
      </c>
      <c r="E9" s="163">
        <v>2030</v>
      </c>
      <c r="F9" s="163">
        <v>580</v>
      </c>
      <c r="G9" s="163">
        <v>3310</v>
      </c>
      <c r="H9" s="164">
        <v>930</v>
      </c>
    </row>
    <row r="10" spans="1:8">
      <c r="A10" s="35" t="s">
        <v>447</v>
      </c>
      <c r="C10" s="74" t="s">
        <v>432</v>
      </c>
      <c r="D10" s="162">
        <v>7160</v>
      </c>
      <c r="E10" s="163">
        <v>1740</v>
      </c>
      <c r="F10" s="163">
        <v>640</v>
      </c>
      <c r="G10" s="163">
        <v>3920</v>
      </c>
      <c r="H10" s="164">
        <v>860</v>
      </c>
    </row>
    <row r="11" spans="1:8">
      <c r="A11" s="35" t="s">
        <v>447</v>
      </c>
      <c r="C11" s="74" t="s">
        <v>433</v>
      </c>
      <c r="D11" s="162">
        <v>5970</v>
      </c>
      <c r="E11" s="163">
        <v>1210</v>
      </c>
      <c r="F11" s="163">
        <v>500</v>
      </c>
      <c r="G11" s="163">
        <v>3610</v>
      </c>
      <c r="H11" s="164">
        <v>660</v>
      </c>
    </row>
    <row r="12" spans="1:8">
      <c r="A12" s="35" t="s">
        <v>447</v>
      </c>
      <c r="C12" s="74" t="s">
        <v>434</v>
      </c>
      <c r="D12" s="162">
        <v>4460</v>
      </c>
      <c r="E12" s="163">
        <v>750</v>
      </c>
      <c r="F12" s="163">
        <v>320</v>
      </c>
      <c r="G12" s="163">
        <v>2940</v>
      </c>
      <c r="H12" s="164">
        <v>450</v>
      </c>
    </row>
    <row r="13" spans="1:8">
      <c r="A13" s="35" t="s">
        <v>447</v>
      </c>
      <c r="C13" s="74" t="s">
        <v>435</v>
      </c>
      <c r="D13" s="162">
        <v>240</v>
      </c>
      <c r="E13" s="163">
        <v>20</v>
      </c>
      <c r="F13" s="163">
        <v>10</v>
      </c>
      <c r="G13" s="163">
        <v>180</v>
      </c>
      <c r="H13" s="164">
        <v>20</v>
      </c>
    </row>
    <row r="14" spans="1:8">
      <c r="A14" s="35" t="s">
        <v>447</v>
      </c>
      <c r="C14" s="74" t="s">
        <v>436</v>
      </c>
      <c r="D14" s="162">
        <v>250</v>
      </c>
      <c r="E14" s="163">
        <v>10</v>
      </c>
      <c r="F14" s="163">
        <v>0</v>
      </c>
      <c r="G14" s="163">
        <v>40</v>
      </c>
      <c r="H14" s="164">
        <v>200</v>
      </c>
    </row>
    <row r="15" spans="1:8">
      <c r="A15" s="35" t="s">
        <v>447</v>
      </c>
      <c r="C15" s="74" t="s">
        <v>437</v>
      </c>
      <c r="D15" s="162">
        <v>10</v>
      </c>
      <c r="E15" s="163">
        <v>0</v>
      </c>
      <c r="F15" s="163">
        <v>0</v>
      </c>
      <c r="G15" s="163">
        <v>0</v>
      </c>
      <c r="H15" s="164">
        <v>0</v>
      </c>
    </row>
    <row r="16" spans="1:8">
      <c r="A16" s="35" t="s">
        <v>447</v>
      </c>
      <c r="C16" s="74" t="s">
        <v>438</v>
      </c>
      <c r="D16" s="162">
        <v>4700</v>
      </c>
      <c r="E16" s="163">
        <v>770</v>
      </c>
      <c r="F16" s="163">
        <v>330</v>
      </c>
      <c r="G16" s="163">
        <v>3130</v>
      </c>
      <c r="H16" s="164">
        <v>470</v>
      </c>
    </row>
    <row r="17" spans="1:8">
      <c r="A17" s="25" t="s">
        <v>18</v>
      </c>
      <c r="B17" s="74"/>
      <c r="C17" s="74"/>
      <c r="D17" s="162"/>
      <c r="E17" s="163"/>
      <c r="F17" s="163"/>
      <c r="G17" s="163"/>
      <c r="H17" s="164"/>
    </row>
    <row r="18" spans="1:8">
      <c r="A18" s="34" t="s">
        <v>459</v>
      </c>
      <c r="B18" s="34"/>
      <c r="C18" s="27"/>
      <c r="D18" s="162">
        <v>2390</v>
      </c>
      <c r="E18" s="163">
        <v>1870</v>
      </c>
      <c r="F18" s="163">
        <v>180</v>
      </c>
      <c r="G18" s="163">
        <v>60</v>
      </c>
      <c r="H18" s="164">
        <v>280</v>
      </c>
    </row>
    <row r="19" spans="1:8">
      <c r="A19" s="25" t="s">
        <v>18</v>
      </c>
      <c r="C19" s="74" t="s">
        <v>430</v>
      </c>
      <c r="D19" s="162">
        <v>1160</v>
      </c>
      <c r="E19" s="163">
        <v>980</v>
      </c>
      <c r="F19" s="163">
        <v>20</v>
      </c>
      <c r="G19" s="163">
        <v>20</v>
      </c>
      <c r="H19" s="164">
        <v>140</v>
      </c>
    </row>
    <row r="20" spans="1:8">
      <c r="A20" s="25" t="s">
        <v>18</v>
      </c>
      <c r="C20" s="74" t="s">
        <v>431</v>
      </c>
      <c r="D20" s="162">
        <v>330</v>
      </c>
      <c r="E20" s="163">
        <v>240</v>
      </c>
      <c r="F20" s="163">
        <v>40</v>
      </c>
      <c r="G20" s="163">
        <v>10</v>
      </c>
      <c r="H20" s="164">
        <v>40</v>
      </c>
    </row>
    <row r="21" spans="1:8">
      <c r="A21" s="25" t="s">
        <v>18</v>
      </c>
      <c r="C21" s="74" t="s">
        <v>432</v>
      </c>
      <c r="D21" s="162">
        <v>300</v>
      </c>
      <c r="E21" s="163">
        <v>230</v>
      </c>
      <c r="F21" s="163">
        <v>30</v>
      </c>
      <c r="G21" s="163">
        <v>10</v>
      </c>
      <c r="H21" s="164">
        <v>30</v>
      </c>
    </row>
    <row r="22" spans="1:8">
      <c r="A22" s="25" t="s">
        <v>18</v>
      </c>
      <c r="C22" s="74" t="s">
        <v>433</v>
      </c>
      <c r="D22" s="162">
        <v>350</v>
      </c>
      <c r="E22" s="163">
        <v>240</v>
      </c>
      <c r="F22" s="163">
        <v>50</v>
      </c>
      <c r="G22" s="163">
        <v>10</v>
      </c>
      <c r="H22" s="164">
        <v>40</v>
      </c>
    </row>
    <row r="23" spans="1:8">
      <c r="A23" s="25" t="s">
        <v>18</v>
      </c>
      <c r="C23" s="74" t="s">
        <v>434</v>
      </c>
      <c r="D23" s="162">
        <v>250</v>
      </c>
      <c r="E23" s="163">
        <v>170</v>
      </c>
      <c r="F23" s="163">
        <v>40</v>
      </c>
      <c r="G23" s="163">
        <v>10</v>
      </c>
      <c r="H23" s="164">
        <v>30</v>
      </c>
    </row>
    <row r="24" spans="1:8">
      <c r="A24" s="25" t="s">
        <v>18</v>
      </c>
      <c r="C24" s="74" t="s">
        <v>435</v>
      </c>
      <c r="D24" s="162">
        <v>10</v>
      </c>
      <c r="E24" s="163">
        <v>10</v>
      </c>
      <c r="F24" s="163">
        <v>0</v>
      </c>
      <c r="G24" s="163">
        <v>0</v>
      </c>
      <c r="H24" s="164">
        <v>0</v>
      </c>
    </row>
    <row r="25" spans="1:8">
      <c r="A25" s="25" t="s">
        <v>18</v>
      </c>
      <c r="C25" s="74" t="s">
        <v>436</v>
      </c>
      <c r="D25" s="162">
        <v>10</v>
      </c>
      <c r="E25" s="163">
        <v>0</v>
      </c>
      <c r="F25" s="163">
        <v>0</v>
      </c>
      <c r="G25" s="163">
        <v>0</v>
      </c>
      <c r="H25" s="164">
        <v>10</v>
      </c>
    </row>
    <row r="26" spans="1:8">
      <c r="A26" s="25" t="s">
        <v>18</v>
      </c>
      <c r="C26" s="74" t="s">
        <v>437</v>
      </c>
      <c r="D26" s="162">
        <v>0</v>
      </c>
      <c r="E26" s="163">
        <v>0</v>
      </c>
      <c r="F26" s="163">
        <v>0</v>
      </c>
      <c r="G26" s="163">
        <v>0</v>
      </c>
      <c r="H26" s="164">
        <v>0</v>
      </c>
    </row>
    <row r="27" spans="1:8">
      <c r="A27" s="25" t="s">
        <v>18</v>
      </c>
      <c r="C27" s="74" t="s">
        <v>438</v>
      </c>
      <c r="D27" s="162">
        <v>250</v>
      </c>
      <c r="E27" s="163">
        <v>180</v>
      </c>
      <c r="F27" s="163">
        <v>40</v>
      </c>
      <c r="G27" s="163">
        <v>10</v>
      </c>
      <c r="H27" s="164">
        <v>30</v>
      </c>
    </row>
    <row r="28" spans="1:8">
      <c r="A28" s="25" t="s">
        <v>18</v>
      </c>
      <c r="B28" s="119" t="s">
        <v>21</v>
      </c>
      <c r="C28" s="74"/>
      <c r="D28" s="162"/>
      <c r="E28" s="163"/>
      <c r="F28" s="163"/>
      <c r="G28" s="163"/>
      <c r="H28" s="164"/>
    </row>
    <row r="29" spans="1:8">
      <c r="A29" s="25" t="s">
        <v>18</v>
      </c>
      <c r="B29" s="29" t="s">
        <v>20</v>
      </c>
      <c r="C29" s="27"/>
      <c r="D29" s="162">
        <v>1730</v>
      </c>
      <c r="E29" s="163">
        <v>1360</v>
      </c>
      <c r="F29" s="163">
        <v>140</v>
      </c>
      <c r="G29" s="163">
        <v>30</v>
      </c>
      <c r="H29" s="164">
        <v>210</v>
      </c>
    </row>
    <row r="30" spans="1:8">
      <c r="A30" s="25" t="s">
        <v>18</v>
      </c>
      <c r="B30" s="119" t="s">
        <v>21</v>
      </c>
      <c r="C30" s="74" t="s">
        <v>430</v>
      </c>
      <c r="D30" s="162">
        <v>830</v>
      </c>
      <c r="E30" s="163">
        <v>710</v>
      </c>
      <c r="F30" s="163">
        <v>20</v>
      </c>
      <c r="G30" s="163">
        <v>10</v>
      </c>
      <c r="H30" s="164">
        <v>100</v>
      </c>
    </row>
    <row r="31" spans="1:8">
      <c r="A31" s="25" t="s">
        <v>18</v>
      </c>
      <c r="B31" s="119" t="s">
        <v>21</v>
      </c>
      <c r="C31" s="74" t="s">
        <v>431</v>
      </c>
      <c r="D31" s="162">
        <v>220</v>
      </c>
      <c r="E31" s="163">
        <v>160</v>
      </c>
      <c r="F31" s="163">
        <v>20</v>
      </c>
      <c r="G31" s="163">
        <v>10</v>
      </c>
      <c r="H31" s="164">
        <v>30</v>
      </c>
    </row>
    <row r="32" spans="1:8">
      <c r="A32" s="25" t="s">
        <v>18</v>
      </c>
      <c r="B32" s="119" t="s">
        <v>21</v>
      </c>
      <c r="C32" s="74" t="s">
        <v>432</v>
      </c>
      <c r="D32" s="162">
        <v>220</v>
      </c>
      <c r="E32" s="163">
        <v>170</v>
      </c>
      <c r="F32" s="163">
        <v>20</v>
      </c>
      <c r="G32" s="163">
        <v>0</v>
      </c>
      <c r="H32" s="164">
        <v>20</v>
      </c>
    </row>
    <row r="33" spans="1:8">
      <c r="A33" s="25" t="s">
        <v>18</v>
      </c>
      <c r="B33" s="119" t="s">
        <v>21</v>
      </c>
      <c r="C33" s="74" t="s">
        <v>433</v>
      </c>
      <c r="D33" s="162">
        <v>250</v>
      </c>
      <c r="E33" s="163">
        <v>180</v>
      </c>
      <c r="F33" s="163">
        <v>40</v>
      </c>
      <c r="G33" s="163">
        <v>10</v>
      </c>
      <c r="H33" s="164">
        <v>30</v>
      </c>
    </row>
    <row r="34" spans="1:8">
      <c r="A34" s="25" t="s">
        <v>18</v>
      </c>
      <c r="B34" s="119" t="s">
        <v>21</v>
      </c>
      <c r="C34" s="74" t="s">
        <v>434</v>
      </c>
      <c r="D34" s="162">
        <v>200</v>
      </c>
      <c r="E34" s="163">
        <v>140</v>
      </c>
      <c r="F34" s="163">
        <v>40</v>
      </c>
      <c r="G34" s="163">
        <v>10</v>
      </c>
      <c r="H34" s="164">
        <v>20</v>
      </c>
    </row>
    <row r="35" spans="1:8">
      <c r="A35" s="25" t="s">
        <v>18</v>
      </c>
      <c r="B35" s="119" t="s">
        <v>21</v>
      </c>
      <c r="C35" s="74" t="s">
        <v>435</v>
      </c>
      <c r="D35" s="162">
        <v>10</v>
      </c>
      <c r="E35" s="163">
        <v>10</v>
      </c>
      <c r="F35" s="163">
        <v>0</v>
      </c>
      <c r="G35" s="163">
        <v>0</v>
      </c>
      <c r="H35" s="164">
        <v>0</v>
      </c>
    </row>
    <row r="36" spans="1:8">
      <c r="A36" s="25" t="s">
        <v>18</v>
      </c>
      <c r="B36" s="119" t="s">
        <v>21</v>
      </c>
      <c r="C36" s="74" t="s">
        <v>436</v>
      </c>
      <c r="D36" s="162">
        <v>10</v>
      </c>
      <c r="E36" s="163">
        <v>0</v>
      </c>
      <c r="F36" s="163">
        <v>0</v>
      </c>
      <c r="G36" s="163">
        <v>0</v>
      </c>
      <c r="H36" s="164">
        <v>10</v>
      </c>
    </row>
    <row r="37" spans="1:8">
      <c r="A37" s="25" t="s">
        <v>18</v>
      </c>
      <c r="B37" s="119" t="s">
        <v>21</v>
      </c>
      <c r="C37" s="74" t="s">
        <v>437</v>
      </c>
      <c r="D37" s="162">
        <v>0</v>
      </c>
      <c r="E37" s="163">
        <v>0</v>
      </c>
      <c r="F37" s="163">
        <v>0</v>
      </c>
      <c r="G37" s="163">
        <v>0</v>
      </c>
      <c r="H37" s="164">
        <v>0</v>
      </c>
    </row>
    <row r="38" spans="1:8">
      <c r="A38" s="25" t="s">
        <v>18</v>
      </c>
      <c r="B38" s="119" t="s">
        <v>21</v>
      </c>
      <c r="C38" s="74" t="s">
        <v>438</v>
      </c>
      <c r="D38" s="162">
        <v>210</v>
      </c>
      <c r="E38" s="163">
        <v>150</v>
      </c>
      <c r="F38" s="163">
        <v>40</v>
      </c>
      <c r="G38" s="163">
        <v>10</v>
      </c>
      <c r="H38" s="164">
        <v>20</v>
      </c>
    </row>
    <row r="39" spans="1:8">
      <c r="A39" s="25" t="s">
        <v>18</v>
      </c>
      <c r="B39" s="32" t="s">
        <v>22</v>
      </c>
      <c r="C39" s="74"/>
      <c r="D39" s="162"/>
      <c r="E39" s="163"/>
      <c r="F39" s="163"/>
      <c r="G39" s="163"/>
      <c r="H39" s="164"/>
    </row>
    <row r="40" spans="1:8">
      <c r="A40" s="25" t="s">
        <v>18</v>
      </c>
      <c r="B40" s="30" t="s">
        <v>23</v>
      </c>
      <c r="C40" s="27"/>
      <c r="D40" s="162">
        <v>550</v>
      </c>
      <c r="E40" s="163">
        <v>430</v>
      </c>
      <c r="F40" s="163">
        <v>40</v>
      </c>
      <c r="G40" s="163">
        <v>20</v>
      </c>
      <c r="H40" s="164">
        <v>60</v>
      </c>
    </row>
    <row r="41" spans="1:8">
      <c r="A41" s="25" t="s">
        <v>18</v>
      </c>
      <c r="B41" s="32" t="s">
        <v>22</v>
      </c>
      <c r="C41" s="74" t="s">
        <v>430</v>
      </c>
      <c r="D41" s="162">
        <v>310</v>
      </c>
      <c r="E41" s="163">
        <v>260</v>
      </c>
      <c r="F41" s="163">
        <v>10</v>
      </c>
      <c r="G41" s="163">
        <v>10</v>
      </c>
      <c r="H41" s="164">
        <v>40</v>
      </c>
    </row>
    <row r="42" spans="1:8">
      <c r="A42" s="25" t="s">
        <v>18</v>
      </c>
      <c r="B42" s="32" t="s">
        <v>22</v>
      </c>
      <c r="C42" s="74" t="s">
        <v>431</v>
      </c>
      <c r="D42" s="162">
        <v>90</v>
      </c>
      <c r="E42" s="163">
        <v>60</v>
      </c>
      <c r="F42" s="163">
        <v>20</v>
      </c>
      <c r="G42" s="163">
        <v>10</v>
      </c>
      <c r="H42" s="164">
        <v>10</v>
      </c>
    </row>
    <row r="43" spans="1:8">
      <c r="A43" s="25" t="s">
        <v>18</v>
      </c>
      <c r="B43" s="32" t="s">
        <v>22</v>
      </c>
      <c r="C43" s="74" t="s">
        <v>432</v>
      </c>
      <c r="D43" s="162">
        <v>60</v>
      </c>
      <c r="E43" s="163">
        <v>40</v>
      </c>
      <c r="F43" s="163">
        <v>10</v>
      </c>
      <c r="G43" s="163">
        <v>0</v>
      </c>
      <c r="H43" s="164">
        <v>10</v>
      </c>
    </row>
    <row r="44" spans="1:8">
      <c r="A44" s="25" t="s">
        <v>18</v>
      </c>
      <c r="B44" s="32" t="s">
        <v>22</v>
      </c>
      <c r="C44" s="74" t="s">
        <v>433</v>
      </c>
      <c r="D44" s="162">
        <v>70</v>
      </c>
      <c r="E44" s="163">
        <v>50</v>
      </c>
      <c r="F44" s="163">
        <v>10</v>
      </c>
      <c r="G44" s="163">
        <v>0</v>
      </c>
      <c r="H44" s="164">
        <v>10</v>
      </c>
    </row>
    <row r="45" spans="1:8">
      <c r="A45" s="25" t="s">
        <v>18</v>
      </c>
      <c r="B45" s="32" t="s">
        <v>22</v>
      </c>
      <c r="C45" s="74" t="s">
        <v>434</v>
      </c>
      <c r="D45" s="162">
        <v>30</v>
      </c>
      <c r="E45" s="163">
        <v>20</v>
      </c>
      <c r="F45" s="163">
        <v>0</v>
      </c>
      <c r="G45" s="163">
        <v>0</v>
      </c>
      <c r="H45" s="164">
        <v>0</v>
      </c>
    </row>
    <row r="46" spans="1:8">
      <c r="A46" s="25" t="s">
        <v>18</v>
      </c>
      <c r="B46" s="32" t="s">
        <v>22</v>
      </c>
      <c r="C46" s="74" t="s">
        <v>435</v>
      </c>
      <c r="D46" s="162">
        <v>0</v>
      </c>
      <c r="E46" s="163">
        <v>0</v>
      </c>
      <c r="F46" s="163">
        <v>0</v>
      </c>
      <c r="G46" s="163">
        <v>0</v>
      </c>
      <c r="H46" s="164">
        <v>0</v>
      </c>
    </row>
    <row r="47" spans="1:8">
      <c r="A47" s="25" t="s">
        <v>18</v>
      </c>
      <c r="B47" s="32" t="s">
        <v>22</v>
      </c>
      <c r="C47" s="74" t="s">
        <v>436</v>
      </c>
      <c r="D47" s="162">
        <v>0</v>
      </c>
      <c r="E47" s="163">
        <v>0</v>
      </c>
      <c r="F47" s="163">
        <v>0</v>
      </c>
      <c r="G47" s="163">
        <v>0</v>
      </c>
      <c r="H47" s="164">
        <v>0</v>
      </c>
    </row>
    <row r="48" spans="1:8">
      <c r="A48" s="25" t="s">
        <v>18</v>
      </c>
      <c r="B48" s="32" t="s">
        <v>22</v>
      </c>
      <c r="C48" s="74" t="s">
        <v>437</v>
      </c>
      <c r="D48" s="162">
        <v>0</v>
      </c>
      <c r="E48" s="163">
        <v>0</v>
      </c>
      <c r="F48" s="163">
        <v>0</v>
      </c>
      <c r="G48" s="163">
        <v>0</v>
      </c>
      <c r="H48" s="164">
        <v>0</v>
      </c>
    </row>
    <row r="49" spans="1:8">
      <c r="A49" s="25" t="s">
        <v>18</v>
      </c>
      <c r="B49" s="32" t="s">
        <v>22</v>
      </c>
      <c r="C49" s="74" t="s">
        <v>438</v>
      </c>
      <c r="D49" s="162">
        <v>30</v>
      </c>
      <c r="E49" s="163">
        <v>20</v>
      </c>
      <c r="F49" s="163">
        <v>0</v>
      </c>
      <c r="G49" s="163">
        <v>0</v>
      </c>
      <c r="H49" s="164">
        <v>0</v>
      </c>
    </row>
    <row r="50" spans="1:8">
      <c r="A50" s="25" t="s">
        <v>18</v>
      </c>
      <c r="B50" s="32" t="s">
        <v>24</v>
      </c>
      <c r="C50" s="74"/>
      <c r="D50" s="162"/>
      <c r="E50" s="163"/>
      <c r="F50" s="163"/>
      <c r="G50" s="163"/>
      <c r="H50" s="164"/>
    </row>
    <row r="51" spans="1:8">
      <c r="A51" s="25" t="s">
        <v>18</v>
      </c>
      <c r="B51" s="30" t="s">
        <v>25</v>
      </c>
      <c r="C51" s="27"/>
      <c r="D51" s="162">
        <v>110</v>
      </c>
      <c r="E51" s="163">
        <v>80</v>
      </c>
      <c r="F51" s="163">
        <v>10</v>
      </c>
      <c r="G51" s="163">
        <v>10</v>
      </c>
      <c r="H51" s="164">
        <v>10</v>
      </c>
    </row>
    <row r="52" spans="1:8">
      <c r="A52" s="25" t="s">
        <v>18</v>
      </c>
      <c r="B52" s="32" t="s">
        <v>24</v>
      </c>
      <c r="C52" s="21" t="s">
        <v>430</v>
      </c>
      <c r="D52" s="162">
        <v>20</v>
      </c>
      <c r="E52" s="163">
        <v>10</v>
      </c>
      <c r="F52" s="163">
        <v>0</v>
      </c>
      <c r="G52" s="163">
        <v>0</v>
      </c>
      <c r="H52" s="164">
        <v>0</v>
      </c>
    </row>
    <row r="53" spans="1:8">
      <c r="A53" s="25" t="s">
        <v>18</v>
      </c>
      <c r="B53" s="32" t="s">
        <v>24</v>
      </c>
      <c r="C53" s="21" t="s">
        <v>431</v>
      </c>
      <c r="D53" s="162">
        <v>20</v>
      </c>
      <c r="E53" s="163">
        <v>20</v>
      </c>
      <c r="F53" s="163">
        <v>0</v>
      </c>
      <c r="G53" s="163">
        <v>0</v>
      </c>
      <c r="H53" s="164">
        <v>0</v>
      </c>
    </row>
    <row r="54" spans="1:8">
      <c r="A54" s="25" t="s">
        <v>18</v>
      </c>
      <c r="B54" s="32" t="s">
        <v>24</v>
      </c>
      <c r="C54" s="21" t="s">
        <v>432</v>
      </c>
      <c r="D54" s="162">
        <v>20</v>
      </c>
      <c r="E54" s="163">
        <v>20</v>
      </c>
      <c r="F54" s="163">
        <v>0</v>
      </c>
      <c r="G54" s="163">
        <v>0</v>
      </c>
      <c r="H54" s="164">
        <v>0</v>
      </c>
    </row>
    <row r="55" spans="1:8">
      <c r="A55" s="25" t="s">
        <v>18</v>
      </c>
      <c r="B55" s="32" t="s">
        <v>24</v>
      </c>
      <c r="C55" s="21" t="s">
        <v>433</v>
      </c>
      <c r="D55" s="162">
        <v>30</v>
      </c>
      <c r="E55" s="163">
        <v>20</v>
      </c>
      <c r="F55" s="163">
        <v>0</v>
      </c>
      <c r="G55" s="163">
        <v>0</v>
      </c>
      <c r="H55" s="164">
        <v>0</v>
      </c>
    </row>
    <row r="56" spans="1:8">
      <c r="A56" s="25" t="s">
        <v>18</v>
      </c>
      <c r="B56" s="32" t="s">
        <v>24</v>
      </c>
      <c r="C56" s="21" t="s">
        <v>434</v>
      </c>
      <c r="D56" s="162">
        <v>10</v>
      </c>
      <c r="E56" s="163">
        <v>10</v>
      </c>
      <c r="F56" s="163">
        <v>0</v>
      </c>
      <c r="G56" s="163">
        <v>0</v>
      </c>
      <c r="H56" s="164">
        <v>0</v>
      </c>
    </row>
    <row r="57" spans="1:8">
      <c r="A57" s="25" t="s">
        <v>18</v>
      </c>
      <c r="B57" s="32" t="s">
        <v>24</v>
      </c>
      <c r="C57" s="74" t="s">
        <v>435</v>
      </c>
      <c r="D57" s="162">
        <v>0</v>
      </c>
      <c r="E57" s="163">
        <v>0</v>
      </c>
      <c r="F57" s="163">
        <v>0</v>
      </c>
      <c r="G57" s="163">
        <v>0</v>
      </c>
      <c r="H57" s="164">
        <v>0</v>
      </c>
    </row>
    <row r="58" spans="1:8">
      <c r="A58" s="25" t="s">
        <v>18</v>
      </c>
      <c r="B58" s="32" t="s">
        <v>24</v>
      </c>
      <c r="C58" s="74" t="s">
        <v>436</v>
      </c>
      <c r="D58" s="162">
        <v>0</v>
      </c>
      <c r="E58" s="163">
        <v>0</v>
      </c>
      <c r="F58" s="163">
        <v>0</v>
      </c>
      <c r="G58" s="163">
        <v>0</v>
      </c>
      <c r="H58" s="164">
        <v>0</v>
      </c>
    </row>
    <row r="59" spans="1:8">
      <c r="A59" s="25" t="s">
        <v>18</v>
      </c>
      <c r="B59" s="32" t="s">
        <v>24</v>
      </c>
      <c r="C59" s="21" t="s">
        <v>437</v>
      </c>
      <c r="D59" s="162">
        <v>0</v>
      </c>
      <c r="E59" s="163">
        <v>0</v>
      </c>
      <c r="F59" s="163">
        <v>0</v>
      </c>
      <c r="G59" s="163">
        <v>0</v>
      </c>
      <c r="H59" s="164">
        <v>0</v>
      </c>
    </row>
    <row r="60" spans="1:8">
      <c r="A60" s="25" t="s">
        <v>18</v>
      </c>
      <c r="B60" s="32" t="s">
        <v>24</v>
      </c>
      <c r="C60" s="21" t="s">
        <v>438</v>
      </c>
      <c r="D60" s="162">
        <v>10</v>
      </c>
      <c r="E60" s="163">
        <v>10</v>
      </c>
      <c r="F60" s="163">
        <v>0</v>
      </c>
      <c r="G60" s="163">
        <v>0</v>
      </c>
      <c r="H60" s="164">
        <v>0</v>
      </c>
    </row>
    <row r="61" spans="1:8">
      <c r="A61" s="25" t="s">
        <v>26</v>
      </c>
      <c r="C61" s="21"/>
      <c r="D61" s="162"/>
      <c r="E61" s="163"/>
      <c r="F61" s="163"/>
      <c r="G61" s="163"/>
      <c r="H61" s="164"/>
    </row>
    <row r="62" spans="1:8">
      <c r="A62" s="34" t="s">
        <v>460</v>
      </c>
      <c r="B62" s="34"/>
      <c r="C62" s="27"/>
      <c r="D62" s="162">
        <v>2970</v>
      </c>
      <c r="E62" s="163">
        <v>900</v>
      </c>
      <c r="F62" s="163">
        <v>270</v>
      </c>
      <c r="G62" s="163">
        <v>1440</v>
      </c>
      <c r="H62" s="164">
        <v>360</v>
      </c>
    </row>
    <row r="63" spans="1:8">
      <c r="A63" s="25" t="s">
        <v>26</v>
      </c>
      <c r="C63" s="21" t="s">
        <v>430</v>
      </c>
      <c r="D63" s="162">
        <v>750</v>
      </c>
      <c r="E63" s="163">
        <v>300</v>
      </c>
      <c r="F63" s="163">
        <v>40</v>
      </c>
      <c r="G63" s="163">
        <v>270</v>
      </c>
      <c r="H63" s="164">
        <v>140</v>
      </c>
    </row>
    <row r="64" spans="1:8">
      <c r="A64" s="25" t="s">
        <v>26</v>
      </c>
      <c r="C64" s="21" t="s">
        <v>431</v>
      </c>
      <c r="D64" s="162">
        <v>650</v>
      </c>
      <c r="E64" s="163">
        <v>200</v>
      </c>
      <c r="F64" s="163">
        <v>70</v>
      </c>
      <c r="G64" s="163">
        <v>310</v>
      </c>
      <c r="H64" s="164">
        <v>70</v>
      </c>
    </row>
    <row r="65" spans="1:8">
      <c r="A65" s="25" t="s">
        <v>26</v>
      </c>
      <c r="C65" s="21" t="s">
        <v>432</v>
      </c>
      <c r="D65" s="162">
        <v>690</v>
      </c>
      <c r="E65" s="163">
        <v>200</v>
      </c>
      <c r="F65" s="163">
        <v>70</v>
      </c>
      <c r="G65" s="163">
        <v>360</v>
      </c>
      <c r="H65" s="164">
        <v>60</v>
      </c>
    </row>
    <row r="66" spans="1:8">
      <c r="A66" s="25" t="s">
        <v>26</v>
      </c>
      <c r="C66" s="21" t="s">
        <v>433</v>
      </c>
      <c r="D66" s="162">
        <v>550</v>
      </c>
      <c r="E66" s="163">
        <v>130</v>
      </c>
      <c r="F66" s="163">
        <v>60</v>
      </c>
      <c r="G66" s="163">
        <v>310</v>
      </c>
      <c r="H66" s="164">
        <v>50</v>
      </c>
    </row>
    <row r="67" spans="1:8">
      <c r="A67" s="25" t="s">
        <v>26</v>
      </c>
      <c r="C67" s="21" t="s">
        <v>434</v>
      </c>
      <c r="D67" s="162">
        <v>310</v>
      </c>
      <c r="E67" s="163">
        <v>70</v>
      </c>
      <c r="F67" s="163">
        <v>30</v>
      </c>
      <c r="G67" s="163">
        <v>170</v>
      </c>
      <c r="H67" s="164">
        <v>30</v>
      </c>
    </row>
    <row r="68" spans="1:8">
      <c r="A68" s="25" t="s">
        <v>26</v>
      </c>
      <c r="C68" s="74" t="s">
        <v>435</v>
      </c>
      <c r="D68" s="162">
        <v>10</v>
      </c>
      <c r="E68" s="163">
        <v>0</v>
      </c>
      <c r="F68" s="163">
        <v>0</v>
      </c>
      <c r="G68" s="163">
        <v>10</v>
      </c>
      <c r="H68" s="164">
        <v>0</v>
      </c>
    </row>
    <row r="69" spans="1:8">
      <c r="A69" s="25" t="s">
        <v>26</v>
      </c>
      <c r="C69" s="74" t="s">
        <v>436</v>
      </c>
      <c r="D69" s="162">
        <v>10</v>
      </c>
      <c r="E69" s="163">
        <v>0</v>
      </c>
      <c r="F69" s="163">
        <v>0</v>
      </c>
      <c r="G69" s="163">
        <v>0</v>
      </c>
      <c r="H69" s="164">
        <v>10</v>
      </c>
    </row>
    <row r="70" spans="1:8">
      <c r="A70" s="25" t="s">
        <v>26</v>
      </c>
      <c r="C70" s="21" t="s">
        <v>437</v>
      </c>
      <c r="D70" s="162">
        <v>0</v>
      </c>
      <c r="E70" s="163">
        <v>0</v>
      </c>
      <c r="F70" s="163">
        <v>0</v>
      </c>
      <c r="G70" s="163">
        <v>0</v>
      </c>
      <c r="H70" s="164">
        <v>0</v>
      </c>
    </row>
    <row r="71" spans="1:8">
      <c r="A71" s="25" t="s">
        <v>26</v>
      </c>
      <c r="C71" s="21" t="s">
        <v>438</v>
      </c>
      <c r="D71" s="162">
        <v>320</v>
      </c>
      <c r="E71" s="163">
        <v>70</v>
      </c>
      <c r="F71" s="163">
        <v>30</v>
      </c>
      <c r="G71" s="163">
        <v>180</v>
      </c>
      <c r="H71" s="164">
        <v>30</v>
      </c>
    </row>
    <row r="72" spans="1:8">
      <c r="A72" s="25" t="s">
        <v>26</v>
      </c>
      <c r="B72" s="32" t="s">
        <v>29</v>
      </c>
      <c r="C72" s="21"/>
      <c r="D72" s="162"/>
      <c r="E72" s="163"/>
      <c r="F72" s="163"/>
      <c r="G72" s="163"/>
      <c r="H72" s="164"/>
    </row>
    <row r="73" spans="1:8">
      <c r="A73" s="25" t="s">
        <v>26</v>
      </c>
      <c r="B73" s="112" t="s">
        <v>461</v>
      </c>
      <c r="C73" s="27"/>
      <c r="D73" s="162">
        <v>0</v>
      </c>
      <c r="E73" s="163">
        <v>0</v>
      </c>
      <c r="F73" s="163">
        <v>0</v>
      </c>
      <c r="G73" s="163">
        <v>0</v>
      </c>
      <c r="H73" s="164">
        <v>0</v>
      </c>
    </row>
    <row r="74" spans="1:8">
      <c r="A74" s="25" t="s">
        <v>26</v>
      </c>
      <c r="B74" s="32" t="s">
        <v>29</v>
      </c>
      <c r="C74" s="21" t="s">
        <v>430</v>
      </c>
      <c r="D74" s="162">
        <v>0</v>
      </c>
      <c r="E74" s="163">
        <v>0</v>
      </c>
      <c r="F74" s="163">
        <v>0</v>
      </c>
      <c r="G74" s="163">
        <v>0</v>
      </c>
      <c r="H74" s="164">
        <v>0</v>
      </c>
    </row>
    <row r="75" spans="1:8">
      <c r="A75" s="25" t="s">
        <v>26</v>
      </c>
      <c r="B75" s="32" t="s">
        <v>29</v>
      </c>
      <c r="C75" s="21" t="s">
        <v>431</v>
      </c>
      <c r="D75" s="162">
        <v>0</v>
      </c>
      <c r="E75" s="163">
        <v>0</v>
      </c>
      <c r="F75" s="163">
        <v>0</v>
      </c>
      <c r="G75" s="163">
        <v>0</v>
      </c>
      <c r="H75" s="164">
        <v>0</v>
      </c>
    </row>
    <row r="76" spans="1:8">
      <c r="A76" s="25" t="s">
        <v>26</v>
      </c>
      <c r="B76" s="32" t="s">
        <v>29</v>
      </c>
      <c r="C76" s="21" t="s">
        <v>432</v>
      </c>
      <c r="D76" s="162">
        <v>0</v>
      </c>
      <c r="E76" s="163">
        <v>0</v>
      </c>
      <c r="F76" s="163">
        <v>0</v>
      </c>
      <c r="G76" s="163">
        <v>0</v>
      </c>
      <c r="H76" s="164">
        <v>0</v>
      </c>
    </row>
    <row r="77" spans="1:8">
      <c r="A77" s="25" t="s">
        <v>26</v>
      </c>
      <c r="B77" s="32" t="s">
        <v>29</v>
      </c>
      <c r="C77" s="21" t="s">
        <v>433</v>
      </c>
      <c r="D77" s="162">
        <v>0</v>
      </c>
      <c r="E77" s="163">
        <v>0</v>
      </c>
      <c r="F77" s="163">
        <v>0</v>
      </c>
      <c r="G77" s="163">
        <v>0</v>
      </c>
      <c r="H77" s="164">
        <v>0</v>
      </c>
    </row>
    <row r="78" spans="1:8">
      <c r="A78" s="25" t="s">
        <v>26</v>
      </c>
      <c r="B78" s="32" t="s">
        <v>29</v>
      </c>
      <c r="C78" s="21" t="s">
        <v>434</v>
      </c>
      <c r="D78" s="162">
        <v>0</v>
      </c>
      <c r="E78" s="163">
        <v>0</v>
      </c>
      <c r="F78" s="163">
        <v>0</v>
      </c>
      <c r="G78" s="163">
        <v>0</v>
      </c>
      <c r="H78" s="164">
        <v>0</v>
      </c>
    </row>
    <row r="79" spans="1:8">
      <c r="A79" s="25" t="s">
        <v>26</v>
      </c>
      <c r="B79" s="32" t="s">
        <v>29</v>
      </c>
      <c r="C79" s="74" t="s">
        <v>435</v>
      </c>
      <c r="D79" s="162">
        <v>0</v>
      </c>
      <c r="E79" s="163">
        <v>0</v>
      </c>
      <c r="F79" s="163">
        <v>0</v>
      </c>
      <c r="G79" s="163">
        <v>0</v>
      </c>
      <c r="H79" s="164">
        <v>0</v>
      </c>
    </row>
    <row r="80" spans="1:8">
      <c r="A80" s="25" t="s">
        <v>26</v>
      </c>
      <c r="B80" s="32" t="s">
        <v>29</v>
      </c>
      <c r="C80" s="74" t="s">
        <v>436</v>
      </c>
      <c r="D80" s="162">
        <v>0</v>
      </c>
      <c r="E80" s="163">
        <v>0</v>
      </c>
      <c r="F80" s="163">
        <v>0</v>
      </c>
      <c r="G80" s="163">
        <v>0</v>
      </c>
      <c r="H80" s="164">
        <v>0</v>
      </c>
    </row>
    <row r="81" spans="1:8">
      <c r="A81" s="25" t="s">
        <v>26</v>
      </c>
      <c r="B81" s="32" t="s">
        <v>29</v>
      </c>
      <c r="C81" s="21" t="s">
        <v>437</v>
      </c>
      <c r="D81" s="162">
        <v>0</v>
      </c>
      <c r="E81" s="163">
        <v>0</v>
      </c>
      <c r="F81" s="163">
        <v>0</v>
      </c>
      <c r="G81" s="163">
        <v>0</v>
      </c>
      <c r="H81" s="164">
        <v>0</v>
      </c>
    </row>
    <row r="82" spans="1:8">
      <c r="A82" s="25" t="s">
        <v>26</v>
      </c>
      <c r="B82" s="32" t="s">
        <v>29</v>
      </c>
      <c r="C82" s="21" t="s">
        <v>438</v>
      </c>
      <c r="D82" s="162">
        <v>0</v>
      </c>
      <c r="E82" s="163">
        <v>0</v>
      </c>
      <c r="F82" s="163">
        <v>0</v>
      </c>
      <c r="G82" s="163">
        <v>0</v>
      </c>
      <c r="H82" s="164">
        <v>0</v>
      </c>
    </row>
    <row r="83" spans="1:8">
      <c r="A83" s="25" t="s">
        <v>26</v>
      </c>
      <c r="B83" s="32" t="s">
        <v>30</v>
      </c>
      <c r="C83" s="21"/>
      <c r="D83" s="162"/>
      <c r="E83" s="163"/>
      <c r="F83" s="163"/>
      <c r="G83" s="163"/>
      <c r="H83" s="164"/>
    </row>
    <row r="84" spans="1:8">
      <c r="A84" s="25" t="s">
        <v>26</v>
      </c>
      <c r="B84" s="32" t="s">
        <v>31</v>
      </c>
      <c r="C84" s="120"/>
      <c r="D84" s="162">
        <v>130</v>
      </c>
      <c r="E84" s="163">
        <v>90</v>
      </c>
      <c r="F84" s="163">
        <v>10</v>
      </c>
      <c r="G84" s="163">
        <v>10</v>
      </c>
      <c r="H84" s="164">
        <v>20</v>
      </c>
    </row>
    <row r="85" spans="1:8">
      <c r="A85" s="25" t="s">
        <v>26</v>
      </c>
      <c r="B85" s="32" t="s">
        <v>30</v>
      </c>
      <c r="C85" s="21" t="s">
        <v>430</v>
      </c>
      <c r="D85" s="162">
        <v>50</v>
      </c>
      <c r="E85" s="163">
        <v>40</v>
      </c>
      <c r="F85" s="163">
        <v>0</v>
      </c>
      <c r="G85" s="163">
        <v>0</v>
      </c>
      <c r="H85" s="164">
        <v>10</v>
      </c>
    </row>
    <row r="86" spans="1:8">
      <c r="A86" s="25" t="s">
        <v>26</v>
      </c>
      <c r="B86" s="32" t="s">
        <v>30</v>
      </c>
      <c r="C86" s="21" t="s">
        <v>431</v>
      </c>
      <c r="D86" s="162">
        <v>10</v>
      </c>
      <c r="E86" s="163">
        <v>10</v>
      </c>
      <c r="F86" s="163">
        <v>0</v>
      </c>
      <c r="G86" s="163">
        <v>0</v>
      </c>
      <c r="H86" s="164">
        <v>0</v>
      </c>
    </row>
    <row r="87" spans="1:8">
      <c r="A87" s="25" t="s">
        <v>26</v>
      </c>
      <c r="B87" s="32" t="s">
        <v>30</v>
      </c>
      <c r="C87" s="21" t="s">
        <v>432</v>
      </c>
      <c r="D87" s="162">
        <v>20</v>
      </c>
      <c r="E87" s="163">
        <v>10</v>
      </c>
      <c r="F87" s="163">
        <v>0</v>
      </c>
      <c r="G87" s="163">
        <v>0</v>
      </c>
      <c r="H87" s="164">
        <v>0</v>
      </c>
    </row>
    <row r="88" spans="1:8">
      <c r="A88" s="25" t="s">
        <v>26</v>
      </c>
      <c r="B88" s="32" t="s">
        <v>30</v>
      </c>
      <c r="C88" s="21" t="s">
        <v>433</v>
      </c>
      <c r="D88" s="162">
        <v>20</v>
      </c>
      <c r="E88" s="163">
        <v>20</v>
      </c>
      <c r="F88" s="163">
        <v>0</v>
      </c>
      <c r="G88" s="163">
        <v>0</v>
      </c>
      <c r="H88" s="164">
        <v>0</v>
      </c>
    </row>
    <row r="89" spans="1:8">
      <c r="A89" s="25" t="s">
        <v>26</v>
      </c>
      <c r="B89" s="32" t="s">
        <v>30</v>
      </c>
      <c r="C89" s="21" t="s">
        <v>434</v>
      </c>
      <c r="D89" s="162">
        <v>20</v>
      </c>
      <c r="E89" s="163">
        <v>10</v>
      </c>
      <c r="F89" s="163">
        <v>0</v>
      </c>
      <c r="G89" s="163">
        <v>0</v>
      </c>
      <c r="H89" s="164">
        <v>0</v>
      </c>
    </row>
    <row r="90" spans="1:8">
      <c r="A90" s="25" t="s">
        <v>26</v>
      </c>
      <c r="B90" s="32" t="s">
        <v>30</v>
      </c>
      <c r="C90" s="74" t="s">
        <v>435</v>
      </c>
      <c r="D90" s="162">
        <v>0</v>
      </c>
      <c r="E90" s="163">
        <v>0</v>
      </c>
      <c r="F90" s="163">
        <v>0</v>
      </c>
      <c r="G90" s="163">
        <v>0</v>
      </c>
      <c r="H90" s="164">
        <v>0</v>
      </c>
    </row>
    <row r="91" spans="1:8">
      <c r="A91" s="25" t="s">
        <v>26</v>
      </c>
      <c r="B91" s="32" t="s">
        <v>30</v>
      </c>
      <c r="C91" s="74" t="s">
        <v>436</v>
      </c>
      <c r="D91" s="162">
        <v>0</v>
      </c>
      <c r="E91" s="163">
        <v>0</v>
      </c>
      <c r="F91" s="163">
        <v>0</v>
      </c>
      <c r="G91" s="163">
        <v>0</v>
      </c>
      <c r="H91" s="164">
        <v>0</v>
      </c>
    </row>
    <row r="92" spans="1:8">
      <c r="A92" s="25" t="s">
        <v>26</v>
      </c>
      <c r="B92" s="32" t="s">
        <v>30</v>
      </c>
      <c r="C92" s="21" t="s">
        <v>437</v>
      </c>
      <c r="D92" s="162">
        <v>0</v>
      </c>
      <c r="E92" s="163">
        <v>0</v>
      </c>
      <c r="F92" s="163">
        <v>0</v>
      </c>
      <c r="G92" s="163">
        <v>0</v>
      </c>
      <c r="H92" s="164">
        <v>0</v>
      </c>
    </row>
    <row r="93" spans="1:8">
      <c r="A93" s="25" t="s">
        <v>26</v>
      </c>
      <c r="B93" s="32" t="s">
        <v>30</v>
      </c>
      <c r="C93" s="21" t="s">
        <v>438</v>
      </c>
      <c r="D93" s="162">
        <v>20</v>
      </c>
      <c r="E93" s="163">
        <v>10</v>
      </c>
      <c r="F93" s="163">
        <v>0</v>
      </c>
      <c r="G93" s="163">
        <v>0</v>
      </c>
      <c r="H93" s="164">
        <v>0</v>
      </c>
    </row>
    <row r="94" spans="1:8">
      <c r="A94" s="25" t="s">
        <v>26</v>
      </c>
      <c r="B94" s="32" t="s">
        <v>32</v>
      </c>
      <c r="C94" s="21"/>
      <c r="D94" s="162"/>
      <c r="E94" s="163"/>
      <c r="F94" s="163"/>
      <c r="G94" s="163"/>
      <c r="H94" s="164"/>
    </row>
    <row r="95" spans="1:8">
      <c r="A95" s="25" t="s">
        <v>26</v>
      </c>
      <c r="B95" s="30" t="s">
        <v>33</v>
      </c>
      <c r="C95" s="27"/>
      <c r="D95" s="162">
        <v>290</v>
      </c>
      <c r="E95" s="163">
        <v>40</v>
      </c>
      <c r="F95" s="163">
        <v>20</v>
      </c>
      <c r="G95" s="163">
        <v>210</v>
      </c>
      <c r="H95" s="164">
        <v>30</v>
      </c>
    </row>
    <row r="96" spans="1:8">
      <c r="A96" s="25" t="s">
        <v>26</v>
      </c>
      <c r="B96" s="32" t="s">
        <v>32</v>
      </c>
      <c r="C96" s="21" t="s">
        <v>430</v>
      </c>
      <c r="D96" s="162">
        <v>30</v>
      </c>
      <c r="E96" s="163">
        <v>10</v>
      </c>
      <c r="F96" s="163">
        <v>0</v>
      </c>
      <c r="G96" s="163">
        <v>20</v>
      </c>
      <c r="H96" s="164">
        <v>10</v>
      </c>
    </row>
    <row r="97" spans="1:8">
      <c r="A97" s="25" t="s">
        <v>26</v>
      </c>
      <c r="B97" s="32" t="s">
        <v>32</v>
      </c>
      <c r="C97" s="21" t="s">
        <v>431</v>
      </c>
      <c r="D97" s="162">
        <v>60</v>
      </c>
      <c r="E97" s="163">
        <v>10</v>
      </c>
      <c r="F97" s="163">
        <v>10</v>
      </c>
      <c r="G97" s="163">
        <v>40</v>
      </c>
      <c r="H97" s="164">
        <v>10</v>
      </c>
    </row>
    <row r="98" spans="1:8">
      <c r="A98" s="25" t="s">
        <v>26</v>
      </c>
      <c r="B98" s="32" t="s">
        <v>32</v>
      </c>
      <c r="C98" s="21" t="s">
        <v>432</v>
      </c>
      <c r="D98" s="162">
        <v>70</v>
      </c>
      <c r="E98" s="163">
        <v>10</v>
      </c>
      <c r="F98" s="163">
        <v>10</v>
      </c>
      <c r="G98" s="163">
        <v>60</v>
      </c>
      <c r="H98" s="164">
        <v>0</v>
      </c>
    </row>
    <row r="99" spans="1:8">
      <c r="A99" s="25" t="s">
        <v>26</v>
      </c>
      <c r="B99" s="32" t="s">
        <v>32</v>
      </c>
      <c r="C99" s="21" t="s">
        <v>433</v>
      </c>
      <c r="D99" s="162">
        <v>80</v>
      </c>
      <c r="E99" s="163">
        <v>10</v>
      </c>
      <c r="F99" s="163">
        <v>0</v>
      </c>
      <c r="G99" s="163">
        <v>60</v>
      </c>
      <c r="H99" s="164">
        <v>10</v>
      </c>
    </row>
    <row r="100" spans="1:8">
      <c r="A100" s="25" t="s">
        <v>26</v>
      </c>
      <c r="B100" s="32" t="s">
        <v>32</v>
      </c>
      <c r="C100" s="21" t="s">
        <v>434</v>
      </c>
      <c r="D100" s="162">
        <v>40</v>
      </c>
      <c r="E100" s="163">
        <v>0</v>
      </c>
      <c r="F100" s="163">
        <v>0</v>
      </c>
      <c r="G100" s="163">
        <v>30</v>
      </c>
      <c r="H100" s="164">
        <v>0</v>
      </c>
    </row>
    <row r="101" spans="1:8">
      <c r="A101" s="25" t="s">
        <v>26</v>
      </c>
      <c r="B101" s="32" t="s">
        <v>32</v>
      </c>
      <c r="C101" s="74" t="s">
        <v>435</v>
      </c>
      <c r="D101" s="162">
        <v>0</v>
      </c>
      <c r="E101" s="163">
        <v>0</v>
      </c>
      <c r="F101" s="163">
        <v>0</v>
      </c>
      <c r="G101" s="163">
        <v>0</v>
      </c>
      <c r="H101" s="164">
        <v>0</v>
      </c>
    </row>
    <row r="102" spans="1:8">
      <c r="A102" s="25" t="s">
        <v>26</v>
      </c>
      <c r="B102" s="32" t="s">
        <v>32</v>
      </c>
      <c r="C102" s="74" t="s">
        <v>436</v>
      </c>
      <c r="D102" s="162">
        <v>10</v>
      </c>
      <c r="E102" s="163">
        <v>0</v>
      </c>
      <c r="F102" s="163">
        <v>0</v>
      </c>
      <c r="G102" s="163">
        <v>0</v>
      </c>
      <c r="H102" s="164">
        <v>0</v>
      </c>
    </row>
    <row r="103" spans="1:8">
      <c r="A103" s="25" t="s">
        <v>26</v>
      </c>
      <c r="B103" s="32" t="s">
        <v>32</v>
      </c>
      <c r="C103" s="21" t="s">
        <v>437</v>
      </c>
      <c r="D103" s="162">
        <v>0</v>
      </c>
      <c r="E103" s="163">
        <v>0</v>
      </c>
      <c r="F103" s="163">
        <v>0</v>
      </c>
      <c r="G103" s="163">
        <v>0</v>
      </c>
      <c r="H103" s="164">
        <v>0</v>
      </c>
    </row>
    <row r="104" spans="1:8">
      <c r="A104" s="25" t="s">
        <v>26</v>
      </c>
      <c r="B104" s="32" t="s">
        <v>32</v>
      </c>
      <c r="C104" s="21" t="s">
        <v>438</v>
      </c>
      <c r="D104" s="162">
        <v>40</v>
      </c>
      <c r="E104" s="163">
        <v>0</v>
      </c>
      <c r="F104" s="163">
        <v>0</v>
      </c>
      <c r="G104" s="163">
        <v>40</v>
      </c>
      <c r="H104" s="164">
        <v>0</v>
      </c>
    </row>
    <row r="105" spans="1:8">
      <c r="A105" s="25" t="s">
        <v>26</v>
      </c>
      <c r="B105" s="32" t="s">
        <v>34</v>
      </c>
      <c r="C105" s="74"/>
      <c r="D105" s="162"/>
      <c r="E105" s="163"/>
      <c r="F105" s="163"/>
      <c r="G105" s="163"/>
      <c r="H105" s="164"/>
    </row>
    <row r="106" spans="1:8">
      <c r="A106" s="25" t="s">
        <v>26</v>
      </c>
      <c r="B106" s="30" t="s">
        <v>35</v>
      </c>
      <c r="C106" s="27"/>
      <c r="D106" s="162">
        <v>280</v>
      </c>
      <c r="E106" s="163">
        <v>100</v>
      </c>
      <c r="F106" s="163">
        <v>50</v>
      </c>
      <c r="G106" s="163">
        <v>110</v>
      </c>
      <c r="H106" s="164">
        <v>30</v>
      </c>
    </row>
    <row r="107" spans="1:8">
      <c r="A107" s="25" t="s">
        <v>26</v>
      </c>
      <c r="B107" s="32" t="s">
        <v>34</v>
      </c>
      <c r="C107" s="21" t="s">
        <v>430</v>
      </c>
      <c r="D107" s="162">
        <v>120</v>
      </c>
      <c r="E107" s="163">
        <v>50</v>
      </c>
      <c r="F107" s="163">
        <v>20</v>
      </c>
      <c r="G107" s="163">
        <v>40</v>
      </c>
      <c r="H107" s="164">
        <v>20</v>
      </c>
    </row>
    <row r="108" spans="1:8">
      <c r="A108" s="25" t="s">
        <v>26</v>
      </c>
      <c r="B108" s="32" t="s">
        <v>34</v>
      </c>
      <c r="C108" s="21" t="s">
        <v>431</v>
      </c>
      <c r="D108" s="162">
        <v>50</v>
      </c>
      <c r="E108" s="163">
        <v>20</v>
      </c>
      <c r="F108" s="163">
        <v>10</v>
      </c>
      <c r="G108" s="163">
        <v>20</v>
      </c>
      <c r="H108" s="164">
        <v>10</v>
      </c>
    </row>
    <row r="109" spans="1:8">
      <c r="A109" s="25" t="s">
        <v>26</v>
      </c>
      <c r="B109" s="32" t="s">
        <v>34</v>
      </c>
      <c r="C109" s="21" t="s">
        <v>432</v>
      </c>
      <c r="D109" s="162">
        <v>60</v>
      </c>
      <c r="E109" s="163">
        <v>20</v>
      </c>
      <c r="F109" s="163">
        <v>20</v>
      </c>
      <c r="G109" s="163">
        <v>20</v>
      </c>
      <c r="H109" s="164">
        <v>0</v>
      </c>
    </row>
    <row r="110" spans="1:8">
      <c r="A110" s="25" t="s">
        <v>26</v>
      </c>
      <c r="B110" s="32" t="s">
        <v>34</v>
      </c>
      <c r="C110" s="21" t="s">
        <v>433</v>
      </c>
      <c r="D110" s="162">
        <v>40</v>
      </c>
      <c r="E110" s="163">
        <v>10</v>
      </c>
      <c r="F110" s="163">
        <v>10</v>
      </c>
      <c r="G110" s="163">
        <v>20</v>
      </c>
      <c r="H110" s="164">
        <v>0</v>
      </c>
    </row>
    <row r="111" spans="1:8">
      <c r="A111" s="25" t="s">
        <v>26</v>
      </c>
      <c r="B111" s="32" t="s">
        <v>34</v>
      </c>
      <c r="C111" s="21" t="s">
        <v>434</v>
      </c>
      <c r="D111" s="162">
        <v>20</v>
      </c>
      <c r="E111" s="163">
        <v>10</v>
      </c>
      <c r="F111" s="163">
        <v>0</v>
      </c>
      <c r="G111" s="163">
        <v>10</v>
      </c>
      <c r="H111" s="164">
        <v>0</v>
      </c>
    </row>
    <row r="112" spans="1:8">
      <c r="A112" s="25" t="s">
        <v>26</v>
      </c>
      <c r="B112" s="32" t="s">
        <v>34</v>
      </c>
      <c r="C112" s="74" t="s">
        <v>435</v>
      </c>
      <c r="D112" s="162">
        <v>0</v>
      </c>
      <c r="E112" s="163">
        <v>0</v>
      </c>
      <c r="F112" s="163">
        <v>0</v>
      </c>
      <c r="G112" s="163">
        <v>0</v>
      </c>
      <c r="H112" s="164">
        <v>0</v>
      </c>
    </row>
    <row r="113" spans="1:8">
      <c r="A113" s="25" t="s">
        <v>26</v>
      </c>
      <c r="B113" s="32" t="s">
        <v>34</v>
      </c>
      <c r="C113" s="74" t="s">
        <v>436</v>
      </c>
      <c r="D113" s="162">
        <v>0</v>
      </c>
      <c r="E113" s="163">
        <v>0</v>
      </c>
      <c r="F113" s="163">
        <v>0</v>
      </c>
      <c r="G113" s="163">
        <v>0</v>
      </c>
      <c r="H113" s="164">
        <v>0</v>
      </c>
    </row>
    <row r="114" spans="1:8">
      <c r="A114" s="25" t="s">
        <v>26</v>
      </c>
      <c r="B114" s="32" t="s">
        <v>34</v>
      </c>
      <c r="C114" s="21" t="s">
        <v>437</v>
      </c>
      <c r="D114" s="162">
        <v>0</v>
      </c>
      <c r="E114" s="163">
        <v>0</v>
      </c>
      <c r="F114" s="163">
        <v>0</v>
      </c>
      <c r="G114" s="163">
        <v>0</v>
      </c>
      <c r="H114" s="164">
        <v>0</v>
      </c>
    </row>
    <row r="115" spans="1:8">
      <c r="A115" s="25" t="s">
        <v>26</v>
      </c>
      <c r="B115" s="32" t="s">
        <v>34</v>
      </c>
      <c r="C115" s="21" t="s">
        <v>438</v>
      </c>
      <c r="D115" s="162">
        <v>20</v>
      </c>
      <c r="E115" s="163">
        <v>10</v>
      </c>
      <c r="F115" s="163">
        <v>0</v>
      </c>
      <c r="G115" s="163">
        <v>10</v>
      </c>
      <c r="H115" s="164">
        <v>0</v>
      </c>
    </row>
    <row r="116" spans="1:8">
      <c r="A116" s="25" t="s">
        <v>26</v>
      </c>
      <c r="B116" s="32" t="s">
        <v>36</v>
      </c>
      <c r="C116" s="74"/>
      <c r="D116" s="162"/>
      <c r="E116" s="163"/>
      <c r="F116" s="163"/>
      <c r="G116" s="163"/>
      <c r="H116" s="164"/>
    </row>
    <row r="117" spans="1:8">
      <c r="A117" s="25" t="s">
        <v>26</v>
      </c>
      <c r="B117" s="30" t="s">
        <v>37</v>
      </c>
      <c r="C117" s="27"/>
      <c r="D117" s="162">
        <v>2260</v>
      </c>
      <c r="E117" s="163">
        <v>680</v>
      </c>
      <c r="F117" s="163">
        <v>190</v>
      </c>
      <c r="G117" s="163">
        <v>1120</v>
      </c>
      <c r="H117" s="164">
        <v>280</v>
      </c>
    </row>
    <row r="118" spans="1:8">
      <c r="A118" s="25" t="s">
        <v>26</v>
      </c>
      <c r="B118" s="32" t="s">
        <v>36</v>
      </c>
      <c r="C118" s="21" t="s">
        <v>430</v>
      </c>
      <c r="D118" s="162">
        <v>550</v>
      </c>
      <c r="E118" s="163">
        <v>200</v>
      </c>
      <c r="F118" s="163">
        <v>20</v>
      </c>
      <c r="G118" s="163">
        <v>210</v>
      </c>
      <c r="H118" s="164">
        <v>110</v>
      </c>
    </row>
    <row r="119" spans="1:8">
      <c r="A119" s="25" t="s">
        <v>26</v>
      </c>
      <c r="B119" s="32" t="s">
        <v>36</v>
      </c>
      <c r="C119" s="21" t="s">
        <v>431</v>
      </c>
      <c r="D119" s="162">
        <v>520</v>
      </c>
      <c r="E119" s="163">
        <v>170</v>
      </c>
      <c r="F119" s="163">
        <v>50</v>
      </c>
      <c r="G119" s="163">
        <v>250</v>
      </c>
      <c r="H119" s="164">
        <v>60</v>
      </c>
    </row>
    <row r="120" spans="1:8">
      <c r="A120" s="25" t="s">
        <v>26</v>
      </c>
      <c r="B120" s="32" t="s">
        <v>36</v>
      </c>
      <c r="C120" s="21" t="s">
        <v>432</v>
      </c>
      <c r="D120" s="162">
        <v>540</v>
      </c>
      <c r="E120" s="163">
        <v>160</v>
      </c>
      <c r="F120" s="163">
        <v>50</v>
      </c>
      <c r="G120" s="163">
        <v>280</v>
      </c>
      <c r="H120" s="164">
        <v>50</v>
      </c>
    </row>
    <row r="121" spans="1:8">
      <c r="A121" s="25" t="s">
        <v>26</v>
      </c>
      <c r="B121" s="32" t="s">
        <v>36</v>
      </c>
      <c r="C121" s="21" t="s">
        <v>433</v>
      </c>
      <c r="D121" s="162">
        <v>410</v>
      </c>
      <c r="E121" s="163">
        <v>90</v>
      </c>
      <c r="F121" s="163">
        <v>50</v>
      </c>
      <c r="G121" s="163">
        <v>230</v>
      </c>
      <c r="H121" s="164">
        <v>40</v>
      </c>
    </row>
    <row r="122" spans="1:8">
      <c r="A122" s="25" t="s">
        <v>26</v>
      </c>
      <c r="B122" s="32" t="s">
        <v>36</v>
      </c>
      <c r="C122" s="21" t="s">
        <v>434</v>
      </c>
      <c r="D122" s="162">
        <v>230</v>
      </c>
      <c r="E122" s="163">
        <v>50</v>
      </c>
      <c r="F122" s="163">
        <v>20</v>
      </c>
      <c r="G122" s="163">
        <v>130</v>
      </c>
      <c r="H122" s="164">
        <v>20</v>
      </c>
    </row>
    <row r="123" spans="1:8">
      <c r="A123" s="25" t="s">
        <v>26</v>
      </c>
      <c r="B123" s="32" t="s">
        <v>36</v>
      </c>
      <c r="C123" s="74" t="s">
        <v>435</v>
      </c>
      <c r="D123" s="162">
        <v>10</v>
      </c>
      <c r="E123" s="163">
        <v>0</v>
      </c>
      <c r="F123" s="163">
        <v>0</v>
      </c>
      <c r="G123" s="163">
        <v>0</v>
      </c>
      <c r="H123" s="164">
        <v>0</v>
      </c>
    </row>
    <row r="124" spans="1:8">
      <c r="A124" s="25" t="s">
        <v>26</v>
      </c>
      <c r="B124" s="32" t="s">
        <v>36</v>
      </c>
      <c r="C124" s="74" t="s">
        <v>436</v>
      </c>
      <c r="D124" s="162">
        <v>0</v>
      </c>
      <c r="E124" s="163">
        <v>0</v>
      </c>
      <c r="F124" s="163">
        <v>0</v>
      </c>
      <c r="G124" s="163">
        <v>0</v>
      </c>
      <c r="H124" s="164">
        <v>0</v>
      </c>
    </row>
    <row r="125" spans="1:8">
      <c r="A125" s="25" t="s">
        <v>26</v>
      </c>
      <c r="B125" s="32" t="s">
        <v>36</v>
      </c>
      <c r="C125" s="21" t="s">
        <v>437</v>
      </c>
      <c r="D125" s="162">
        <v>0</v>
      </c>
      <c r="E125" s="163">
        <v>0</v>
      </c>
      <c r="F125" s="163">
        <v>0</v>
      </c>
      <c r="G125" s="163">
        <v>0</v>
      </c>
      <c r="H125" s="164">
        <v>0</v>
      </c>
    </row>
    <row r="126" spans="1:8">
      <c r="A126" s="25" t="s">
        <v>26</v>
      </c>
      <c r="B126" s="32" t="s">
        <v>36</v>
      </c>
      <c r="C126" s="21" t="s">
        <v>438</v>
      </c>
      <c r="D126" s="162">
        <v>240</v>
      </c>
      <c r="E126" s="163">
        <v>50</v>
      </c>
      <c r="F126" s="163">
        <v>30</v>
      </c>
      <c r="G126" s="163">
        <v>140</v>
      </c>
      <c r="H126" s="164">
        <v>20</v>
      </c>
    </row>
    <row r="127" spans="1:8">
      <c r="A127" s="25" t="s">
        <v>38</v>
      </c>
      <c r="C127" s="21"/>
      <c r="D127" s="162"/>
      <c r="E127" s="163"/>
      <c r="F127" s="163"/>
      <c r="G127" s="163"/>
      <c r="H127" s="164"/>
    </row>
    <row r="128" spans="1:8">
      <c r="A128" s="34" t="s">
        <v>453</v>
      </c>
      <c r="B128" s="34"/>
      <c r="C128" s="27"/>
      <c r="D128" s="162">
        <v>1240</v>
      </c>
      <c r="E128" s="163">
        <v>730</v>
      </c>
      <c r="F128" s="163">
        <v>120</v>
      </c>
      <c r="G128" s="163">
        <v>230</v>
      </c>
      <c r="H128" s="164">
        <v>160</v>
      </c>
    </row>
    <row r="129" spans="1:8">
      <c r="A129" s="25" t="s">
        <v>38</v>
      </c>
      <c r="C129" s="21" t="s">
        <v>430</v>
      </c>
      <c r="D129" s="162">
        <v>530</v>
      </c>
      <c r="E129" s="163">
        <v>350</v>
      </c>
      <c r="F129" s="163">
        <v>20</v>
      </c>
      <c r="G129" s="163">
        <v>60</v>
      </c>
      <c r="H129" s="164">
        <v>100</v>
      </c>
    </row>
    <row r="130" spans="1:8">
      <c r="A130" s="25" t="s">
        <v>38</v>
      </c>
      <c r="C130" s="21" t="s">
        <v>431</v>
      </c>
      <c r="D130" s="162">
        <v>220</v>
      </c>
      <c r="E130" s="163">
        <v>120</v>
      </c>
      <c r="F130" s="163">
        <v>30</v>
      </c>
      <c r="G130" s="163">
        <v>50</v>
      </c>
      <c r="H130" s="164">
        <v>10</v>
      </c>
    </row>
    <row r="131" spans="1:8">
      <c r="A131" s="25" t="s">
        <v>38</v>
      </c>
      <c r="C131" s="21" t="s">
        <v>432</v>
      </c>
      <c r="D131" s="162">
        <v>210</v>
      </c>
      <c r="E131" s="163">
        <v>110</v>
      </c>
      <c r="F131" s="163">
        <v>30</v>
      </c>
      <c r="G131" s="163">
        <v>50</v>
      </c>
      <c r="H131" s="164">
        <v>20</v>
      </c>
    </row>
    <row r="132" spans="1:8">
      <c r="A132" s="25" t="s">
        <v>38</v>
      </c>
      <c r="C132" s="21" t="s">
        <v>433</v>
      </c>
      <c r="D132" s="162">
        <v>160</v>
      </c>
      <c r="E132" s="163">
        <v>80</v>
      </c>
      <c r="F132" s="163">
        <v>20</v>
      </c>
      <c r="G132" s="163">
        <v>40</v>
      </c>
      <c r="H132" s="164">
        <v>20</v>
      </c>
    </row>
    <row r="133" spans="1:8">
      <c r="A133" s="25" t="s">
        <v>38</v>
      </c>
      <c r="C133" s="21" t="s">
        <v>434</v>
      </c>
      <c r="D133" s="162">
        <v>120</v>
      </c>
      <c r="E133" s="163">
        <v>60</v>
      </c>
      <c r="F133" s="163">
        <v>20</v>
      </c>
      <c r="G133" s="163">
        <v>30</v>
      </c>
      <c r="H133" s="164">
        <v>10</v>
      </c>
    </row>
    <row r="134" spans="1:8">
      <c r="A134" s="25" t="s">
        <v>38</v>
      </c>
      <c r="C134" s="74" t="s">
        <v>435</v>
      </c>
      <c r="D134" s="162">
        <v>10</v>
      </c>
      <c r="E134" s="163">
        <v>0</v>
      </c>
      <c r="F134" s="163">
        <v>0</v>
      </c>
      <c r="G134" s="163">
        <v>0</v>
      </c>
      <c r="H134" s="164">
        <v>0</v>
      </c>
    </row>
    <row r="135" spans="1:8">
      <c r="A135" s="25" t="s">
        <v>38</v>
      </c>
      <c r="C135" s="74" t="s">
        <v>436</v>
      </c>
      <c r="D135" s="162">
        <v>0</v>
      </c>
      <c r="E135" s="163">
        <v>0</v>
      </c>
      <c r="F135" s="163">
        <v>0</v>
      </c>
      <c r="G135" s="163">
        <v>0</v>
      </c>
      <c r="H135" s="164">
        <v>0</v>
      </c>
    </row>
    <row r="136" spans="1:8">
      <c r="A136" s="25" t="s">
        <v>38</v>
      </c>
      <c r="C136" s="21" t="s">
        <v>437</v>
      </c>
      <c r="D136" s="162">
        <v>0</v>
      </c>
      <c r="E136" s="163">
        <v>0</v>
      </c>
      <c r="F136" s="163">
        <v>0</v>
      </c>
      <c r="G136" s="163">
        <v>0</v>
      </c>
      <c r="H136" s="164">
        <v>0</v>
      </c>
    </row>
    <row r="137" spans="1:8">
      <c r="A137" s="25" t="s">
        <v>38</v>
      </c>
      <c r="C137" s="21" t="s">
        <v>438</v>
      </c>
      <c r="D137" s="162">
        <v>120</v>
      </c>
      <c r="E137" s="163">
        <v>60</v>
      </c>
      <c r="F137" s="163">
        <v>20</v>
      </c>
      <c r="G137" s="163">
        <v>30</v>
      </c>
      <c r="H137" s="164">
        <v>10</v>
      </c>
    </row>
    <row r="138" spans="1:8">
      <c r="A138" s="25" t="s">
        <v>38</v>
      </c>
      <c r="B138" s="32" t="s">
        <v>41</v>
      </c>
      <c r="C138" s="21"/>
      <c r="D138" s="162"/>
      <c r="E138" s="163"/>
      <c r="F138" s="163"/>
      <c r="G138" s="163"/>
      <c r="H138" s="164"/>
    </row>
    <row r="139" spans="1:8">
      <c r="A139" s="25" t="s">
        <v>38</v>
      </c>
      <c r="B139" s="30" t="s">
        <v>40</v>
      </c>
      <c r="C139" s="27"/>
      <c r="D139" s="162">
        <v>1240</v>
      </c>
      <c r="E139" s="163">
        <v>730</v>
      </c>
      <c r="F139" s="163">
        <v>120</v>
      </c>
      <c r="G139" s="163">
        <v>230</v>
      </c>
      <c r="H139" s="164">
        <v>160</v>
      </c>
    </row>
    <row r="140" spans="1:8">
      <c r="A140" s="25" t="s">
        <v>38</v>
      </c>
      <c r="B140" s="32" t="s">
        <v>41</v>
      </c>
      <c r="C140" s="21" t="s">
        <v>430</v>
      </c>
      <c r="D140" s="162">
        <v>530</v>
      </c>
      <c r="E140" s="163">
        <v>350</v>
      </c>
      <c r="F140" s="163">
        <v>20</v>
      </c>
      <c r="G140" s="163">
        <v>60</v>
      </c>
      <c r="H140" s="164">
        <v>100</v>
      </c>
    </row>
    <row r="141" spans="1:8">
      <c r="A141" s="25" t="s">
        <v>38</v>
      </c>
      <c r="B141" s="32" t="s">
        <v>41</v>
      </c>
      <c r="C141" s="21" t="s">
        <v>431</v>
      </c>
      <c r="D141" s="162">
        <v>210</v>
      </c>
      <c r="E141" s="163">
        <v>120</v>
      </c>
      <c r="F141" s="163">
        <v>30</v>
      </c>
      <c r="G141" s="163">
        <v>50</v>
      </c>
      <c r="H141" s="164">
        <v>10</v>
      </c>
    </row>
    <row r="142" spans="1:8">
      <c r="A142" s="25" t="s">
        <v>38</v>
      </c>
      <c r="B142" s="32" t="s">
        <v>41</v>
      </c>
      <c r="C142" s="21" t="s">
        <v>432</v>
      </c>
      <c r="D142" s="162">
        <v>210</v>
      </c>
      <c r="E142" s="163">
        <v>110</v>
      </c>
      <c r="F142" s="163">
        <v>30</v>
      </c>
      <c r="G142" s="163">
        <v>50</v>
      </c>
      <c r="H142" s="164">
        <v>20</v>
      </c>
    </row>
    <row r="143" spans="1:8">
      <c r="A143" s="25" t="s">
        <v>38</v>
      </c>
      <c r="B143" s="32" t="s">
        <v>41</v>
      </c>
      <c r="C143" s="21" t="s">
        <v>433</v>
      </c>
      <c r="D143" s="162">
        <v>160</v>
      </c>
      <c r="E143" s="163">
        <v>80</v>
      </c>
      <c r="F143" s="163">
        <v>20</v>
      </c>
      <c r="G143" s="163">
        <v>40</v>
      </c>
      <c r="H143" s="164">
        <v>20</v>
      </c>
    </row>
    <row r="144" spans="1:8">
      <c r="A144" s="25" t="s">
        <v>38</v>
      </c>
      <c r="B144" s="32" t="s">
        <v>41</v>
      </c>
      <c r="C144" s="21" t="s">
        <v>434</v>
      </c>
      <c r="D144" s="162">
        <v>120</v>
      </c>
      <c r="E144" s="163">
        <v>60</v>
      </c>
      <c r="F144" s="163">
        <v>20</v>
      </c>
      <c r="G144" s="163">
        <v>30</v>
      </c>
      <c r="H144" s="164">
        <v>10</v>
      </c>
    </row>
    <row r="145" spans="1:8">
      <c r="A145" s="25" t="s">
        <v>38</v>
      </c>
      <c r="B145" s="32" t="s">
        <v>41</v>
      </c>
      <c r="C145" s="74" t="s">
        <v>435</v>
      </c>
      <c r="D145" s="162">
        <v>10</v>
      </c>
      <c r="E145" s="163">
        <v>0</v>
      </c>
      <c r="F145" s="163">
        <v>0</v>
      </c>
      <c r="G145" s="163">
        <v>0</v>
      </c>
      <c r="H145" s="164">
        <v>0</v>
      </c>
    </row>
    <row r="146" spans="1:8">
      <c r="A146" s="25" t="s">
        <v>38</v>
      </c>
      <c r="B146" s="32" t="s">
        <v>41</v>
      </c>
      <c r="C146" s="74" t="s">
        <v>436</v>
      </c>
      <c r="D146" s="162">
        <v>0</v>
      </c>
      <c r="E146" s="163">
        <v>0</v>
      </c>
      <c r="F146" s="163">
        <v>0</v>
      </c>
      <c r="G146" s="163">
        <v>0</v>
      </c>
      <c r="H146" s="164">
        <v>0</v>
      </c>
    </row>
    <row r="147" spans="1:8">
      <c r="A147" s="25" t="s">
        <v>38</v>
      </c>
      <c r="B147" s="32" t="s">
        <v>41</v>
      </c>
      <c r="C147" s="21" t="s">
        <v>437</v>
      </c>
      <c r="D147" s="162">
        <v>0</v>
      </c>
      <c r="E147" s="163">
        <v>0</v>
      </c>
      <c r="F147" s="163">
        <v>0</v>
      </c>
      <c r="G147" s="163">
        <v>0</v>
      </c>
      <c r="H147" s="164">
        <v>0</v>
      </c>
    </row>
    <row r="148" spans="1:8">
      <c r="A148" s="25" t="s">
        <v>38</v>
      </c>
      <c r="B148" s="32" t="s">
        <v>41</v>
      </c>
      <c r="C148" s="21" t="s">
        <v>438</v>
      </c>
      <c r="D148" s="162">
        <v>120</v>
      </c>
      <c r="E148" s="163">
        <v>60</v>
      </c>
      <c r="F148" s="163">
        <v>20</v>
      </c>
      <c r="G148" s="163">
        <v>30</v>
      </c>
      <c r="H148" s="164">
        <v>10</v>
      </c>
    </row>
    <row r="149" spans="1:8">
      <c r="A149" s="25" t="s">
        <v>38</v>
      </c>
      <c r="B149" s="25" t="s">
        <v>42</v>
      </c>
      <c r="C149" s="21"/>
      <c r="D149" s="162"/>
      <c r="E149" s="163"/>
      <c r="F149" s="163"/>
      <c r="G149" s="163"/>
      <c r="H149" s="164"/>
    </row>
    <row r="150" spans="1:8">
      <c r="A150" s="25" t="s">
        <v>38</v>
      </c>
      <c r="B150" s="34" t="s">
        <v>43</v>
      </c>
      <c r="C150" s="27"/>
      <c r="D150" s="162">
        <v>0</v>
      </c>
      <c r="E150" s="163">
        <v>0</v>
      </c>
      <c r="F150" s="163">
        <v>0</v>
      </c>
      <c r="G150" s="163">
        <v>0</v>
      </c>
      <c r="H150" s="164">
        <v>0</v>
      </c>
    </row>
    <row r="151" spans="1:8">
      <c r="A151" s="25" t="s">
        <v>38</v>
      </c>
      <c r="B151" s="25" t="s">
        <v>42</v>
      </c>
      <c r="C151" s="21" t="s">
        <v>430</v>
      </c>
      <c r="D151" s="162">
        <v>0</v>
      </c>
      <c r="E151" s="163">
        <v>0</v>
      </c>
      <c r="F151" s="163">
        <v>0</v>
      </c>
      <c r="G151" s="163">
        <v>0</v>
      </c>
      <c r="H151" s="164">
        <v>0</v>
      </c>
    </row>
    <row r="152" spans="1:8">
      <c r="A152" s="25" t="s">
        <v>38</v>
      </c>
      <c r="B152" s="25" t="s">
        <v>42</v>
      </c>
      <c r="C152" s="21" t="s">
        <v>431</v>
      </c>
      <c r="D152" s="162">
        <v>0</v>
      </c>
      <c r="E152" s="163">
        <v>0</v>
      </c>
      <c r="F152" s="163">
        <v>0</v>
      </c>
      <c r="G152" s="163">
        <v>0</v>
      </c>
      <c r="H152" s="164">
        <v>0</v>
      </c>
    </row>
    <row r="153" spans="1:8">
      <c r="A153" s="25" t="s">
        <v>38</v>
      </c>
      <c r="B153" s="25" t="s">
        <v>42</v>
      </c>
      <c r="C153" s="21" t="s">
        <v>432</v>
      </c>
      <c r="D153" s="162">
        <v>0</v>
      </c>
      <c r="E153" s="163">
        <v>0</v>
      </c>
      <c r="F153" s="163">
        <v>0</v>
      </c>
      <c r="G153" s="163">
        <v>0</v>
      </c>
      <c r="H153" s="164">
        <v>0</v>
      </c>
    </row>
    <row r="154" spans="1:8">
      <c r="A154" s="25" t="s">
        <v>38</v>
      </c>
      <c r="B154" s="25" t="s">
        <v>42</v>
      </c>
      <c r="C154" s="21" t="s">
        <v>433</v>
      </c>
      <c r="D154" s="162">
        <v>0</v>
      </c>
      <c r="E154" s="163">
        <v>0</v>
      </c>
      <c r="F154" s="163">
        <v>0</v>
      </c>
      <c r="G154" s="163">
        <v>0</v>
      </c>
      <c r="H154" s="164">
        <v>0</v>
      </c>
    </row>
    <row r="155" spans="1:8">
      <c r="A155" s="25" t="s">
        <v>38</v>
      </c>
      <c r="B155" s="25" t="s">
        <v>42</v>
      </c>
      <c r="C155" s="21" t="s">
        <v>434</v>
      </c>
      <c r="D155" s="162">
        <v>0</v>
      </c>
      <c r="E155" s="163">
        <v>0</v>
      </c>
      <c r="F155" s="163">
        <v>0</v>
      </c>
      <c r="G155" s="163">
        <v>0</v>
      </c>
      <c r="H155" s="164">
        <v>0</v>
      </c>
    </row>
    <row r="156" spans="1:8">
      <c r="A156" s="25" t="s">
        <v>38</v>
      </c>
      <c r="B156" s="25" t="s">
        <v>42</v>
      </c>
      <c r="C156" s="74" t="s">
        <v>435</v>
      </c>
      <c r="D156" s="162">
        <v>0</v>
      </c>
      <c r="E156" s="163">
        <v>0</v>
      </c>
      <c r="F156" s="163">
        <v>0</v>
      </c>
      <c r="G156" s="163">
        <v>0</v>
      </c>
      <c r="H156" s="164">
        <v>0</v>
      </c>
    </row>
    <row r="157" spans="1:8">
      <c r="A157" s="25" t="s">
        <v>38</v>
      </c>
      <c r="B157" s="25" t="s">
        <v>42</v>
      </c>
      <c r="C157" s="74" t="s">
        <v>436</v>
      </c>
      <c r="D157" s="162">
        <v>0</v>
      </c>
      <c r="E157" s="163">
        <v>0</v>
      </c>
      <c r="F157" s="163">
        <v>0</v>
      </c>
      <c r="G157" s="163">
        <v>0</v>
      </c>
      <c r="H157" s="164">
        <v>0</v>
      </c>
    </row>
    <row r="158" spans="1:8">
      <c r="A158" s="25" t="s">
        <v>38</v>
      </c>
      <c r="B158" s="25" t="s">
        <v>42</v>
      </c>
      <c r="C158" s="21" t="s">
        <v>437</v>
      </c>
      <c r="D158" s="162">
        <v>0</v>
      </c>
      <c r="E158" s="163">
        <v>0</v>
      </c>
      <c r="F158" s="163">
        <v>0</v>
      </c>
      <c r="G158" s="163">
        <v>0</v>
      </c>
      <c r="H158" s="164">
        <v>0</v>
      </c>
    </row>
    <row r="159" spans="1:8">
      <c r="A159" s="25" t="s">
        <v>38</v>
      </c>
      <c r="B159" s="25" t="s">
        <v>42</v>
      </c>
      <c r="C159" s="21" t="s">
        <v>438</v>
      </c>
      <c r="D159" s="162">
        <v>0</v>
      </c>
      <c r="E159" s="163">
        <v>0</v>
      </c>
      <c r="F159" s="163">
        <v>0</v>
      </c>
      <c r="G159" s="163">
        <v>0</v>
      </c>
      <c r="H159" s="164">
        <v>0</v>
      </c>
    </row>
    <row r="160" spans="1:8">
      <c r="A160" s="25" t="s">
        <v>44</v>
      </c>
      <c r="C160" s="21"/>
      <c r="D160" s="162"/>
      <c r="E160" s="163"/>
      <c r="F160" s="163"/>
      <c r="G160" s="163"/>
      <c r="H160" s="164"/>
    </row>
    <row r="161" spans="1:8">
      <c r="A161" s="34" t="s">
        <v>462</v>
      </c>
      <c r="B161" s="34"/>
      <c r="C161" s="27"/>
      <c r="D161" s="162">
        <v>22030</v>
      </c>
      <c r="E161" s="163">
        <v>4710</v>
      </c>
      <c r="F161" s="163">
        <v>1550</v>
      </c>
      <c r="G161" s="163">
        <v>12320</v>
      </c>
      <c r="H161" s="164">
        <v>3440</v>
      </c>
    </row>
    <row r="162" spans="1:8">
      <c r="A162" s="25" t="s">
        <v>44</v>
      </c>
      <c r="C162" s="21" t="s">
        <v>430</v>
      </c>
      <c r="D162" s="162">
        <v>4070</v>
      </c>
      <c r="E162" s="163">
        <v>1420</v>
      </c>
      <c r="F162" s="163">
        <v>230</v>
      </c>
      <c r="G162" s="163">
        <v>1370</v>
      </c>
      <c r="H162" s="164">
        <v>1060</v>
      </c>
    </row>
    <row r="163" spans="1:8">
      <c r="A163" s="25" t="s">
        <v>44</v>
      </c>
      <c r="C163" s="21" t="s">
        <v>431</v>
      </c>
      <c r="D163" s="162">
        <v>4810</v>
      </c>
      <c r="E163" s="163">
        <v>1290</v>
      </c>
      <c r="F163" s="163">
        <v>360</v>
      </c>
      <c r="G163" s="163">
        <v>2440</v>
      </c>
      <c r="H163" s="164">
        <v>720</v>
      </c>
    </row>
    <row r="164" spans="1:8">
      <c r="A164" s="25" t="s">
        <v>44</v>
      </c>
      <c r="C164" s="21" t="s">
        <v>432</v>
      </c>
      <c r="D164" s="162">
        <v>5030</v>
      </c>
      <c r="E164" s="163">
        <v>1000</v>
      </c>
      <c r="F164" s="163">
        <v>420</v>
      </c>
      <c r="G164" s="163">
        <v>2970</v>
      </c>
      <c r="H164" s="164">
        <v>650</v>
      </c>
    </row>
    <row r="165" spans="1:8">
      <c r="A165" s="25" t="s">
        <v>44</v>
      </c>
      <c r="C165" s="21" t="s">
        <v>433</v>
      </c>
      <c r="D165" s="162">
        <v>4240</v>
      </c>
      <c r="E165" s="163">
        <v>620</v>
      </c>
      <c r="F165" s="163">
        <v>320</v>
      </c>
      <c r="G165" s="163">
        <v>2820</v>
      </c>
      <c r="H165" s="164">
        <v>480</v>
      </c>
    </row>
    <row r="166" spans="1:8">
      <c r="A166" s="25" t="s">
        <v>44</v>
      </c>
      <c r="C166" s="21" t="s">
        <v>434</v>
      </c>
      <c r="D166" s="162">
        <v>3480</v>
      </c>
      <c r="E166" s="163">
        <v>380</v>
      </c>
      <c r="F166" s="163">
        <v>210</v>
      </c>
      <c r="G166" s="163">
        <v>2530</v>
      </c>
      <c r="H166" s="164">
        <v>360</v>
      </c>
    </row>
    <row r="167" spans="1:8">
      <c r="A167" s="25" t="s">
        <v>44</v>
      </c>
      <c r="C167" s="74" t="s">
        <v>435</v>
      </c>
      <c r="D167" s="162">
        <v>200</v>
      </c>
      <c r="E167" s="163">
        <v>10</v>
      </c>
      <c r="F167" s="163">
        <v>10</v>
      </c>
      <c r="G167" s="163">
        <v>160</v>
      </c>
      <c r="H167" s="164">
        <v>20</v>
      </c>
    </row>
    <row r="168" spans="1:8">
      <c r="A168" s="25" t="s">
        <v>44</v>
      </c>
      <c r="C168" s="74" t="s">
        <v>436</v>
      </c>
      <c r="D168" s="162">
        <v>210</v>
      </c>
      <c r="E168" s="163">
        <v>10</v>
      </c>
      <c r="F168" s="163">
        <v>0</v>
      </c>
      <c r="G168" s="163">
        <v>30</v>
      </c>
      <c r="H168" s="164">
        <v>170</v>
      </c>
    </row>
    <row r="169" spans="1:8">
      <c r="A169" s="25" t="s">
        <v>44</v>
      </c>
      <c r="C169" s="21" t="s">
        <v>437</v>
      </c>
      <c r="D169" s="162">
        <v>0</v>
      </c>
      <c r="E169" s="163">
        <v>0</v>
      </c>
      <c r="F169" s="163">
        <v>0</v>
      </c>
      <c r="G169" s="163">
        <v>0</v>
      </c>
      <c r="H169" s="164">
        <v>0</v>
      </c>
    </row>
    <row r="170" spans="1:8">
      <c r="A170" s="25" t="s">
        <v>44</v>
      </c>
      <c r="B170" s="121"/>
      <c r="C170" s="21" t="s">
        <v>438</v>
      </c>
      <c r="D170" s="162">
        <v>3680</v>
      </c>
      <c r="E170" s="163">
        <v>390</v>
      </c>
      <c r="F170" s="163">
        <v>220</v>
      </c>
      <c r="G170" s="163">
        <v>2700</v>
      </c>
      <c r="H170" s="164">
        <v>380</v>
      </c>
    </row>
    <row r="171" spans="1:8">
      <c r="A171" s="25" t="s">
        <v>44</v>
      </c>
      <c r="B171" s="25" t="s">
        <v>47</v>
      </c>
      <c r="C171" s="21"/>
      <c r="D171" s="162"/>
      <c r="E171" s="163"/>
      <c r="F171" s="163"/>
      <c r="G171" s="163"/>
      <c r="H171" s="164"/>
    </row>
    <row r="172" spans="1:8">
      <c r="A172" s="25" t="s">
        <v>44</v>
      </c>
      <c r="B172" s="34" t="s">
        <v>46</v>
      </c>
      <c r="C172" s="27"/>
      <c r="D172" s="162">
        <v>11920</v>
      </c>
      <c r="E172" s="163">
        <v>3580</v>
      </c>
      <c r="F172" s="163">
        <v>980</v>
      </c>
      <c r="G172" s="163">
        <v>5290</v>
      </c>
      <c r="H172" s="164">
        <v>2070</v>
      </c>
    </row>
    <row r="173" spans="1:8">
      <c r="A173" s="25" t="s">
        <v>44</v>
      </c>
      <c r="B173" s="25" t="s">
        <v>47</v>
      </c>
      <c r="C173" s="21" t="s">
        <v>430</v>
      </c>
      <c r="D173" s="162">
        <v>2620</v>
      </c>
      <c r="E173" s="163">
        <v>1090</v>
      </c>
      <c r="F173" s="163">
        <v>140</v>
      </c>
      <c r="G173" s="163">
        <v>710</v>
      </c>
      <c r="H173" s="164">
        <v>680</v>
      </c>
    </row>
    <row r="174" spans="1:8">
      <c r="A174" s="25" t="s">
        <v>44</v>
      </c>
      <c r="B174" s="25" t="s">
        <v>47</v>
      </c>
      <c r="C174" s="21" t="s">
        <v>431</v>
      </c>
      <c r="D174" s="162">
        <v>2750</v>
      </c>
      <c r="E174" s="163">
        <v>950</v>
      </c>
      <c r="F174" s="163">
        <v>230</v>
      </c>
      <c r="G174" s="163">
        <v>1110</v>
      </c>
      <c r="H174" s="164">
        <v>470</v>
      </c>
    </row>
    <row r="175" spans="1:8">
      <c r="A175" s="25" t="s">
        <v>44</v>
      </c>
      <c r="B175" s="25" t="s">
        <v>47</v>
      </c>
      <c r="C175" s="21" t="s">
        <v>432</v>
      </c>
      <c r="D175" s="162">
        <v>2710</v>
      </c>
      <c r="E175" s="163">
        <v>740</v>
      </c>
      <c r="F175" s="163">
        <v>260</v>
      </c>
      <c r="G175" s="163">
        <v>1340</v>
      </c>
      <c r="H175" s="164">
        <v>380</v>
      </c>
    </row>
    <row r="176" spans="1:8">
      <c r="A176" s="25" t="s">
        <v>44</v>
      </c>
      <c r="B176" s="25" t="s">
        <v>47</v>
      </c>
      <c r="C176" s="21" t="s">
        <v>433</v>
      </c>
      <c r="D176" s="162">
        <v>2120</v>
      </c>
      <c r="E176" s="163">
        <v>490</v>
      </c>
      <c r="F176" s="163">
        <v>200</v>
      </c>
      <c r="G176" s="163">
        <v>1150</v>
      </c>
      <c r="H176" s="164">
        <v>280</v>
      </c>
    </row>
    <row r="177" spans="1:8">
      <c r="A177" s="25" t="s">
        <v>44</v>
      </c>
      <c r="B177" s="25" t="s">
        <v>47</v>
      </c>
      <c r="C177" s="21" t="s">
        <v>434</v>
      </c>
      <c r="D177" s="162">
        <v>1550</v>
      </c>
      <c r="E177" s="163">
        <v>310</v>
      </c>
      <c r="F177" s="163">
        <v>140</v>
      </c>
      <c r="G177" s="163">
        <v>890</v>
      </c>
      <c r="H177" s="164">
        <v>210</v>
      </c>
    </row>
    <row r="178" spans="1:8">
      <c r="A178" s="25" t="s">
        <v>44</v>
      </c>
      <c r="B178" s="25" t="s">
        <v>47</v>
      </c>
      <c r="C178" s="74" t="s">
        <v>435</v>
      </c>
      <c r="D178" s="162">
        <v>90</v>
      </c>
      <c r="E178" s="163">
        <v>10</v>
      </c>
      <c r="F178" s="163">
        <v>10</v>
      </c>
      <c r="G178" s="163">
        <v>70</v>
      </c>
      <c r="H178" s="164">
        <v>10</v>
      </c>
    </row>
    <row r="179" spans="1:8">
      <c r="A179" s="25" t="s">
        <v>44</v>
      </c>
      <c r="B179" s="25" t="s">
        <v>47</v>
      </c>
      <c r="C179" s="74" t="s">
        <v>436</v>
      </c>
      <c r="D179" s="162">
        <v>70</v>
      </c>
      <c r="E179" s="163">
        <v>0</v>
      </c>
      <c r="F179" s="163">
        <v>0</v>
      </c>
      <c r="G179" s="163">
        <v>20</v>
      </c>
      <c r="H179" s="164">
        <v>50</v>
      </c>
    </row>
    <row r="180" spans="1:8">
      <c r="A180" s="25" t="s">
        <v>44</v>
      </c>
      <c r="B180" s="25" t="s">
        <v>47</v>
      </c>
      <c r="C180" s="21" t="s">
        <v>437</v>
      </c>
      <c r="D180" s="162">
        <v>0</v>
      </c>
      <c r="E180" s="163">
        <v>0</v>
      </c>
      <c r="F180" s="163">
        <v>0</v>
      </c>
      <c r="G180" s="163">
        <v>0</v>
      </c>
      <c r="H180" s="164">
        <v>0</v>
      </c>
    </row>
    <row r="181" spans="1:8">
      <c r="A181" s="25" t="s">
        <v>44</v>
      </c>
      <c r="B181" s="25" t="s">
        <v>47</v>
      </c>
      <c r="C181" s="21" t="s">
        <v>438</v>
      </c>
      <c r="D181" s="162">
        <v>1640</v>
      </c>
      <c r="E181" s="163">
        <v>320</v>
      </c>
      <c r="F181" s="163">
        <v>150</v>
      </c>
      <c r="G181" s="163">
        <v>960</v>
      </c>
      <c r="H181" s="164">
        <v>220</v>
      </c>
    </row>
    <row r="182" spans="1:8">
      <c r="A182" s="25" t="s">
        <v>44</v>
      </c>
      <c r="B182" s="32" t="s">
        <v>48</v>
      </c>
      <c r="C182" s="21"/>
      <c r="D182" s="162"/>
      <c r="E182" s="163"/>
      <c r="F182" s="163"/>
      <c r="G182" s="163"/>
      <c r="H182" s="164"/>
    </row>
    <row r="183" spans="1:8">
      <c r="A183" s="25" t="s">
        <v>44</v>
      </c>
      <c r="B183" s="30" t="s">
        <v>49</v>
      </c>
      <c r="C183" s="27"/>
      <c r="D183" s="162">
        <v>5330</v>
      </c>
      <c r="E183" s="163">
        <v>990</v>
      </c>
      <c r="F183" s="163">
        <v>410</v>
      </c>
      <c r="G183" s="163">
        <v>3030</v>
      </c>
      <c r="H183" s="164">
        <v>890</v>
      </c>
    </row>
    <row r="184" spans="1:8">
      <c r="A184" s="25" t="s">
        <v>44</v>
      </c>
      <c r="B184" s="32" t="s">
        <v>48</v>
      </c>
      <c r="C184" s="21" t="s">
        <v>430</v>
      </c>
      <c r="D184" s="162">
        <v>1160</v>
      </c>
      <c r="E184" s="163">
        <v>300</v>
      </c>
      <c r="F184" s="163">
        <v>80</v>
      </c>
      <c r="G184" s="163">
        <v>470</v>
      </c>
      <c r="H184" s="164">
        <v>310</v>
      </c>
    </row>
    <row r="185" spans="1:8">
      <c r="A185" s="25" t="s">
        <v>44</v>
      </c>
      <c r="B185" s="32" t="s">
        <v>48</v>
      </c>
      <c r="C185" s="21" t="s">
        <v>431</v>
      </c>
      <c r="D185" s="162">
        <v>1460</v>
      </c>
      <c r="E185" s="163">
        <v>310</v>
      </c>
      <c r="F185" s="163">
        <v>100</v>
      </c>
      <c r="G185" s="163">
        <v>850</v>
      </c>
      <c r="H185" s="164">
        <v>200</v>
      </c>
    </row>
    <row r="186" spans="1:8">
      <c r="A186" s="25" t="s">
        <v>44</v>
      </c>
      <c r="B186" s="32" t="s">
        <v>48</v>
      </c>
      <c r="C186" s="21" t="s">
        <v>432</v>
      </c>
      <c r="D186" s="162">
        <v>1340</v>
      </c>
      <c r="E186" s="163">
        <v>220</v>
      </c>
      <c r="F186" s="163">
        <v>120</v>
      </c>
      <c r="G186" s="163">
        <v>820</v>
      </c>
      <c r="H186" s="164">
        <v>180</v>
      </c>
    </row>
    <row r="187" spans="1:8">
      <c r="A187" s="25" t="s">
        <v>44</v>
      </c>
      <c r="B187" s="32" t="s">
        <v>48</v>
      </c>
      <c r="C187" s="21" t="s">
        <v>433</v>
      </c>
      <c r="D187" s="162">
        <v>860</v>
      </c>
      <c r="E187" s="163">
        <v>110</v>
      </c>
      <c r="F187" s="163">
        <v>80</v>
      </c>
      <c r="G187" s="163">
        <v>550</v>
      </c>
      <c r="H187" s="164">
        <v>120</v>
      </c>
    </row>
    <row r="188" spans="1:8">
      <c r="A188" s="25" t="s">
        <v>44</v>
      </c>
      <c r="B188" s="32" t="s">
        <v>48</v>
      </c>
      <c r="C188" s="21" t="s">
        <v>434</v>
      </c>
      <c r="D188" s="162">
        <v>500</v>
      </c>
      <c r="E188" s="163">
        <v>60</v>
      </c>
      <c r="F188" s="163">
        <v>40</v>
      </c>
      <c r="G188" s="163">
        <v>340</v>
      </c>
      <c r="H188" s="164">
        <v>60</v>
      </c>
    </row>
    <row r="189" spans="1:8">
      <c r="A189" s="25" t="s">
        <v>44</v>
      </c>
      <c r="B189" s="32" t="s">
        <v>48</v>
      </c>
      <c r="C189" s="74" t="s">
        <v>435</v>
      </c>
      <c r="D189" s="162">
        <v>10</v>
      </c>
      <c r="E189" s="163">
        <v>0</v>
      </c>
      <c r="F189" s="163">
        <v>0</v>
      </c>
      <c r="G189" s="163">
        <v>10</v>
      </c>
      <c r="H189" s="164">
        <v>0</v>
      </c>
    </row>
    <row r="190" spans="1:8">
      <c r="A190" s="25" t="s">
        <v>44</v>
      </c>
      <c r="B190" s="32" t="s">
        <v>48</v>
      </c>
      <c r="C190" s="74" t="s">
        <v>436</v>
      </c>
      <c r="D190" s="162">
        <v>10</v>
      </c>
      <c r="E190" s="163">
        <v>0</v>
      </c>
      <c r="F190" s="163">
        <v>0</v>
      </c>
      <c r="G190" s="163">
        <v>0</v>
      </c>
      <c r="H190" s="164">
        <v>10</v>
      </c>
    </row>
    <row r="191" spans="1:8">
      <c r="A191" s="25" t="s">
        <v>44</v>
      </c>
      <c r="B191" s="32" t="s">
        <v>48</v>
      </c>
      <c r="C191" s="21" t="s">
        <v>437</v>
      </c>
      <c r="D191" s="162">
        <v>0</v>
      </c>
      <c r="E191" s="163">
        <v>0</v>
      </c>
      <c r="F191" s="163">
        <v>0</v>
      </c>
      <c r="G191" s="163">
        <v>0</v>
      </c>
      <c r="H191" s="164">
        <v>0</v>
      </c>
    </row>
    <row r="192" spans="1:8">
      <c r="A192" s="25" t="s">
        <v>44</v>
      </c>
      <c r="B192" s="32" t="s">
        <v>48</v>
      </c>
      <c r="C192" s="21" t="s">
        <v>438</v>
      </c>
      <c r="D192" s="162">
        <v>510</v>
      </c>
      <c r="E192" s="163">
        <v>60</v>
      </c>
      <c r="F192" s="163">
        <v>40</v>
      </c>
      <c r="G192" s="163">
        <v>340</v>
      </c>
      <c r="H192" s="164">
        <v>70</v>
      </c>
    </row>
    <row r="193" spans="1:8">
      <c r="A193" s="25" t="s">
        <v>44</v>
      </c>
      <c r="B193" s="32" t="s">
        <v>50</v>
      </c>
      <c r="C193" s="21"/>
      <c r="D193" s="162"/>
      <c r="E193" s="163"/>
      <c r="F193" s="163"/>
      <c r="G193" s="163"/>
      <c r="H193" s="164"/>
    </row>
    <row r="194" spans="1:8">
      <c r="A194" s="25" t="s">
        <v>44</v>
      </c>
      <c r="B194" s="30" t="s">
        <v>51</v>
      </c>
      <c r="C194" s="27"/>
      <c r="D194" s="162">
        <v>870</v>
      </c>
      <c r="E194" s="163">
        <v>50</v>
      </c>
      <c r="F194" s="163">
        <v>40</v>
      </c>
      <c r="G194" s="163">
        <v>610</v>
      </c>
      <c r="H194" s="164">
        <v>170</v>
      </c>
    </row>
    <row r="195" spans="1:8">
      <c r="A195" s="25" t="s">
        <v>44</v>
      </c>
      <c r="B195" s="32" t="s">
        <v>50</v>
      </c>
      <c r="C195" s="21" t="s">
        <v>430</v>
      </c>
      <c r="D195" s="162">
        <v>60</v>
      </c>
      <c r="E195" s="163">
        <v>10</v>
      </c>
      <c r="F195" s="163">
        <v>0</v>
      </c>
      <c r="G195" s="163">
        <v>40</v>
      </c>
      <c r="H195" s="164">
        <v>10</v>
      </c>
    </row>
    <row r="196" spans="1:8">
      <c r="A196" s="25" t="s">
        <v>44</v>
      </c>
      <c r="B196" s="32" t="s">
        <v>50</v>
      </c>
      <c r="C196" s="21" t="s">
        <v>431</v>
      </c>
      <c r="D196" s="162">
        <v>100</v>
      </c>
      <c r="E196" s="163">
        <v>10</v>
      </c>
      <c r="F196" s="163">
        <v>10</v>
      </c>
      <c r="G196" s="163">
        <v>70</v>
      </c>
      <c r="H196" s="164">
        <v>10</v>
      </c>
    </row>
    <row r="197" spans="1:8">
      <c r="A197" s="25" t="s">
        <v>44</v>
      </c>
      <c r="B197" s="32" t="s">
        <v>50</v>
      </c>
      <c r="C197" s="21" t="s">
        <v>432</v>
      </c>
      <c r="D197" s="162">
        <v>150</v>
      </c>
      <c r="E197" s="163">
        <v>20</v>
      </c>
      <c r="F197" s="163">
        <v>10</v>
      </c>
      <c r="G197" s="163">
        <v>100</v>
      </c>
      <c r="H197" s="164">
        <v>20</v>
      </c>
    </row>
    <row r="198" spans="1:8">
      <c r="A198" s="25" t="s">
        <v>44</v>
      </c>
      <c r="B198" s="32" t="s">
        <v>50</v>
      </c>
      <c r="C198" s="21" t="s">
        <v>433</v>
      </c>
      <c r="D198" s="162">
        <v>200</v>
      </c>
      <c r="E198" s="163">
        <v>10</v>
      </c>
      <c r="F198" s="163">
        <v>10</v>
      </c>
      <c r="G198" s="163">
        <v>160</v>
      </c>
      <c r="H198" s="164">
        <v>10</v>
      </c>
    </row>
    <row r="199" spans="1:8">
      <c r="A199" s="25" t="s">
        <v>44</v>
      </c>
      <c r="B199" s="32" t="s">
        <v>50</v>
      </c>
      <c r="C199" s="21" t="s">
        <v>434</v>
      </c>
      <c r="D199" s="162">
        <v>250</v>
      </c>
      <c r="E199" s="163">
        <v>10</v>
      </c>
      <c r="F199" s="163">
        <v>10</v>
      </c>
      <c r="G199" s="163">
        <v>200</v>
      </c>
      <c r="H199" s="164">
        <v>30</v>
      </c>
    </row>
    <row r="200" spans="1:8">
      <c r="A200" s="25" t="s">
        <v>44</v>
      </c>
      <c r="B200" s="32" t="s">
        <v>50</v>
      </c>
      <c r="C200" s="74" t="s">
        <v>435</v>
      </c>
      <c r="D200" s="162">
        <v>30</v>
      </c>
      <c r="E200" s="163">
        <v>0</v>
      </c>
      <c r="F200" s="163">
        <v>0</v>
      </c>
      <c r="G200" s="163">
        <v>30</v>
      </c>
      <c r="H200" s="164">
        <v>0</v>
      </c>
    </row>
    <row r="201" spans="1:8">
      <c r="A201" s="25" t="s">
        <v>44</v>
      </c>
      <c r="B201" s="32" t="s">
        <v>50</v>
      </c>
      <c r="C201" s="74" t="s">
        <v>436</v>
      </c>
      <c r="D201" s="162">
        <v>90</v>
      </c>
      <c r="E201" s="163">
        <v>0</v>
      </c>
      <c r="F201" s="163">
        <v>0</v>
      </c>
      <c r="G201" s="163">
        <v>10</v>
      </c>
      <c r="H201" s="164">
        <v>80</v>
      </c>
    </row>
    <row r="202" spans="1:8">
      <c r="A202" s="25" t="s">
        <v>44</v>
      </c>
      <c r="B202" s="32" t="s">
        <v>50</v>
      </c>
      <c r="C202" s="21" t="s">
        <v>437</v>
      </c>
      <c r="D202" s="162">
        <v>0</v>
      </c>
      <c r="E202" s="163">
        <v>0</v>
      </c>
      <c r="F202" s="163">
        <v>0</v>
      </c>
      <c r="G202" s="163">
        <v>0</v>
      </c>
      <c r="H202" s="164">
        <v>0</v>
      </c>
    </row>
    <row r="203" spans="1:8">
      <c r="A203" s="25" t="s">
        <v>44</v>
      </c>
      <c r="B203" s="32" t="s">
        <v>50</v>
      </c>
      <c r="C203" s="21" t="s">
        <v>438</v>
      </c>
      <c r="D203" s="162">
        <v>280</v>
      </c>
      <c r="E203" s="163">
        <v>10</v>
      </c>
      <c r="F203" s="163">
        <v>10</v>
      </c>
      <c r="G203" s="163">
        <v>230</v>
      </c>
      <c r="H203" s="164">
        <v>30</v>
      </c>
    </row>
    <row r="204" spans="1:8">
      <c r="A204" s="25" t="s">
        <v>44</v>
      </c>
      <c r="B204" s="32" t="s">
        <v>52</v>
      </c>
      <c r="C204" s="21"/>
      <c r="D204" s="162"/>
      <c r="E204" s="163"/>
      <c r="F204" s="163"/>
      <c r="G204" s="163"/>
      <c r="H204" s="164"/>
    </row>
    <row r="205" spans="1:8">
      <c r="A205" s="25" t="s">
        <v>44</v>
      </c>
      <c r="B205" s="30" t="s">
        <v>53</v>
      </c>
      <c r="C205" s="27"/>
      <c r="D205" s="162">
        <v>3910</v>
      </c>
      <c r="E205" s="163">
        <v>100</v>
      </c>
      <c r="F205" s="163">
        <v>110</v>
      </c>
      <c r="G205" s="163">
        <v>3380</v>
      </c>
      <c r="H205" s="164">
        <v>320</v>
      </c>
    </row>
    <row r="206" spans="1:8">
      <c r="A206" s="25" t="s">
        <v>44</v>
      </c>
      <c r="B206" s="32" t="s">
        <v>52</v>
      </c>
      <c r="C206" s="21" t="s">
        <v>430</v>
      </c>
      <c r="D206" s="162">
        <v>230</v>
      </c>
      <c r="E206" s="163">
        <v>30</v>
      </c>
      <c r="F206" s="163">
        <v>10</v>
      </c>
      <c r="G206" s="163">
        <v>150</v>
      </c>
      <c r="H206" s="164">
        <v>50</v>
      </c>
    </row>
    <row r="207" spans="1:8">
      <c r="A207" s="25" t="s">
        <v>44</v>
      </c>
      <c r="B207" s="32" t="s">
        <v>52</v>
      </c>
      <c r="C207" s="21" t="s">
        <v>431</v>
      </c>
      <c r="D207" s="162">
        <v>500</v>
      </c>
      <c r="E207" s="163">
        <v>20</v>
      </c>
      <c r="F207" s="163">
        <v>30</v>
      </c>
      <c r="G207" s="163">
        <v>410</v>
      </c>
      <c r="H207" s="164">
        <v>40</v>
      </c>
    </row>
    <row r="208" spans="1:8">
      <c r="A208" s="25" t="s">
        <v>44</v>
      </c>
      <c r="B208" s="32" t="s">
        <v>52</v>
      </c>
      <c r="C208" s="21" t="s">
        <v>432</v>
      </c>
      <c r="D208" s="162">
        <v>830</v>
      </c>
      <c r="E208" s="163">
        <v>20</v>
      </c>
      <c r="F208" s="163">
        <v>30</v>
      </c>
      <c r="G208" s="163">
        <v>700</v>
      </c>
      <c r="H208" s="164">
        <v>70</v>
      </c>
    </row>
    <row r="209" spans="1:8">
      <c r="A209" s="25" t="s">
        <v>44</v>
      </c>
      <c r="B209" s="32" t="s">
        <v>52</v>
      </c>
      <c r="C209" s="21" t="s">
        <v>433</v>
      </c>
      <c r="D209" s="162">
        <v>1060</v>
      </c>
      <c r="E209" s="163">
        <v>10</v>
      </c>
      <c r="F209" s="163">
        <v>20</v>
      </c>
      <c r="G209" s="163">
        <v>960</v>
      </c>
      <c r="H209" s="164">
        <v>70</v>
      </c>
    </row>
    <row r="210" spans="1:8">
      <c r="A210" s="25" t="s">
        <v>44</v>
      </c>
      <c r="B210" s="32" t="s">
        <v>52</v>
      </c>
      <c r="C210" s="21" t="s">
        <v>434</v>
      </c>
      <c r="D210" s="162">
        <v>1190</v>
      </c>
      <c r="E210" s="163">
        <v>10</v>
      </c>
      <c r="F210" s="163">
        <v>20</v>
      </c>
      <c r="G210" s="163">
        <v>1110</v>
      </c>
      <c r="H210" s="164">
        <v>60</v>
      </c>
    </row>
    <row r="211" spans="1:8">
      <c r="A211" s="25" t="s">
        <v>44</v>
      </c>
      <c r="B211" s="32" t="s">
        <v>52</v>
      </c>
      <c r="C211" s="74" t="s">
        <v>435</v>
      </c>
      <c r="D211" s="162">
        <v>70</v>
      </c>
      <c r="E211" s="163">
        <v>0</v>
      </c>
      <c r="F211" s="163">
        <v>0</v>
      </c>
      <c r="G211" s="163">
        <v>60</v>
      </c>
      <c r="H211" s="164">
        <v>10</v>
      </c>
    </row>
    <row r="212" spans="1:8">
      <c r="A212" s="25" t="s">
        <v>44</v>
      </c>
      <c r="B212" s="32" t="s">
        <v>52</v>
      </c>
      <c r="C212" s="74" t="s">
        <v>436</v>
      </c>
      <c r="D212" s="162">
        <v>30</v>
      </c>
      <c r="E212" s="163">
        <v>0</v>
      </c>
      <c r="F212" s="163">
        <v>0</v>
      </c>
      <c r="G212" s="163">
        <v>10</v>
      </c>
      <c r="H212" s="164">
        <v>30</v>
      </c>
    </row>
    <row r="213" spans="1:8">
      <c r="A213" s="25" t="s">
        <v>44</v>
      </c>
      <c r="B213" s="32" t="s">
        <v>52</v>
      </c>
      <c r="C213" s="21" t="s">
        <v>437</v>
      </c>
      <c r="D213" s="162">
        <v>0</v>
      </c>
      <c r="E213" s="163">
        <v>0</v>
      </c>
      <c r="F213" s="163">
        <v>0</v>
      </c>
      <c r="G213" s="163">
        <v>0</v>
      </c>
      <c r="H213" s="164">
        <v>0</v>
      </c>
    </row>
    <row r="214" spans="1:8">
      <c r="A214" s="25" t="s">
        <v>44</v>
      </c>
      <c r="B214" s="32" t="s">
        <v>52</v>
      </c>
      <c r="C214" s="21" t="s">
        <v>438</v>
      </c>
      <c r="D214" s="162">
        <v>1260</v>
      </c>
      <c r="E214" s="163">
        <v>10</v>
      </c>
      <c r="F214" s="163">
        <v>20</v>
      </c>
      <c r="G214" s="163">
        <v>1170</v>
      </c>
      <c r="H214" s="164">
        <v>60</v>
      </c>
    </row>
    <row r="215" spans="1:8">
      <c r="A215" s="25" t="s">
        <v>54</v>
      </c>
      <c r="C215" s="21"/>
      <c r="D215" s="162"/>
      <c r="E215" s="163"/>
      <c r="F215" s="163"/>
      <c r="G215" s="163"/>
      <c r="H215" s="164"/>
    </row>
    <row r="216" spans="1:8">
      <c r="A216" s="34" t="s">
        <v>455</v>
      </c>
      <c r="B216" s="34"/>
      <c r="C216" s="27"/>
      <c r="D216" s="162">
        <v>2690</v>
      </c>
      <c r="E216" s="163">
        <v>490</v>
      </c>
      <c r="F216" s="163">
        <v>230</v>
      </c>
      <c r="G216" s="163">
        <v>1680</v>
      </c>
      <c r="H216" s="164">
        <v>280</v>
      </c>
    </row>
    <row r="217" spans="1:8">
      <c r="A217" s="25" t="s">
        <v>54</v>
      </c>
      <c r="C217" s="21" t="s">
        <v>430</v>
      </c>
      <c r="D217" s="162">
        <v>520</v>
      </c>
      <c r="E217" s="163">
        <v>120</v>
      </c>
      <c r="F217" s="163">
        <v>30</v>
      </c>
      <c r="G217" s="163">
        <v>300</v>
      </c>
      <c r="H217" s="164">
        <v>70</v>
      </c>
    </row>
    <row r="218" spans="1:8">
      <c r="A218" s="25" t="s">
        <v>54</v>
      </c>
      <c r="C218" s="21" t="s">
        <v>431</v>
      </c>
      <c r="D218" s="162">
        <v>660</v>
      </c>
      <c r="E218" s="163">
        <v>110</v>
      </c>
      <c r="F218" s="163">
        <v>60</v>
      </c>
      <c r="G218" s="163">
        <v>430</v>
      </c>
      <c r="H218" s="164">
        <v>70</v>
      </c>
    </row>
    <row r="219" spans="1:8">
      <c r="A219" s="25" t="s">
        <v>54</v>
      </c>
      <c r="C219" s="21" t="s">
        <v>432</v>
      </c>
      <c r="D219" s="162">
        <v>720</v>
      </c>
      <c r="E219" s="163">
        <v>120</v>
      </c>
      <c r="F219" s="163">
        <v>80</v>
      </c>
      <c r="G219" s="163">
        <v>450</v>
      </c>
      <c r="H219" s="164">
        <v>70</v>
      </c>
    </row>
    <row r="220" spans="1:8">
      <c r="A220" s="25" t="s">
        <v>54</v>
      </c>
      <c r="C220" s="21" t="s">
        <v>433</v>
      </c>
      <c r="D220" s="162">
        <v>520</v>
      </c>
      <c r="E220" s="163">
        <v>90</v>
      </c>
      <c r="F220" s="163">
        <v>40</v>
      </c>
      <c r="G220" s="163">
        <v>340</v>
      </c>
      <c r="H220" s="164">
        <v>40</v>
      </c>
    </row>
    <row r="221" spans="1:8">
      <c r="A221" s="25" t="s">
        <v>54</v>
      </c>
      <c r="C221" s="21" t="s">
        <v>434</v>
      </c>
      <c r="D221" s="162">
        <v>250</v>
      </c>
      <c r="E221" s="163">
        <v>50</v>
      </c>
      <c r="F221" s="163">
        <v>20</v>
      </c>
      <c r="G221" s="163">
        <v>150</v>
      </c>
      <c r="H221" s="164">
        <v>30</v>
      </c>
    </row>
    <row r="222" spans="1:8">
      <c r="A222" s="25" t="s">
        <v>54</v>
      </c>
      <c r="C222" s="74" t="s">
        <v>435</v>
      </c>
      <c r="D222" s="162">
        <v>10</v>
      </c>
      <c r="E222" s="163">
        <v>0</v>
      </c>
      <c r="F222" s="163">
        <v>0</v>
      </c>
      <c r="G222" s="163">
        <v>0</v>
      </c>
      <c r="H222" s="164">
        <v>0</v>
      </c>
    </row>
    <row r="223" spans="1:8">
      <c r="A223" s="25" t="s">
        <v>54</v>
      </c>
      <c r="C223" s="74" t="s">
        <v>436</v>
      </c>
      <c r="D223" s="162">
        <v>10</v>
      </c>
      <c r="E223" s="163">
        <v>0</v>
      </c>
      <c r="F223" s="163">
        <v>0</v>
      </c>
      <c r="G223" s="163">
        <v>0</v>
      </c>
      <c r="H223" s="164">
        <v>0</v>
      </c>
    </row>
    <row r="224" spans="1:8">
      <c r="A224" s="25" t="s">
        <v>54</v>
      </c>
      <c r="C224" s="21" t="s">
        <v>437</v>
      </c>
      <c r="D224" s="162">
        <v>0</v>
      </c>
      <c r="E224" s="163">
        <v>0</v>
      </c>
      <c r="F224" s="163">
        <v>0</v>
      </c>
      <c r="G224" s="163">
        <v>0</v>
      </c>
      <c r="H224" s="164">
        <v>0</v>
      </c>
    </row>
    <row r="225" spans="1:8">
      <c r="A225" s="25" t="s">
        <v>54</v>
      </c>
      <c r="C225" s="21" t="s">
        <v>438</v>
      </c>
      <c r="D225" s="162">
        <v>260</v>
      </c>
      <c r="E225" s="163">
        <v>50</v>
      </c>
      <c r="F225" s="163">
        <v>20</v>
      </c>
      <c r="G225" s="163">
        <v>160</v>
      </c>
      <c r="H225" s="164">
        <v>30</v>
      </c>
    </row>
    <row r="226" spans="1:8">
      <c r="A226" s="25" t="s">
        <v>54</v>
      </c>
      <c r="B226" s="32" t="s">
        <v>57</v>
      </c>
      <c r="C226" s="21"/>
      <c r="D226" s="162"/>
      <c r="E226" s="163"/>
      <c r="F226" s="163"/>
      <c r="G226" s="163"/>
      <c r="H226" s="164"/>
    </row>
    <row r="227" spans="1:8">
      <c r="A227" s="25" t="s">
        <v>54</v>
      </c>
      <c r="B227" s="30" t="s">
        <v>56</v>
      </c>
      <c r="C227" s="27"/>
      <c r="D227" s="162">
        <v>1800</v>
      </c>
      <c r="E227" s="163">
        <v>310</v>
      </c>
      <c r="F227" s="163">
        <v>140</v>
      </c>
      <c r="G227" s="163">
        <v>1190</v>
      </c>
      <c r="H227" s="164">
        <v>150</v>
      </c>
    </row>
    <row r="228" spans="1:8">
      <c r="A228" s="25" t="s">
        <v>54</v>
      </c>
      <c r="B228" s="32" t="s">
        <v>57</v>
      </c>
      <c r="C228" s="21" t="s">
        <v>430</v>
      </c>
      <c r="D228" s="162">
        <v>330</v>
      </c>
      <c r="E228" s="163">
        <v>70</v>
      </c>
      <c r="F228" s="163">
        <v>20</v>
      </c>
      <c r="G228" s="163">
        <v>210</v>
      </c>
      <c r="H228" s="164">
        <v>30</v>
      </c>
    </row>
    <row r="229" spans="1:8">
      <c r="A229" s="25" t="s">
        <v>54</v>
      </c>
      <c r="B229" s="32" t="s">
        <v>57</v>
      </c>
      <c r="C229" s="21" t="s">
        <v>431</v>
      </c>
      <c r="D229" s="162">
        <v>440</v>
      </c>
      <c r="E229" s="163">
        <v>60</v>
      </c>
      <c r="F229" s="163">
        <v>30</v>
      </c>
      <c r="G229" s="163">
        <v>310</v>
      </c>
      <c r="H229" s="164">
        <v>40</v>
      </c>
    </row>
    <row r="230" spans="1:8">
      <c r="A230" s="25" t="s">
        <v>54</v>
      </c>
      <c r="B230" s="32" t="s">
        <v>57</v>
      </c>
      <c r="C230" s="21" t="s">
        <v>432</v>
      </c>
      <c r="D230" s="162">
        <v>510</v>
      </c>
      <c r="E230" s="163">
        <v>90</v>
      </c>
      <c r="F230" s="163">
        <v>50</v>
      </c>
      <c r="G230" s="163">
        <v>320</v>
      </c>
      <c r="H230" s="164">
        <v>40</v>
      </c>
    </row>
    <row r="231" spans="1:8">
      <c r="A231" s="25" t="s">
        <v>54</v>
      </c>
      <c r="B231" s="32" t="s">
        <v>57</v>
      </c>
      <c r="C231" s="21" t="s">
        <v>433</v>
      </c>
      <c r="D231" s="162">
        <v>340</v>
      </c>
      <c r="E231" s="163">
        <v>50</v>
      </c>
      <c r="F231" s="163">
        <v>30</v>
      </c>
      <c r="G231" s="163">
        <v>240</v>
      </c>
      <c r="H231" s="164">
        <v>30</v>
      </c>
    </row>
    <row r="232" spans="1:8">
      <c r="A232" s="25" t="s">
        <v>54</v>
      </c>
      <c r="B232" s="32" t="s">
        <v>57</v>
      </c>
      <c r="C232" s="21" t="s">
        <v>434</v>
      </c>
      <c r="D232" s="162">
        <v>170</v>
      </c>
      <c r="E232" s="163">
        <v>40</v>
      </c>
      <c r="F232" s="163">
        <v>10</v>
      </c>
      <c r="G232" s="163">
        <v>110</v>
      </c>
      <c r="H232" s="164">
        <v>20</v>
      </c>
    </row>
    <row r="233" spans="1:8">
      <c r="A233" s="25" t="s">
        <v>54</v>
      </c>
      <c r="B233" s="32" t="s">
        <v>57</v>
      </c>
      <c r="C233" s="74" t="s">
        <v>435</v>
      </c>
      <c r="D233" s="162">
        <v>0</v>
      </c>
      <c r="E233" s="163">
        <v>0</v>
      </c>
      <c r="F233" s="163">
        <v>0</v>
      </c>
      <c r="G233" s="163">
        <v>0</v>
      </c>
      <c r="H233" s="164">
        <v>0</v>
      </c>
    </row>
    <row r="234" spans="1:8">
      <c r="A234" s="25" t="s">
        <v>54</v>
      </c>
      <c r="B234" s="32" t="s">
        <v>57</v>
      </c>
      <c r="C234" s="74" t="s">
        <v>436</v>
      </c>
      <c r="D234" s="162">
        <v>0</v>
      </c>
      <c r="E234" s="163">
        <v>0</v>
      </c>
      <c r="F234" s="163">
        <v>0</v>
      </c>
      <c r="G234" s="163">
        <v>0</v>
      </c>
      <c r="H234" s="164">
        <v>0</v>
      </c>
    </row>
    <row r="235" spans="1:8">
      <c r="A235" s="25" t="s">
        <v>54</v>
      </c>
      <c r="B235" s="32" t="s">
        <v>57</v>
      </c>
      <c r="C235" s="21" t="s">
        <v>437</v>
      </c>
      <c r="D235" s="162">
        <v>0</v>
      </c>
      <c r="E235" s="163">
        <v>0</v>
      </c>
      <c r="F235" s="163">
        <v>0</v>
      </c>
      <c r="G235" s="163">
        <v>0</v>
      </c>
      <c r="H235" s="164">
        <v>0</v>
      </c>
    </row>
    <row r="236" spans="1:8">
      <c r="A236" s="25" t="s">
        <v>54</v>
      </c>
      <c r="B236" s="32" t="s">
        <v>57</v>
      </c>
      <c r="C236" s="21" t="s">
        <v>438</v>
      </c>
      <c r="D236" s="162">
        <v>180</v>
      </c>
      <c r="E236" s="163">
        <v>40</v>
      </c>
      <c r="F236" s="163">
        <v>10</v>
      </c>
      <c r="G236" s="163">
        <v>110</v>
      </c>
      <c r="H236" s="164">
        <v>20</v>
      </c>
    </row>
    <row r="237" spans="1:8">
      <c r="A237" s="25" t="s">
        <v>54</v>
      </c>
      <c r="B237" s="32" t="s">
        <v>58</v>
      </c>
      <c r="C237" s="21"/>
      <c r="D237" s="162"/>
      <c r="E237" s="163"/>
      <c r="F237" s="163"/>
      <c r="G237" s="163"/>
      <c r="H237" s="164"/>
    </row>
    <row r="238" spans="1:8">
      <c r="A238" s="25" t="s">
        <v>54</v>
      </c>
      <c r="B238" s="30" t="s">
        <v>59</v>
      </c>
      <c r="C238" s="27"/>
      <c r="D238" s="162">
        <v>890</v>
      </c>
      <c r="E238" s="163">
        <v>180</v>
      </c>
      <c r="F238" s="163">
        <v>90</v>
      </c>
      <c r="G238" s="163">
        <v>490</v>
      </c>
      <c r="H238" s="164">
        <v>130</v>
      </c>
    </row>
    <row r="239" spans="1:8">
      <c r="A239" s="25" t="s">
        <v>54</v>
      </c>
      <c r="B239" s="32" t="s">
        <v>58</v>
      </c>
      <c r="C239" s="21" t="s">
        <v>430</v>
      </c>
      <c r="D239" s="162">
        <v>190</v>
      </c>
      <c r="E239" s="163">
        <v>50</v>
      </c>
      <c r="F239" s="163">
        <v>10</v>
      </c>
      <c r="G239" s="163">
        <v>90</v>
      </c>
      <c r="H239" s="164">
        <v>40</v>
      </c>
    </row>
    <row r="240" spans="1:8">
      <c r="A240" s="25" t="s">
        <v>54</v>
      </c>
      <c r="B240" s="32" t="s">
        <v>58</v>
      </c>
      <c r="C240" s="21" t="s">
        <v>431</v>
      </c>
      <c r="D240" s="162">
        <v>230</v>
      </c>
      <c r="E240" s="163">
        <v>50</v>
      </c>
      <c r="F240" s="163">
        <v>30</v>
      </c>
      <c r="G240" s="163">
        <v>130</v>
      </c>
      <c r="H240" s="164">
        <v>30</v>
      </c>
    </row>
    <row r="241" spans="1:8">
      <c r="A241" s="25" t="s">
        <v>54</v>
      </c>
      <c r="B241" s="32" t="s">
        <v>58</v>
      </c>
      <c r="C241" s="21" t="s">
        <v>432</v>
      </c>
      <c r="D241" s="162">
        <v>210</v>
      </c>
      <c r="E241" s="163">
        <v>30</v>
      </c>
      <c r="F241" s="163">
        <v>30</v>
      </c>
      <c r="G241" s="163">
        <v>120</v>
      </c>
      <c r="H241" s="164">
        <v>30</v>
      </c>
    </row>
    <row r="242" spans="1:8">
      <c r="A242" s="25" t="s">
        <v>54</v>
      </c>
      <c r="B242" s="32" t="s">
        <v>58</v>
      </c>
      <c r="C242" s="21" t="s">
        <v>433</v>
      </c>
      <c r="D242" s="162">
        <v>180</v>
      </c>
      <c r="E242" s="163">
        <v>40</v>
      </c>
      <c r="F242" s="163">
        <v>10</v>
      </c>
      <c r="G242" s="163">
        <v>110</v>
      </c>
      <c r="H242" s="164">
        <v>20</v>
      </c>
    </row>
    <row r="243" spans="1:8">
      <c r="A243" s="25" t="s">
        <v>54</v>
      </c>
      <c r="B243" s="32" t="s">
        <v>58</v>
      </c>
      <c r="C243" s="21" t="s">
        <v>434</v>
      </c>
      <c r="D243" s="162">
        <v>80</v>
      </c>
      <c r="E243" s="163">
        <v>10</v>
      </c>
      <c r="F243" s="163">
        <v>10</v>
      </c>
      <c r="G243" s="163">
        <v>40</v>
      </c>
      <c r="H243" s="164">
        <v>10</v>
      </c>
    </row>
    <row r="244" spans="1:8">
      <c r="A244" s="25" t="s">
        <v>54</v>
      </c>
      <c r="B244" s="32" t="s">
        <v>58</v>
      </c>
      <c r="C244" s="74" t="s">
        <v>435</v>
      </c>
      <c r="D244" s="162">
        <v>0</v>
      </c>
      <c r="E244" s="163">
        <v>0</v>
      </c>
      <c r="F244" s="163">
        <v>0</v>
      </c>
      <c r="G244" s="163">
        <v>0</v>
      </c>
      <c r="H244" s="164">
        <v>0</v>
      </c>
    </row>
    <row r="245" spans="1:8">
      <c r="A245" s="25" t="s">
        <v>54</v>
      </c>
      <c r="B245" s="32" t="s">
        <v>58</v>
      </c>
      <c r="C245" s="74" t="s">
        <v>436</v>
      </c>
      <c r="D245" s="162">
        <v>10</v>
      </c>
      <c r="E245" s="163">
        <v>0</v>
      </c>
      <c r="F245" s="163">
        <v>0</v>
      </c>
      <c r="G245" s="163">
        <v>0</v>
      </c>
      <c r="H245" s="164">
        <v>0</v>
      </c>
    </row>
    <row r="246" spans="1:8">
      <c r="A246" s="25" t="s">
        <v>54</v>
      </c>
      <c r="B246" s="32" t="s">
        <v>58</v>
      </c>
      <c r="C246" s="21" t="s">
        <v>437</v>
      </c>
      <c r="D246" s="162">
        <v>0</v>
      </c>
      <c r="E246" s="163">
        <v>0</v>
      </c>
      <c r="F246" s="163">
        <v>0</v>
      </c>
      <c r="G246" s="163">
        <v>0</v>
      </c>
      <c r="H246" s="164">
        <v>0</v>
      </c>
    </row>
    <row r="247" spans="1:8">
      <c r="A247" s="25" t="s">
        <v>54</v>
      </c>
      <c r="B247" s="32" t="s">
        <v>58</v>
      </c>
      <c r="C247" s="21" t="s">
        <v>438</v>
      </c>
      <c r="D247" s="162">
        <v>80</v>
      </c>
      <c r="E247" s="163">
        <v>10</v>
      </c>
      <c r="F247" s="163">
        <v>10</v>
      </c>
      <c r="G247" s="163">
        <v>40</v>
      </c>
      <c r="H247" s="164">
        <v>10</v>
      </c>
    </row>
    <row r="248" spans="1:8">
      <c r="A248" s="25" t="s">
        <v>60</v>
      </c>
      <c r="C248" s="21"/>
      <c r="D248" s="162"/>
      <c r="E248" s="163"/>
      <c r="F248" s="163"/>
      <c r="G248" s="163"/>
      <c r="H248" s="164"/>
    </row>
    <row r="249" spans="1:8">
      <c r="A249" s="34" t="s">
        <v>456</v>
      </c>
      <c r="B249" s="34"/>
      <c r="C249" s="27"/>
      <c r="D249" s="162">
        <v>1390</v>
      </c>
      <c r="E249" s="163">
        <v>440</v>
      </c>
      <c r="F249" s="163">
        <v>80</v>
      </c>
      <c r="G249" s="163">
        <v>470</v>
      </c>
      <c r="H249" s="164">
        <v>400</v>
      </c>
    </row>
    <row r="250" spans="1:8">
      <c r="A250" s="25" t="s">
        <v>60</v>
      </c>
      <c r="C250" s="21" t="s">
        <v>430</v>
      </c>
      <c r="D250" s="162">
        <v>720</v>
      </c>
      <c r="E250" s="163">
        <v>220</v>
      </c>
      <c r="F250" s="163">
        <v>30</v>
      </c>
      <c r="G250" s="163">
        <v>180</v>
      </c>
      <c r="H250" s="164">
        <v>290</v>
      </c>
    </row>
    <row r="251" spans="1:8">
      <c r="A251" s="25" t="s">
        <v>60</v>
      </c>
      <c r="C251" s="21" t="s">
        <v>431</v>
      </c>
      <c r="D251" s="162">
        <v>190</v>
      </c>
      <c r="E251" s="163">
        <v>80</v>
      </c>
      <c r="F251" s="163">
        <v>20</v>
      </c>
      <c r="G251" s="163">
        <v>60</v>
      </c>
      <c r="H251" s="164">
        <v>30</v>
      </c>
    </row>
    <row r="252" spans="1:8">
      <c r="A252" s="25" t="s">
        <v>60</v>
      </c>
      <c r="C252" s="21" t="s">
        <v>432</v>
      </c>
      <c r="D252" s="162">
        <v>230</v>
      </c>
      <c r="E252" s="163">
        <v>90</v>
      </c>
      <c r="F252" s="163">
        <v>10</v>
      </c>
      <c r="G252" s="163">
        <v>90</v>
      </c>
      <c r="H252" s="164">
        <v>40</v>
      </c>
    </row>
    <row r="253" spans="1:8">
      <c r="A253" s="25" t="s">
        <v>60</v>
      </c>
      <c r="C253" s="21" t="s">
        <v>433</v>
      </c>
      <c r="D253" s="162">
        <v>160</v>
      </c>
      <c r="E253" s="163">
        <v>40</v>
      </c>
      <c r="F253" s="163">
        <v>10</v>
      </c>
      <c r="G253" s="163">
        <v>80</v>
      </c>
      <c r="H253" s="164">
        <v>30</v>
      </c>
    </row>
    <row r="254" spans="1:8">
      <c r="A254" s="25" t="s">
        <v>60</v>
      </c>
      <c r="C254" s="21" t="s">
        <v>434</v>
      </c>
      <c r="D254" s="162">
        <v>70</v>
      </c>
      <c r="E254" s="163">
        <v>10</v>
      </c>
      <c r="F254" s="163">
        <v>0</v>
      </c>
      <c r="G254" s="163">
        <v>50</v>
      </c>
      <c r="H254" s="164">
        <v>10</v>
      </c>
    </row>
    <row r="255" spans="1:8">
      <c r="A255" s="25" t="s">
        <v>60</v>
      </c>
      <c r="C255" s="74" t="s">
        <v>435</v>
      </c>
      <c r="D255" s="162">
        <v>10</v>
      </c>
      <c r="E255" s="163">
        <v>0</v>
      </c>
      <c r="F255" s="163">
        <v>0</v>
      </c>
      <c r="G255" s="163">
        <v>0</v>
      </c>
      <c r="H255" s="164">
        <v>0</v>
      </c>
    </row>
    <row r="256" spans="1:8">
      <c r="A256" s="25" t="s">
        <v>60</v>
      </c>
      <c r="C256" s="74" t="s">
        <v>436</v>
      </c>
      <c r="D256" s="162">
        <v>10</v>
      </c>
      <c r="E256" s="163">
        <v>0</v>
      </c>
      <c r="F256" s="163">
        <v>0</v>
      </c>
      <c r="G256" s="163">
        <v>0</v>
      </c>
      <c r="H256" s="164">
        <v>10</v>
      </c>
    </row>
    <row r="257" spans="1:8">
      <c r="A257" s="25" t="s">
        <v>60</v>
      </c>
      <c r="C257" s="21" t="s">
        <v>437</v>
      </c>
      <c r="D257" s="162">
        <v>0</v>
      </c>
      <c r="E257" s="163">
        <v>0</v>
      </c>
      <c r="F257" s="163">
        <v>0</v>
      </c>
      <c r="G257" s="163">
        <v>0</v>
      </c>
      <c r="H257" s="164">
        <v>0</v>
      </c>
    </row>
    <row r="258" spans="1:8">
      <c r="A258" s="25" t="s">
        <v>60</v>
      </c>
      <c r="C258" s="21" t="s">
        <v>438</v>
      </c>
      <c r="D258" s="162">
        <v>80</v>
      </c>
      <c r="E258" s="163">
        <v>20</v>
      </c>
      <c r="F258" s="163">
        <v>0</v>
      </c>
      <c r="G258" s="163">
        <v>50</v>
      </c>
      <c r="H258" s="164">
        <v>10</v>
      </c>
    </row>
    <row r="259" spans="1:8">
      <c r="A259" s="25" t="s">
        <v>60</v>
      </c>
      <c r="B259" s="32" t="s">
        <v>63</v>
      </c>
      <c r="C259" s="21"/>
      <c r="D259" s="162"/>
      <c r="E259" s="163"/>
      <c r="F259" s="163"/>
      <c r="G259" s="163"/>
      <c r="H259" s="164"/>
    </row>
    <row r="260" spans="1:8">
      <c r="A260" s="25" t="s">
        <v>60</v>
      </c>
      <c r="B260" s="30" t="s">
        <v>62</v>
      </c>
      <c r="C260" s="27"/>
      <c r="D260" s="162">
        <v>60</v>
      </c>
      <c r="E260" s="163">
        <v>10</v>
      </c>
      <c r="F260" s="163">
        <v>10</v>
      </c>
      <c r="G260" s="163">
        <v>40</v>
      </c>
      <c r="H260" s="164">
        <v>10</v>
      </c>
    </row>
    <row r="261" spans="1:8">
      <c r="A261" s="25" t="s">
        <v>60</v>
      </c>
      <c r="B261" s="32" t="s">
        <v>63</v>
      </c>
      <c r="C261" s="21" t="s">
        <v>430</v>
      </c>
      <c r="D261" s="162">
        <v>20</v>
      </c>
      <c r="E261" s="163">
        <v>10</v>
      </c>
      <c r="F261" s="163">
        <v>0</v>
      </c>
      <c r="G261" s="163">
        <v>10</v>
      </c>
      <c r="H261" s="164">
        <v>0</v>
      </c>
    </row>
    <row r="262" spans="1:8">
      <c r="A262" s="25" t="s">
        <v>60</v>
      </c>
      <c r="B262" s="32" t="s">
        <v>63</v>
      </c>
      <c r="C262" s="21" t="s">
        <v>431</v>
      </c>
      <c r="D262" s="162">
        <v>10</v>
      </c>
      <c r="E262" s="163">
        <v>0</v>
      </c>
      <c r="F262" s="163">
        <v>0</v>
      </c>
      <c r="G262" s="163">
        <v>10</v>
      </c>
      <c r="H262" s="164">
        <v>0</v>
      </c>
    </row>
    <row r="263" spans="1:8">
      <c r="A263" s="25" t="s">
        <v>60</v>
      </c>
      <c r="B263" s="32" t="s">
        <v>63</v>
      </c>
      <c r="C263" s="21" t="s">
        <v>432</v>
      </c>
      <c r="D263" s="162">
        <v>10</v>
      </c>
      <c r="E263" s="163">
        <v>0</v>
      </c>
      <c r="F263" s="163">
        <v>0</v>
      </c>
      <c r="G263" s="163">
        <v>10</v>
      </c>
      <c r="H263" s="164">
        <v>0</v>
      </c>
    </row>
    <row r="264" spans="1:8">
      <c r="A264" s="25" t="s">
        <v>60</v>
      </c>
      <c r="B264" s="32" t="s">
        <v>63</v>
      </c>
      <c r="C264" s="21" t="s">
        <v>433</v>
      </c>
      <c r="D264" s="162">
        <v>10</v>
      </c>
      <c r="E264" s="163">
        <v>0</v>
      </c>
      <c r="F264" s="163">
        <v>0</v>
      </c>
      <c r="G264" s="163">
        <v>10</v>
      </c>
      <c r="H264" s="164">
        <v>0</v>
      </c>
    </row>
    <row r="265" spans="1:8">
      <c r="A265" s="25" t="s">
        <v>60</v>
      </c>
      <c r="B265" s="32" t="s">
        <v>63</v>
      </c>
      <c r="C265" s="21" t="s">
        <v>434</v>
      </c>
      <c r="D265" s="162">
        <v>10</v>
      </c>
      <c r="E265" s="163">
        <v>0</v>
      </c>
      <c r="F265" s="163">
        <v>0</v>
      </c>
      <c r="G265" s="163">
        <v>0</v>
      </c>
      <c r="H265" s="164">
        <v>0</v>
      </c>
    </row>
    <row r="266" spans="1:8">
      <c r="A266" s="25" t="s">
        <v>60</v>
      </c>
      <c r="B266" s="32" t="s">
        <v>63</v>
      </c>
      <c r="C266" s="74" t="s">
        <v>435</v>
      </c>
      <c r="D266" s="162">
        <v>0</v>
      </c>
      <c r="E266" s="163">
        <v>0</v>
      </c>
      <c r="F266" s="163">
        <v>0</v>
      </c>
      <c r="G266" s="163">
        <v>0</v>
      </c>
      <c r="H266" s="164">
        <v>0</v>
      </c>
    </row>
    <row r="267" spans="1:8">
      <c r="A267" s="25" t="s">
        <v>60</v>
      </c>
      <c r="B267" s="32" t="s">
        <v>63</v>
      </c>
      <c r="C267" s="74" t="s">
        <v>436</v>
      </c>
      <c r="D267" s="162">
        <v>0</v>
      </c>
      <c r="E267" s="163">
        <v>0</v>
      </c>
      <c r="F267" s="163">
        <v>0</v>
      </c>
      <c r="G267" s="163">
        <v>0</v>
      </c>
      <c r="H267" s="164">
        <v>0</v>
      </c>
    </row>
    <row r="268" spans="1:8">
      <c r="A268" s="25" t="s">
        <v>60</v>
      </c>
      <c r="B268" s="32" t="s">
        <v>63</v>
      </c>
      <c r="C268" s="21" t="s">
        <v>437</v>
      </c>
      <c r="D268" s="162">
        <v>0</v>
      </c>
      <c r="E268" s="163">
        <v>0</v>
      </c>
      <c r="F268" s="163">
        <v>0</v>
      </c>
      <c r="G268" s="163">
        <v>0</v>
      </c>
      <c r="H268" s="164">
        <v>0</v>
      </c>
    </row>
    <row r="269" spans="1:8">
      <c r="A269" s="25" t="s">
        <v>60</v>
      </c>
      <c r="B269" s="32" t="s">
        <v>63</v>
      </c>
      <c r="C269" s="21" t="s">
        <v>438</v>
      </c>
      <c r="D269" s="162">
        <v>10</v>
      </c>
      <c r="E269" s="163">
        <v>0</v>
      </c>
      <c r="F269" s="163">
        <v>0</v>
      </c>
      <c r="G269" s="163">
        <v>0</v>
      </c>
      <c r="H269" s="164">
        <v>0</v>
      </c>
    </row>
    <row r="270" spans="1:8">
      <c r="A270" s="25" t="s">
        <v>60</v>
      </c>
      <c r="B270" s="32" t="s">
        <v>64</v>
      </c>
      <c r="C270" s="21"/>
      <c r="D270" s="162"/>
      <c r="E270" s="163"/>
      <c r="F270" s="163"/>
      <c r="G270" s="163"/>
      <c r="H270" s="164"/>
    </row>
    <row r="271" spans="1:8">
      <c r="A271" s="25" t="s">
        <v>60</v>
      </c>
      <c r="B271" s="30" t="s">
        <v>65</v>
      </c>
      <c r="C271" s="27"/>
      <c r="D271" s="162">
        <v>1320</v>
      </c>
      <c r="E271" s="163">
        <v>430</v>
      </c>
      <c r="F271" s="163">
        <v>70</v>
      </c>
      <c r="G271" s="163">
        <v>430</v>
      </c>
      <c r="H271" s="164">
        <v>390</v>
      </c>
    </row>
    <row r="272" spans="1:8">
      <c r="A272" s="25" t="s">
        <v>60</v>
      </c>
      <c r="B272" s="32" t="s">
        <v>64</v>
      </c>
      <c r="C272" s="21" t="s">
        <v>430</v>
      </c>
      <c r="D272" s="162">
        <v>700</v>
      </c>
      <c r="E272" s="163">
        <v>220</v>
      </c>
      <c r="F272" s="163">
        <v>30</v>
      </c>
      <c r="G272" s="163">
        <v>170</v>
      </c>
      <c r="H272" s="164">
        <v>290</v>
      </c>
    </row>
    <row r="273" spans="1:8">
      <c r="A273" s="25" t="s">
        <v>60</v>
      </c>
      <c r="B273" s="32" t="s">
        <v>64</v>
      </c>
      <c r="C273" s="21" t="s">
        <v>431</v>
      </c>
      <c r="D273" s="162">
        <v>180</v>
      </c>
      <c r="E273" s="163">
        <v>80</v>
      </c>
      <c r="F273" s="163">
        <v>20</v>
      </c>
      <c r="G273" s="163">
        <v>60</v>
      </c>
      <c r="H273" s="164">
        <v>30</v>
      </c>
    </row>
    <row r="274" spans="1:8">
      <c r="A274" s="25" t="s">
        <v>60</v>
      </c>
      <c r="B274" s="32" t="s">
        <v>64</v>
      </c>
      <c r="C274" s="21" t="s">
        <v>432</v>
      </c>
      <c r="D274" s="162">
        <v>220</v>
      </c>
      <c r="E274" s="163">
        <v>90</v>
      </c>
      <c r="F274" s="163">
        <v>10</v>
      </c>
      <c r="G274" s="163">
        <v>80</v>
      </c>
      <c r="H274" s="164">
        <v>40</v>
      </c>
    </row>
    <row r="275" spans="1:8">
      <c r="A275" s="25" t="s">
        <v>60</v>
      </c>
      <c r="B275" s="32" t="s">
        <v>64</v>
      </c>
      <c r="C275" s="21" t="s">
        <v>433</v>
      </c>
      <c r="D275" s="162">
        <v>150</v>
      </c>
      <c r="E275" s="163">
        <v>40</v>
      </c>
      <c r="F275" s="163">
        <v>10</v>
      </c>
      <c r="G275" s="163">
        <v>80</v>
      </c>
      <c r="H275" s="164">
        <v>30</v>
      </c>
    </row>
    <row r="276" spans="1:8">
      <c r="A276" s="25" t="s">
        <v>60</v>
      </c>
      <c r="B276" s="32" t="s">
        <v>64</v>
      </c>
      <c r="C276" s="21" t="s">
        <v>434</v>
      </c>
      <c r="D276" s="162">
        <v>70</v>
      </c>
      <c r="E276" s="163">
        <v>10</v>
      </c>
      <c r="F276" s="163">
        <v>0</v>
      </c>
      <c r="G276" s="163">
        <v>40</v>
      </c>
      <c r="H276" s="164">
        <v>10</v>
      </c>
    </row>
    <row r="277" spans="1:8">
      <c r="A277" s="25" t="s">
        <v>60</v>
      </c>
      <c r="B277" s="32" t="s">
        <v>64</v>
      </c>
      <c r="C277" s="74" t="s">
        <v>435</v>
      </c>
      <c r="D277" s="162">
        <v>10</v>
      </c>
      <c r="E277" s="163">
        <v>0</v>
      </c>
      <c r="F277" s="163">
        <v>0</v>
      </c>
      <c r="G277" s="163">
        <v>0</v>
      </c>
      <c r="H277" s="164">
        <v>0</v>
      </c>
    </row>
    <row r="278" spans="1:8">
      <c r="A278" s="25" t="s">
        <v>60</v>
      </c>
      <c r="B278" s="32" t="s">
        <v>64</v>
      </c>
      <c r="C278" s="74" t="s">
        <v>436</v>
      </c>
      <c r="D278" s="162">
        <v>10</v>
      </c>
      <c r="E278" s="163">
        <v>0</v>
      </c>
      <c r="F278" s="163">
        <v>0</v>
      </c>
      <c r="G278" s="163">
        <v>0</v>
      </c>
      <c r="H278" s="164">
        <v>10</v>
      </c>
    </row>
    <row r="279" spans="1:8">
      <c r="A279" s="25" t="s">
        <v>60</v>
      </c>
      <c r="B279" s="32" t="s">
        <v>64</v>
      </c>
      <c r="C279" s="21" t="s">
        <v>437</v>
      </c>
      <c r="D279" s="162">
        <v>0</v>
      </c>
      <c r="E279" s="163">
        <v>0</v>
      </c>
      <c r="F279" s="163">
        <v>0</v>
      </c>
      <c r="G279" s="163">
        <v>0</v>
      </c>
      <c r="H279" s="164">
        <v>0</v>
      </c>
    </row>
    <row r="280" spans="1:8">
      <c r="A280" s="25" t="s">
        <v>60</v>
      </c>
      <c r="B280" s="32" t="s">
        <v>64</v>
      </c>
      <c r="C280" s="21" t="s">
        <v>438</v>
      </c>
      <c r="D280" s="165">
        <v>70</v>
      </c>
      <c r="E280" s="166">
        <v>10</v>
      </c>
      <c r="F280" s="166">
        <v>0</v>
      </c>
      <c r="G280" s="166">
        <v>50</v>
      </c>
      <c r="H280" s="167">
        <v>10</v>
      </c>
    </row>
    <row r="281" spans="1:8">
      <c r="A281" s="92"/>
      <c r="B281" s="93"/>
      <c r="C281" s="93"/>
      <c r="D281" s="93"/>
      <c r="E281" s="375"/>
      <c r="F281" s="375"/>
      <c r="G281" s="78"/>
      <c r="H281" s="78"/>
    </row>
    <row r="282" spans="1:8">
      <c r="A282" s="95" t="s">
        <v>444</v>
      </c>
      <c r="B282" s="75"/>
      <c r="C282" s="75"/>
      <c r="D282" s="109"/>
      <c r="E282" s="110"/>
      <c r="F282" s="110"/>
      <c r="G282" s="97"/>
      <c r="H282" s="97"/>
    </row>
    <row r="283" spans="1:8">
      <c r="A283" s="367" t="s">
        <v>67</v>
      </c>
      <c r="B283" s="367"/>
      <c r="C283" s="111"/>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5" manualBreakCount="5">
    <brk id="61" max="16383" man="1"/>
    <brk id="116" max="16383" man="1"/>
    <brk id="171" max="16383" man="1"/>
    <brk id="226" max="16383" man="1"/>
    <brk id="28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H158"/>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76" t="s">
        <v>480</v>
      </c>
      <c r="B1" s="376"/>
      <c r="C1" s="376"/>
      <c r="D1" s="376"/>
      <c r="E1" s="376"/>
      <c r="F1" s="376"/>
      <c r="G1" s="376"/>
      <c r="H1" s="376"/>
    </row>
    <row r="2" spans="1:8">
      <c r="A2" s="98" t="s">
        <v>1</v>
      </c>
      <c r="B2" s="30"/>
      <c r="C2" s="80"/>
      <c r="D2" s="373" t="s">
        <v>481</v>
      </c>
      <c r="E2" s="373"/>
      <c r="F2" s="373"/>
      <c r="G2" s="373"/>
      <c r="H2" s="373"/>
    </row>
    <row r="3" spans="1:8" ht="26.25" customHeight="1">
      <c r="A3" s="5">
        <v>1</v>
      </c>
      <c r="B3" s="6">
        <v>2</v>
      </c>
      <c r="C3" s="7"/>
      <c r="D3" s="8" t="s">
        <v>3</v>
      </c>
      <c r="E3" s="9" t="s">
        <v>4</v>
      </c>
      <c r="F3" s="9" t="s">
        <v>5</v>
      </c>
      <c r="G3" s="9" t="s">
        <v>446</v>
      </c>
      <c r="H3" s="9" t="s">
        <v>7</v>
      </c>
    </row>
    <row r="4" spans="1:8">
      <c r="A4" s="374"/>
      <c r="B4" s="374"/>
      <c r="C4" s="80"/>
      <c r="D4" s="80"/>
      <c r="E4" s="80"/>
      <c r="F4" s="82"/>
      <c r="G4" s="82"/>
      <c r="H4" s="82"/>
    </row>
    <row r="5" spans="1:8">
      <c r="A5" s="80"/>
      <c r="B5" s="80"/>
      <c r="C5" s="80"/>
      <c r="D5" s="81" t="s">
        <v>8</v>
      </c>
      <c r="E5" s="82"/>
    </row>
    <row r="6" spans="1:8">
      <c r="A6" s="32" t="s">
        <v>447</v>
      </c>
      <c r="B6" s="80"/>
      <c r="C6" s="80"/>
      <c r="D6" s="82"/>
      <c r="E6" s="82"/>
    </row>
    <row r="7" spans="1:8">
      <c r="A7" s="30" t="s">
        <v>448</v>
      </c>
      <c r="B7" s="30"/>
      <c r="C7" s="28"/>
      <c r="D7" s="150">
        <v>32690</v>
      </c>
      <c r="E7" s="151">
        <v>9140</v>
      </c>
      <c r="F7" s="151">
        <v>2430</v>
      </c>
      <c r="G7" s="151">
        <v>16200</v>
      </c>
      <c r="H7" s="152">
        <v>4920</v>
      </c>
    </row>
    <row r="8" spans="1:8">
      <c r="A8" s="32" t="s">
        <v>447</v>
      </c>
      <c r="B8" s="32"/>
      <c r="C8" s="28" t="s">
        <v>440</v>
      </c>
      <c r="D8" s="153">
        <v>11600</v>
      </c>
      <c r="E8" s="154">
        <v>4090</v>
      </c>
      <c r="F8" s="154">
        <v>850</v>
      </c>
      <c r="G8" s="154">
        <v>4840</v>
      </c>
      <c r="H8" s="155">
        <v>1820</v>
      </c>
    </row>
    <row r="9" spans="1:8">
      <c r="A9" s="32" t="s">
        <v>447</v>
      </c>
      <c r="B9" s="32"/>
      <c r="C9" s="28" t="s">
        <v>449</v>
      </c>
      <c r="D9" s="153">
        <v>3180</v>
      </c>
      <c r="E9" s="154">
        <v>1010</v>
      </c>
      <c r="F9" s="154">
        <v>220</v>
      </c>
      <c r="G9" s="154">
        <v>1370</v>
      </c>
      <c r="H9" s="155">
        <v>580</v>
      </c>
    </row>
    <row r="10" spans="1:8">
      <c r="A10" s="32" t="s">
        <v>447</v>
      </c>
      <c r="B10" s="32"/>
      <c r="C10" s="28" t="s">
        <v>450</v>
      </c>
      <c r="D10" s="153">
        <v>17900</v>
      </c>
      <c r="E10" s="154">
        <v>4040</v>
      </c>
      <c r="F10" s="154">
        <v>1350</v>
      </c>
      <c r="G10" s="154">
        <v>9990</v>
      </c>
      <c r="H10" s="155">
        <v>2520</v>
      </c>
    </row>
    <row r="11" spans="1:8">
      <c r="A11" s="32" t="s">
        <v>447</v>
      </c>
      <c r="B11" s="32"/>
      <c r="C11" s="28" t="s">
        <v>428</v>
      </c>
      <c r="D11" s="153">
        <v>10</v>
      </c>
      <c r="E11" s="154">
        <v>0</v>
      </c>
      <c r="F11" s="154">
        <v>0</v>
      </c>
      <c r="G11" s="154">
        <v>0</v>
      </c>
      <c r="H11" s="155">
        <v>0</v>
      </c>
    </row>
    <row r="12" spans="1:8">
      <c r="A12" s="25" t="s">
        <v>18</v>
      </c>
      <c r="B12" s="25"/>
      <c r="C12" s="28"/>
      <c r="D12" s="153"/>
      <c r="E12" s="154"/>
      <c r="F12" s="154"/>
      <c r="G12" s="154"/>
      <c r="H12" s="155"/>
    </row>
    <row r="13" spans="1:8">
      <c r="A13" s="34" t="s">
        <v>451</v>
      </c>
      <c r="B13" s="30"/>
      <c r="C13" s="28"/>
      <c r="D13" s="153">
        <v>2390</v>
      </c>
      <c r="E13" s="154">
        <v>1870</v>
      </c>
      <c r="F13" s="154">
        <v>180</v>
      </c>
      <c r="G13" s="154">
        <v>60</v>
      </c>
      <c r="H13" s="155">
        <v>280</v>
      </c>
    </row>
    <row r="14" spans="1:8">
      <c r="A14" s="25" t="s">
        <v>18</v>
      </c>
      <c r="B14" s="25"/>
      <c r="C14" s="28" t="s">
        <v>440</v>
      </c>
      <c r="D14" s="153">
        <v>1640</v>
      </c>
      <c r="E14" s="154">
        <v>1310</v>
      </c>
      <c r="F14" s="154">
        <v>90</v>
      </c>
      <c r="G14" s="154">
        <v>40</v>
      </c>
      <c r="H14" s="155">
        <v>200</v>
      </c>
    </row>
    <row r="15" spans="1:8">
      <c r="A15" s="25" t="s">
        <v>18</v>
      </c>
      <c r="B15" s="25"/>
      <c r="C15" s="28" t="s">
        <v>449</v>
      </c>
      <c r="D15" s="153">
        <v>160</v>
      </c>
      <c r="E15" s="154">
        <v>130</v>
      </c>
      <c r="F15" s="154">
        <v>10</v>
      </c>
      <c r="G15" s="154">
        <v>0</v>
      </c>
      <c r="H15" s="155">
        <v>10</v>
      </c>
    </row>
    <row r="16" spans="1:8">
      <c r="A16" s="25" t="s">
        <v>18</v>
      </c>
      <c r="B16" s="25"/>
      <c r="C16" s="28" t="s">
        <v>450</v>
      </c>
      <c r="D16" s="153">
        <v>590</v>
      </c>
      <c r="E16" s="154">
        <v>420</v>
      </c>
      <c r="F16" s="154">
        <v>70</v>
      </c>
      <c r="G16" s="154">
        <v>20</v>
      </c>
      <c r="H16" s="155">
        <v>70</v>
      </c>
    </row>
    <row r="17" spans="1:8">
      <c r="A17" s="25" t="s">
        <v>18</v>
      </c>
      <c r="B17" s="25"/>
      <c r="C17" s="28" t="s">
        <v>428</v>
      </c>
      <c r="D17" s="153">
        <v>0</v>
      </c>
      <c r="E17" s="154">
        <v>0</v>
      </c>
      <c r="F17" s="154">
        <v>0</v>
      </c>
      <c r="G17" s="154">
        <v>0</v>
      </c>
      <c r="H17" s="155">
        <v>0</v>
      </c>
    </row>
    <row r="18" spans="1:8">
      <c r="A18" s="25" t="s">
        <v>18</v>
      </c>
      <c r="B18" s="32" t="s">
        <v>21</v>
      </c>
      <c r="C18" s="27"/>
      <c r="D18" s="153"/>
      <c r="E18" s="154"/>
      <c r="F18" s="154"/>
      <c r="G18" s="154"/>
      <c r="H18" s="155"/>
    </row>
    <row r="19" spans="1:8">
      <c r="A19" s="25" t="s">
        <v>18</v>
      </c>
      <c r="B19" s="29" t="s">
        <v>20</v>
      </c>
      <c r="C19" s="28"/>
      <c r="D19" s="153">
        <v>1730</v>
      </c>
      <c r="E19" s="154">
        <v>1360</v>
      </c>
      <c r="F19" s="154">
        <v>140</v>
      </c>
      <c r="G19" s="154">
        <v>30</v>
      </c>
      <c r="H19" s="155">
        <v>210</v>
      </c>
    </row>
    <row r="20" spans="1:8">
      <c r="A20" s="25" t="s">
        <v>18</v>
      </c>
      <c r="B20" s="32" t="s">
        <v>21</v>
      </c>
      <c r="C20" s="28" t="s">
        <v>440</v>
      </c>
      <c r="D20" s="153">
        <v>1220</v>
      </c>
      <c r="E20" s="154">
        <v>980</v>
      </c>
      <c r="F20" s="154">
        <v>70</v>
      </c>
      <c r="G20" s="154">
        <v>20</v>
      </c>
      <c r="H20" s="155">
        <v>150</v>
      </c>
    </row>
    <row r="21" spans="1:8">
      <c r="A21" s="25" t="s">
        <v>18</v>
      </c>
      <c r="B21" s="32" t="s">
        <v>21</v>
      </c>
      <c r="C21" s="28" t="s">
        <v>449</v>
      </c>
      <c r="D21" s="153">
        <v>110</v>
      </c>
      <c r="E21" s="154">
        <v>90</v>
      </c>
      <c r="F21" s="154">
        <v>10</v>
      </c>
      <c r="G21" s="154">
        <v>0</v>
      </c>
      <c r="H21" s="155">
        <v>10</v>
      </c>
    </row>
    <row r="22" spans="1:8">
      <c r="A22" s="25" t="s">
        <v>18</v>
      </c>
      <c r="B22" s="32" t="s">
        <v>21</v>
      </c>
      <c r="C22" s="28" t="s">
        <v>450</v>
      </c>
      <c r="D22" s="153">
        <v>400</v>
      </c>
      <c r="E22" s="154">
        <v>280</v>
      </c>
      <c r="F22" s="154">
        <v>60</v>
      </c>
      <c r="G22" s="154">
        <v>10</v>
      </c>
      <c r="H22" s="155">
        <v>50</v>
      </c>
    </row>
    <row r="23" spans="1:8">
      <c r="A23" s="25" t="s">
        <v>18</v>
      </c>
      <c r="B23" s="32" t="s">
        <v>21</v>
      </c>
      <c r="C23" s="28" t="s">
        <v>428</v>
      </c>
      <c r="D23" s="153">
        <v>0</v>
      </c>
      <c r="E23" s="154">
        <v>0</v>
      </c>
      <c r="F23" s="154">
        <v>0</v>
      </c>
      <c r="G23" s="154">
        <v>0</v>
      </c>
      <c r="H23" s="155">
        <v>0</v>
      </c>
    </row>
    <row r="24" spans="1:8">
      <c r="A24" s="25" t="s">
        <v>18</v>
      </c>
      <c r="B24" s="32" t="s">
        <v>22</v>
      </c>
      <c r="C24" s="28"/>
      <c r="D24" s="153"/>
      <c r="E24" s="154"/>
      <c r="F24" s="154"/>
      <c r="G24" s="154"/>
      <c r="H24" s="155"/>
    </row>
    <row r="25" spans="1:8">
      <c r="A25" s="25" t="s">
        <v>18</v>
      </c>
      <c r="B25" s="30" t="s">
        <v>23</v>
      </c>
      <c r="C25" s="28"/>
      <c r="D25" s="153">
        <v>550</v>
      </c>
      <c r="E25" s="154">
        <v>430</v>
      </c>
      <c r="F25" s="154">
        <v>40</v>
      </c>
      <c r="G25" s="154">
        <v>20</v>
      </c>
      <c r="H25" s="155">
        <v>60</v>
      </c>
    </row>
    <row r="26" spans="1:8">
      <c r="A26" s="25" t="s">
        <v>18</v>
      </c>
      <c r="B26" s="32" t="s">
        <v>22</v>
      </c>
      <c r="C26" s="28" t="s">
        <v>440</v>
      </c>
      <c r="D26" s="153">
        <v>390</v>
      </c>
      <c r="E26" s="154">
        <v>310</v>
      </c>
      <c r="F26" s="154">
        <v>20</v>
      </c>
      <c r="G26" s="154">
        <v>20</v>
      </c>
      <c r="H26" s="155">
        <v>50</v>
      </c>
    </row>
    <row r="27" spans="1:8">
      <c r="A27" s="25" t="s">
        <v>18</v>
      </c>
      <c r="B27" s="32" t="s">
        <v>22</v>
      </c>
      <c r="C27" s="28" t="s">
        <v>449</v>
      </c>
      <c r="D27" s="153">
        <v>40</v>
      </c>
      <c r="E27" s="154">
        <v>30</v>
      </c>
      <c r="F27" s="154">
        <v>10</v>
      </c>
      <c r="G27" s="154">
        <v>0</v>
      </c>
      <c r="H27" s="155">
        <v>0</v>
      </c>
    </row>
    <row r="28" spans="1:8">
      <c r="A28" s="25" t="s">
        <v>18</v>
      </c>
      <c r="B28" s="32" t="s">
        <v>22</v>
      </c>
      <c r="C28" s="28" t="s">
        <v>450</v>
      </c>
      <c r="D28" s="153">
        <v>120</v>
      </c>
      <c r="E28" s="154">
        <v>90</v>
      </c>
      <c r="F28" s="154">
        <v>10</v>
      </c>
      <c r="G28" s="154">
        <v>10</v>
      </c>
      <c r="H28" s="155">
        <v>20</v>
      </c>
    </row>
    <row r="29" spans="1:8">
      <c r="A29" s="25" t="s">
        <v>18</v>
      </c>
      <c r="B29" s="32" t="s">
        <v>22</v>
      </c>
      <c r="C29" s="28" t="s">
        <v>428</v>
      </c>
      <c r="D29" s="153">
        <v>0</v>
      </c>
      <c r="E29" s="154">
        <v>0</v>
      </c>
      <c r="F29" s="154">
        <v>0</v>
      </c>
      <c r="G29" s="154">
        <v>0</v>
      </c>
      <c r="H29" s="155">
        <v>0</v>
      </c>
    </row>
    <row r="30" spans="1:8">
      <c r="A30" s="25" t="s">
        <v>18</v>
      </c>
      <c r="B30" s="32" t="s">
        <v>24</v>
      </c>
      <c r="C30" s="28"/>
      <c r="D30" s="153"/>
      <c r="E30" s="154"/>
      <c r="F30" s="154"/>
      <c r="G30" s="154"/>
      <c r="H30" s="155"/>
    </row>
    <row r="31" spans="1:8">
      <c r="A31" s="25" t="s">
        <v>18</v>
      </c>
      <c r="B31" s="30" t="s">
        <v>25</v>
      </c>
      <c r="C31" s="28"/>
      <c r="D31" s="153">
        <v>110</v>
      </c>
      <c r="E31" s="154">
        <v>80</v>
      </c>
      <c r="F31" s="154">
        <v>10</v>
      </c>
      <c r="G31" s="154">
        <v>10</v>
      </c>
      <c r="H31" s="155">
        <v>10</v>
      </c>
    </row>
    <row r="32" spans="1:8">
      <c r="A32" s="25" t="s">
        <v>18</v>
      </c>
      <c r="B32" s="32" t="s">
        <v>24</v>
      </c>
      <c r="C32" s="28" t="s">
        <v>440</v>
      </c>
      <c r="D32" s="153">
        <v>40</v>
      </c>
      <c r="E32" s="154">
        <v>20</v>
      </c>
      <c r="F32" s="154">
        <v>0</v>
      </c>
      <c r="G32" s="154">
        <v>10</v>
      </c>
      <c r="H32" s="155">
        <v>10</v>
      </c>
    </row>
    <row r="33" spans="1:8">
      <c r="A33" s="25" t="s">
        <v>18</v>
      </c>
      <c r="B33" s="32" t="s">
        <v>24</v>
      </c>
      <c r="C33" s="28" t="s">
        <v>449</v>
      </c>
      <c r="D33" s="153">
        <v>10</v>
      </c>
      <c r="E33" s="154">
        <v>10</v>
      </c>
      <c r="F33" s="154">
        <v>0</v>
      </c>
      <c r="G33" s="154">
        <v>0</v>
      </c>
      <c r="H33" s="155">
        <v>0</v>
      </c>
    </row>
    <row r="34" spans="1:8">
      <c r="A34" s="25" t="s">
        <v>18</v>
      </c>
      <c r="B34" s="32" t="s">
        <v>24</v>
      </c>
      <c r="C34" s="28" t="s">
        <v>450</v>
      </c>
      <c r="D34" s="153">
        <v>60</v>
      </c>
      <c r="E34" s="154">
        <v>50</v>
      </c>
      <c r="F34" s="154">
        <v>10</v>
      </c>
      <c r="G34" s="154">
        <v>10</v>
      </c>
      <c r="H34" s="155">
        <v>10</v>
      </c>
    </row>
    <row r="35" spans="1:8" ht="15" customHeight="1">
      <c r="A35" s="25" t="s">
        <v>18</v>
      </c>
      <c r="B35" s="32" t="s">
        <v>24</v>
      </c>
      <c r="C35" s="28" t="s">
        <v>428</v>
      </c>
      <c r="D35" s="153">
        <v>0</v>
      </c>
      <c r="E35" s="154">
        <v>0</v>
      </c>
      <c r="F35" s="154">
        <v>0</v>
      </c>
      <c r="G35" s="154">
        <v>0</v>
      </c>
      <c r="H35" s="155">
        <v>0</v>
      </c>
    </row>
    <row r="36" spans="1:8">
      <c r="A36" s="25" t="s">
        <v>26</v>
      </c>
      <c r="B36" s="32"/>
      <c r="C36" s="28"/>
      <c r="D36" s="153"/>
      <c r="E36" s="154"/>
      <c r="F36" s="154"/>
      <c r="G36" s="154"/>
      <c r="H36" s="155"/>
    </row>
    <row r="37" spans="1:8">
      <c r="A37" s="105" t="s">
        <v>452</v>
      </c>
      <c r="B37" s="30"/>
      <c r="C37" s="28"/>
      <c r="D37" s="153">
        <v>2970</v>
      </c>
      <c r="E37" s="154">
        <v>900</v>
      </c>
      <c r="F37" s="154">
        <v>270</v>
      </c>
      <c r="G37" s="154">
        <v>1440</v>
      </c>
      <c r="H37" s="155">
        <v>360</v>
      </c>
    </row>
    <row r="38" spans="1:8">
      <c r="A38" s="25" t="s">
        <v>26</v>
      </c>
      <c r="B38" s="27"/>
      <c r="C38" s="28" t="s">
        <v>440</v>
      </c>
      <c r="D38" s="153">
        <v>1310</v>
      </c>
      <c r="E38" s="154">
        <v>450</v>
      </c>
      <c r="F38" s="154">
        <v>90</v>
      </c>
      <c r="G38" s="154">
        <v>600</v>
      </c>
      <c r="H38" s="155">
        <v>170</v>
      </c>
    </row>
    <row r="39" spans="1:8">
      <c r="A39" s="25" t="s">
        <v>26</v>
      </c>
      <c r="B39" s="27"/>
      <c r="C39" s="28" t="s">
        <v>449</v>
      </c>
      <c r="D39" s="153">
        <v>260</v>
      </c>
      <c r="E39" s="154">
        <v>70</v>
      </c>
      <c r="F39" s="154">
        <v>20</v>
      </c>
      <c r="G39" s="154">
        <v>130</v>
      </c>
      <c r="H39" s="155">
        <v>30</v>
      </c>
    </row>
    <row r="40" spans="1:8">
      <c r="A40" s="25" t="s">
        <v>26</v>
      </c>
      <c r="B40" s="27"/>
      <c r="C40" s="28" t="s">
        <v>450</v>
      </c>
      <c r="D40" s="153">
        <v>1410</v>
      </c>
      <c r="E40" s="154">
        <v>380</v>
      </c>
      <c r="F40" s="154">
        <v>150</v>
      </c>
      <c r="G40" s="154">
        <v>710</v>
      </c>
      <c r="H40" s="155">
        <v>160</v>
      </c>
    </row>
    <row r="41" spans="1:8" ht="15" customHeight="1">
      <c r="A41" s="25" t="s">
        <v>26</v>
      </c>
      <c r="B41" s="27"/>
      <c r="C41" s="28" t="s">
        <v>428</v>
      </c>
      <c r="D41" s="153">
        <v>0</v>
      </c>
      <c r="E41" s="154">
        <v>0</v>
      </c>
      <c r="F41" s="154">
        <v>0</v>
      </c>
      <c r="G41" s="154">
        <v>0</v>
      </c>
      <c r="H41" s="155">
        <v>0</v>
      </c>
    </row>
    <row r="42" spans="1:8">
      <c r="A42" s="25" t="s">
        <v>26</v>
      </c>
      <c r="B42" s="32" t="s">
        <v>29</v>
      </c>
      <c r="C42" s="27"/>
      <c r="D42" s="153"/>
      <c r="E42" s="154"/>
      <c r="F42" s="154"/>
      <c r="G42" s="154"/>
      <c r="H42" s="155"/>
    </row>
    <row r="43" spans="1:8">
      <c r="A43" s="25" t="s">
        <v>26</v>
      </c>
      <c r="B43" s="30" t="s">
        <v>28</v>
      </c>
      <c r="C43" s="28"/>
      <c r="D43" s="153">
        <v>0</v>
      </c>
      <c r="E43" s="154">
        <v>0</v>
      </c>
      <c r="F43" s="154">
        <v>0</v>
      </c>
      <c r="G43" s="154">
        <v>0</v>
      </c>
      <c r="H43" s="155">
        <v>0</v>
      </c>
    </row>
    <row r="44" spans="1:8">
      <c r="A44" s="25" t="s">
        <v>26</v>
      </c>
      <c r="B44" s="32" t="s">
        <v>29</v>
      </c>
      <c r="C44" s="28" t="s">
        <v>440</v>
      </c>
      <c r="D44" s="153">
        <v>0</v>
      </c>
      <c r="E44" s="154">
        <v>0</v>
      </c>
      <c r="F44" s="154">
        <v>0</v>
      </c>
      <c r="G44" s="154">
        <v>0</v>
      </c>
      <c r="H44" s="155">
        <v>0</v>
      </c>
    </row>
    <row r="45" spans="1:8">
      <c r="A45" s="25" t="s">
        <v>26</v>
      </c>
      <c r="B45" s="32" t="s">
        <v>29</v>
      </c>
      <c r="C45" s="28" t="s">
        <v>449</v>
      </c>
      <c r="D45" s="153">
        <v>0</v>
      </c>
      <c r="E45" s="154">
        <v>0</v>
      </c>
      <c r="F45" s="154">
        <v>0</v>
      </c>
      <c r="G45" s="154">
        <v>0</v>
      </c>
      <c r="H45" s="155">
        <v>0</v>
      </c>
    </row>
    <row r="46" spans="1:8">
      <c r="A46" s="25" t="s">
        <v>26</v>
      </c>
      <c r="B46" s="32" t="s">
        <v>29</v>
      </c>
      <c r="C46" s="28" t="s">
        <v>450</v>
      </c>
      <c r="D46" s="153">
        <v>0</v>
      </c>
      <c r="E46" s="154">
        <v>0</v>
      </c>
      <c r="F46" s="154">
        <v>0</v>
      </c>
      <c r="G46" s="154">
        <v>0</v>
      </c>
      <c r="H46" s="155">
        <v>0</v>
      </c>
    </row>
    <row r="47" spans="1:8" ht="15" customHeight="1">
      <c r="A47" s="25" t="s">
        <v>26</v>
      </c>
      <c r="B47" s="32" t="s">
        <v>29</v>
      </c>
      <c r="C47" s="28" t="s">
        <v>428</v>
      </c>
      <c r="D47" s="153">
        <v>0</v>
      </c>
      <c r="E47" s="154">
        <v>0</v>
      </c>
      <c r="F47" s="154">
        <v>0</v>
      </c>
      <c r="G47" s="154">
        <v>0</v>
      </c>
      <c r="H47" s="155">
        <v>0</v>
      </c>
    </row>
    <row r="48" spans="1:8">
      <c r="A48" s="25" t="s">
        <v>26</v>
      </c>
      <c r="B48" s="32" t="s">
        <v>30</v>
      </c>
      <c r="C48" s="27"/>
      <c r="D48" s="153"/>
      <c r="E48" s="154"/>
      <c r="F48" s="154"/>
      <c r="G48" s="154"/>
      <c r="H48" s="155"/>
    </row>
    <row r="49" spans="1:8">
      <c r="A49" s="25" t="s">
        <v>26</v>
      </c>
      <c r="B49" s="32" t="s">
        <v>31</v>
      </c>
      <c r="C49" s="28"/>
      <c r="D49" s="153">
        <v>130</v>
      </c>
      <c r="E49" s="154">
        <v>90</v>
      </c>
      <c r="F49" s="154">
        <v>10</v>
      </c>
      <c r="G49" s="154">
        <v>10</v>
      </c>
      <c r="H49" s="155">
        <v>20</v>
      </c>
    </row>
    <row r="50" spans="1:8">
      <c r="A50" s="25" t="s">
        <v>26</v>
      </c>
      <c r="B50" s="32" t="s">
        <v>30</v>
      </c>
      <c r="C50" s="28" t="s">
        <v>440</v>
      </c>
      <c r="D50" s="153">
        <v>80</v>
      </c>
      <c r="E50" s="154">
        <v>70</v>
      </c>
      <c r="F50" s="154">
        <v>0</v>
      </c>
      <c r="G50" s="154">
        <v>0</v>
      </c>
      <c r="H50" s="155">
        <v>10</v>
      </c>
    </row>
    <row r="51" spans="1:8">
      <c r="A51" s="25" t="s">
        <v>26</v>
      </c>
      <c r="B51" s="32" t="s">
        <v>30</v>
      </c>
      <c r="C51" s="28" t="s">
        <v>449</v>
      </c>
      <c r="D51" s="153">
        <v>10</v>
      </c>
      <c r="E51" s="154">
        <v>10</v>
      </c>
      <c r="F51" s="154">
        <v>0</v>
      </c>
      <c r="G51" s="154">
        <v>0</v>
      </c>
      <c r="H51" s="155">
        <v>0</v>
      </c>
    </row>
    <row r="52" spans="1:8">
      <c r="A52" s="25" t="s">
        <v>26</v>
      </c>
      <c r="B52" s="32" t="s">
        <v>30</v>
      </c>
      <c r="C52" s="28" t="s">
        <v>450</v>
      </c>
      <c r="D52" s="153">
        <v>40</v>
      </c>
      <c r="E52" s="154">
        <v>20</v>
      </c>
      <c r="F52" s="154">
        <v>10</v>
      </c>
      <c r="G52" s="154">
        <v>10</v>
      </c>
      <c r="H52" s="155">
        <v>10</v>
      </c>
    </row>
    <row r="53" spans="1:8" ht="15" customHeight="1">
      <c r="A53" s="25" t="s">
        <v>26</v>
      </c>
      <c r="B53" s="32" t="s">
        <v>30</v>
      </c>
      <c r="C53" s="28" t="s">
        <v>428</v>
      </c>
      <c r="D53" s="153">
        <v>0</v>
      </c>
      <c r="E53" s="154">
        <v>0</v>
      </c>
      <c r="F53" s="154">
        <v>0</v>
      </c>
      <c r="G53" s="154">
        <v>0</v>
      </c>
      <c r="H53" s="155">
        <v>0</v>
      </c>
    </row>
    <row r="54" spans="1:8">
      <c r="A54" s="25" t="s">
        <v>26</v>
      </c>
      <c r="B54" s="32" t="s">
        <v>32</v>
      </c>
      <c r="C54" s="28"/>
      <c r="D54" s="153"/>
      <c r="E54" s="154"/>
      <c r="F54" s="154"/>
      <c r="G54" s="154"/>
      <c r="H54" s="155"/>
    </row>
    <row r="55" spans="1:8">
      <c r="A55" s="25" t="s">
        <v>26</v>
      </c>
      <c r="B55" s="30" t="s">
        <v>33</v>
      </c>
      <c r="C55" s="28"/>
      <c r="D55" s="153">
        <v>290</v>
      </c>
      <c r="E55" s="154">
        <v>40</v>
      </c>
      <c r="F55" s="154">
        <v>20</v>
      </c>
      <c r="G55" s="154">
        <v>210</v>
      </c>
      <c r="H55" s="155">
        <v>30</v>
      </c>
    </row>
    <row r="56" spans="1:8">
      <c r="A56" s="25" t="s">
        <v>26</v>
      </c>
      <c r="B56" s="32" t="s">
        <v>32</v>
      </c>
      <c r="C56" s="28" t="s">
        <v>440</v>
      </c>
      <c r="D56" s="153">
        <v>140</v>
      </c>
      <c r="E56" s="154">
        <v>20</v>
      </c>
      <c r="F56" s="154">
        <v>10</v>
      </c>
      <c r="G56" s="154">
        <v>100</v>
      </c>
      <c r="H56" s="155">
        <v>20</v>
      </c>
    </row>
    <row r="57" spans="1:8">
      <c r="A57" s="25" t="s">
        <v>26</v>
      </c>
      <c r="B57" s="32" t="s">
        <v>32</v>
      </c>
      <c r="C57" s="28" t="s">
        <v>449</v>
      </c>
      <c r="D57" s="153">
        <v>30</v>
      </c>
      <c r="E57" s="154">
        <v>10</v>
      </c>
      <c r="F57" s="154">
        <v>0</v>
      </c>
      <c r="G57" s="154">
        <v>20</v>
      </c>
      <c r="H57" s="155">
        <v>0</v>
      </c>
    </row>
    <row r="58" spans="1:8">
      <c r="A58" s="25" t="s">
        <v>26</v>
      </c>
      <c r="B58" s="32" t="s">
        <v>32</v>
      </c>
      <c r="C58" s="28" t="s">
        <v>450</v>
      </c>
      <c r="D58" s="153">
        <v>120</v>
      </c>
      <c r="E58" s="154">
        <v>10</v>
      </c>
      <c r="F58" s="154">
        <v>10</v>
      </c>
      <c r="G58" s="154">
        <v>90</v>
      </c>
      <c r="H58" s="155">
        <v>10</v>
      </c>
    </row>
    <row r="59" spans="1:8">
      <c r="A59" s="25" t="s">
        <v>26</v>
      </c>
      <c r="B59" s="32" t="s">
        <v>32</v>
      </c>
      <c r="C59" s="28" t="s">
        <v>428</v>
      </c>
      <c r="D59" s="153">
        <v>0</v>
      </c>
      <c r="E59" s="154">
        <v>0</v>
      </c>
      <c r="F59" s="154">
        <v>0</v>
      </c>
      <c r="G59" s="154">
        <v>0</v>
      </c>
      <c r="H59" s="155">
        <v>0</v>
      </c>
    </row>
    <row r="60" spans="1:8">
      <c r="A60" s="25" t="s">
        <v>26</v>
      </c>
      <c r="B60" s="32" t="s">
        <v>34</v>
      </c>
      <c r="C60" s="28"/>
      <c r="D60" s="153"/>
      <c r="E60" s="154"/>
      <c r="F60" s="154"/>
      <c r="G60" s="154"/>
      <c r="H60" s="155"/>
    </row>
    <row r="61" spans="1:8">
      <c r="A61" s="25" t="s">
        <v>26</v>
      </c>
      <c r="B61" s="30" t="s">
        <v>35</v>
      </c>
      <c r="C61" s="28"/>
      <c r="D61" s="153">
        <v>280</v>
      </c>
      <c r="E61" s="154">
        <v>100</v>
      </c>
      <c r="F61" s="154">
        <v>50</v>
      </c>
      <c r="G61" s="154">
        <v>110</v>
      </c>
      <c r="H61" s="155">
        <v>30</v>
      </c>
    </row>
    <row r="62" spans="1:8">
      <c r="A62" s="25" t="s">
        <v>26</v>
      </c>
      <c r="B62" s="32" t="s">
        <v>34</v>
      </c>
      <c r="C62" s="28" t="s">
        <v>440</v>
      </c>
      <c r="D62" s="153">
        <v>160</v>
      </c>
      <c r="E62" s="154">
        <v>60</v>
      </c>
      <c r="F62" s="154">
        <v>20</v>
      </c>
      <c r="G62" s="154">
        <v>50</v>
      </c>
      <c r="H62" s="155">
        <v>20</v>
      </c>
    </row>
    <row r="63" spans="1:8">
      <c r="A63" s="25" t="s">
        <v>26</v>
      </c>
      <c r="B63" s="32" t="s">
        <v>34</v>
      </c>
      <c r="C63" s="28" t="s">
        <v>449</v>
      </c>
      <c r="D63" s="153">
        <v>20</v>
      </c>
      <c r="E63" s="154">
        <v>0</v>
      </c>
      <c r="F63" s="154">
        <v>0</v>
      </c>
      <c r="G63" s="154">
        <v>10</v>
      </c>
      <c r="H63" s="155">
        <v>0</v>
      </c>
    </row>
    <row r="64" spans="1:8">
      <c r="A64" s="25" t="s">
        <v>26</v>
      </c>
      <c r="B64" s="32" t="s">
        <v>34</v>
      </c>
      <c r="C64" s="28" t="s">
        <v>450</v>
      </c>
      <c r="D64" s="153">
        <v>110</v>
      </c>
      <c r="E64" s="154">
        <v>40</v>
      </c>
      <c r="F64" s="154">
        <v>30</v>
      </c>
      <c r="G64" s="154">
        <v>40</v>
      </c>
      <c r="H64" s="155">
        <v>0</v>
      </c>
    </row>
    <row r="65" spans="1:8">
      <c r="A65" s="25" t="s">
        <v>26</v>
      </c>
      <c r="B65" s="32" t="s">
        <v>34</v>
      </c>
      <c r="C65" s="28" t="s">
        <v>428</v>
      </c>
      <c r="D65" s="153">
        <v>0</v>
      </c>
      <c r="E65" s="154">
        <v>0</v>
      </c>
      <c r="F65" s="154">
        <v>0</v>
      </c>
      <c r="G65" s="154">
        <v>0</v>
      </c>
      <c r="H65" s="155">
        <v>0</v>
      </c>
    </row>
    <row r="66" spans="1:8">
      <c r="A66" s="25" t="s">
        <v>26</v>
      </c>
      <c r="B66" s="32" t="s">
        <v>36</v>
      </c>
      <c r="C66" s="28"/>
      <c r="D66" s="153"/>
      <c r="E66" s="154"/>
      <c r="F66" s="154"/>
      <c r="G66" s="154"/>
      <c r="H66" s="155"/>
    </row>
    <row r="67" spans="1:8">
      <c r="A67" s="25" t="s">
        <v>26</v>
      </c>
      <c r="B67" s="30" t="s">
        <v>37</v>
      </c>
      <c r="C67" s="28"/>
      <c r="D67" s="153">
        <v>2260</v>
      </c>
      <c r="E67" s="154">
        <v>680</v>
      </c>
      <c r="F67" s="154">
        <v>190</v>
      </c>
      <c r="G67" s="154">
        <v>1120</v>
      </c>
      <c r="H67" s="155">
        <v>280</v>
      </c>
    </row>
    <row r="68" spans="1:8">
      <c r="A68" s="25" t="s">
        <v>26</v>
      </c>
      <c r="B68" s="32" t="s">
        <v>36</v>
      </c>
      <c r="C68" s="28" t="s">
        <v>440</v>
      </c>
      <c r="D68" s="153">
        <v>930</v>
      </c>
      <c r="E68" s="154">
        <v>310</v>
      </c>
      <c r="F68" s="154">
        <v>60</v>
      </c>
      <c r="G68" s="154">
        <v>440</v>
      </c>
      <c r="H68" s="155">
        <v>110</v>
      </c>
    </row>
    <row r="69" spans="1:8">
      <c r="A69" s="25" t="s">
        <v>26</v>
      </c>
      <c r="B69" s="32" t="s">
        <v>36</v>
      </c>
      <c r="C69" s="28" t="s">
        <v>449</v>
      </c>
      <c r="D69" s="153">
        <v>190</v>
      </c>
      <c r="E69" s="154">
        <v>60</v>
      </c>
      <c r="F69" s="154">
        <v>20</v>
      </c>
      <c r="G69" s="154">
        <v>100</v>
      </c>
      <c r="H69" s="155">
        <v>20</v>
      </c>
    </row>
    <row r="70" spans="1:8">
      <c r="A70" s="25" t="s">
        <v>26</v>
      </c>
      <c r="B70" s="32" t="s">
        <v>36</v>
      </c>
      <c r="C70" s="28" t="s">
        <v>450</v>
      </c>
      <c r="D70" s="153">
        <v>1140</v>
      </c>
      <c r="E70" s="154">
        <v>310</v>
      </c>
      <c r="F70" s="154">
        <v>110</v>
      </c>
      <c r="G70" s="154">
        <v>580</v>
      </c>
      <c r="H70" s="155">
        <v>140</v>
      </c>
    </row>
    <row r="71" spans="1:8">
      <c r="A71" s="25" t="s">
        <v>26</v>
      </c>
      <c r="B71" s="32" t="s">
        <v>36</v>
      </c>
      <c r="C71" s="28" t="s">
        <v>428</v>
      </c>
      <c r="D71" s="153">
        <v>0</v>
      </c>
      <c r="E71" s="154">
        <v>0</v>
      </c>
      <c r="F71" s="154">
        <v>0</v>
      </c>
      <c r="G71" s="154">
        <v>0</v>
      </c>
      <c r="H71" s="155">
        <v>0</v>
      </c>
    </row>
    <row r="72" spans="1:8">
      <c r="A72" s="25" t="s">
        <v>38</v>
      </c>
      <c r="B72" s="32"/>
      <c r="C72" s="28"/>
      <c r="D72" s="153"/>
      <c r="E72" s="154"/>
      <c r="F72" s="154"/>
      <c r="G72" s="154"/>
      <c r="H72" s="155"/>
    </row>
    <row r="73" spans="1:8">
      <c r="A73" s="34" t="s">
        <v>453</v>
      </c>
      <c r="B73" s="30"/>
      <c r="C73" s="28"/>
      <c r="D73" s="153">
        <v>1240</v>
      </c>
      <c r="E73" s="154">
        <v>730</v>
      </c>
      <c r="F73" s="154">
        <v>120</v>
      </c>
      <c r="G73" s="154">
        <v>230</v>
      </c>
      <c r="H73" s="155">
        <v>160</v>
      </c>
    </row>
    <row r="74" spans="1:8">
      <c r="A74" s="25" t="s">
        <v>38</v>
      </c>
      <c r="B74" s="32"/>
      <c r="C74" s="28" t="s">
        <v>440</v>
      </c>
      <c r="D74" s="153">
        <v>750</v>
      </c>
      <c r="E74" s="154">
        <v>470</v>
      </c>
      <c r="F74" s="154">
        <v>60</v>
      </c>
      <c r="G74" s="154">
        <v>110</v>
      </c>
      <c r="H74" s="155">
        <v>100</v>
      </c>
    </row>
    <row r="75" spans="1:8">
      <c r="A75" s="25" t="s">
        <v>38</v>
      </c>
      <c r="B75" s="32"/>
      <c r="C75" s="28" t="s">
        <v>449</v>
      </c>
      <c r="D75" s="153">
        <v>100</v>
      </c>
      <c r="E75" s="154">
        <v>60</v>
      </c>
      <c r="F75" s="154">
        <v>10</v>
      </c>
      <c r="G75" s="154">
        <v>20</v>
      </c>
      <c r="H75" s="155">
        <v>10</v>
      </c>
    </row>
    <row r="76" spans="1:8">
      <c r="A76" s="25" t="s">
        <v>38</v>
      </c>
      <c r="B76" s="32"/>
      <c r="C76" s="28" t="s">
        <v>450</v>
      </c>
      <c r="D76" s="153">
        <v>390</v>
      </c>
      <c r="E76" s="154">
        <v>200</v>
      </c>
      <c r="F76" s="154">
        <v>50</v>
      </c>
      <c r="G76" s="154">
        <v>100</v>
      </c>
      <c r="H76" s="155">
        <v>50</v>
      </c>
    </row>
    <row r="77" spans="1:8">
      <c r="A77" s="25" t="s">
        <v>38</v>
      </c>
      <c r="B77" s="32"/>
      <c r="C77" s="28" t="s">
        <v>428</v>
      </c>
      <c r="D77" s="153">
        <v>0</v>
      </c>
      <c r="E77" s="154">
        <v>0</v>
      </c>
      <c r="F77" s="154">
        <v>0</v>
      </c>
      <c r="G77" s="154">
        <v>0</v>
      </c>
      <c r="H77" s="155">
        <v>0</v>
      </c>
    </row>
    <row r="78" spans="1:8">
      <c r="A78" s="25" t="s">
        <v>38</v>
      </c>
      <c r="B78" s="35" t="s">
        <v>41</v>
      </c>
      <c r="C78" s="27"/>
      <c r="D78" s="153"/>
      <c r="E78" s="154"/>
      <c r="F78" s="154"/>
      <c r="G78" s="154"/>
      <c r="H78" s="155"/>
    </row>
    <row r="79" spans="1:8">
      <c r="A79" s="25" t="s">
        <v>38</v>
      </c>
      <c r="B79" s="30" t="s">
        <v>40</v>
      </c>
      <c r="C79" s="28"/>
      <c r="D79" s="153">
        <v>1240</v>
      </c>
      <c r="E79" s="154">
        <v>730</v>
      </c>
      <c r="F79" s="154">
        <v>120</v>
      </c>
      <c r="G79" s="154">
        <v>230</v>
      </c>
      <c r="H79" s="155">
        <v>160</v>
      </c>
    </row>
    <row r="80" spans="1:8">
      <c r="A80" s="25" t="s">
        <v>38</v>
      </c>
      <c r="B80" s="35" t="s">
        <v>41</v>
      </c>
      <c r="C80" s="28" t="s">
        <v>440</v>
      </c>
      <c r="D80" s="153">
        <v>750</v>
      </c>
      <c r="E80" s="154">
        <v>470</v>
      </c>
      <c r="F80" s="154">
        <v>60</v>
      </c>
      <c r="G80" s="154">
        <v>110</v>
      </c>
      <c r="H80" s="155">
        <v>100</v>
      </c>
    </row>
    <row r="81" spans="1:8">
      <c r="A81" s="25" t="s">
        <v>38</v>
      </c>
      <c r="B81" s="35" t="s">
        <v>41</v>
      </c>
      <c r="C81" s="28" t="s">
        <v>449</v>
      </c>
      <c r="D81" s="153">
        <v>100</v>
      </c>
      <c r="E81" s="154">
        <v>60</v>
      </c>
      <c r="F81" s="154">
        <v>10</v>
      </c>
      <c r="G81" s="154">
        <v>20</v>
      </c>
      <c r="H81" s="155">
        <v>10</v>
      </c>
    </row>
    <row r="82" spans="1:8">
      <c r="A82" s="25" t="s">
        <v>38</v>
      </c>
      <c r="B82" s="35" t="s">
        <v>41</v>
      </c>
      <c r="C82" s="28" t="s">
        <v>450</v>
      </c>
      <c r="D82" s="153">
        <v>390</v>
      </c>
      <c r="E82" s="154">
        <v>200</v>
      </c>
      <c r="F82" s="154">
        <v>50</v>
      </c>
      <c r="G82" s="154">
        <v>100</v>
      </c>
      <c r="H82" s="155">
        <v>50</v>
      </c>
    </row>
    <row r="83" spans="1:8">
      <c r="A83" s="25" t="s">
        <v>38</v>
      </c>
      <c r="B83" s="35" t="s">
        <v>41</v>
      </c>
      <c r="C83" s="28" t="s">
        <v>428</v>
      </c>
      <c r="D83" s="153">
        <v>0</v>
      </c>
      <c r="E83" s="154">
        <v>0</v>
      </c>
      <c r="F83" s="154">
        <v>0</v>
      </c>
      <c r="G83" s="154">
        <v>0</v>
      </c>
      <c r="H83" s="155">
        <v>0</v>
      </c>
    </row>
    <row r="84" spans="1:8">
      <c r="A84" s="25" t="s">
        <v>38</v>
      </c>
      <c r="B84" s="25" t="s">
        <v>42</v>
      </c>
      <c r="C84" s="28"/>
      <c r="D84" s="153"/>
      <c r="E84" s="154"/>
      <c r="F84" s="154"/>
      <c r="G84" s="154"/>
      <c r="H84" s="155"/>
    </row>
    <row r="85" spans="1:8">
      <c r="A85" s="25" t="s">
        <v>38</v>
      </c>
      <c r="B85" s="34" t="s">
        <v>43</v>
      </c>
      <c r="C85" s="28"/>
      <c r="D85" s="153">
        <v>0</v>
      </c>
      <c r="E85" s="154">
        <v>0</v>
      </c>
      <c r="F85" s="154">
        <v>0</v>
      </c>
      <c r="G85" s="154">
        <v>0</v>
      </c>
      <c r="H85" s="155">
        <v>0</v>
      </c>
    </row>
    <row r="86" spans="1:8">
      <c r="A86" s="25" t="s">
        <v>38</v>
      </c>
      <c r="B86" s="25" t="s">
        <v>42</v>
      </c>
      <c r="C86" s="28" t="s">
        <v>440</v>
      </c>
      <c r="D86" s="153">
        <v>0</v>
      </c>
      <c r="E86" s="154">
        <v>0</v>
      </c>
      <c r="F86" s="154">
        <v>0</v>
      </c>
      <c r="G86" s="154">
        <v>0</v>
      </c>
      <c r="H86" s="155">
        <v>0</v>
      </c>
    </row>
    <row r="87" spans="1:8">
      <c r="A87" s="25" t="s">
        <v>38</v>
      </c>
      <c r="B87" s="25" t="s">
        <v>42</v>
      </c>
      <c r="C87" s="28" t="s">
        <v>449</v>
      </c>
      <c r="D87" s="153">
        <v>0</v>
      </c>
      <c r="E87" s="154">
        <v>0</v>
      </c>
      <c r="F87" s="154">
        <v>0</v>
      </c>
      <c r="G87" s="154">
        <v>0</v>
      </c>
      <c r="H87" s="155">
        <v>0</v>
      </c>
    </row>
    <row r="88" spans="1:8">
      <c r="A88" s="25" t="s">
        <v>38</v>
      </c>
      <c r="B88" s="25" t="s">
        <v>42</v>
      </c>
      <c r="C88" s="28" t="s">
        <v>450</v>
      </c>
      <c r="D88" s="153">
        <v>0</v>
      </c>
      <c r="E88" s="154">
        <v>0</v>
      </c>
      <c r="F88" s="154">
        <v>0</v>
      </c>
      <c r="G88" s="154">
        <v>0</v>
      </c>
      <c r="H88" s="155">
        <v>0</v>
      </c>
    </row>
    <row r="89" spans="1:8">
      <c r="A89" s="25" t="s">
        <v>38</v>
      </c>
      <c r="B89" s="25" t="s">
        <v>42</v>
      </c>
      <c r="C89" s="28" t="s">
        <v>428</v>
      </c>
      <c r="D89" s="153">
        <v>0</v>
      </c>
      <c r="E89" s="154">
        <v>0</v>
      </c>
      <c r="F89" s="154">
        <v>0</v>
      </c>
      <c r="G89" s="154">
        <v>0</v>
      </c>
      <c r="H89" s="155">
        <v>0</v>
      </c>
    </row>
    <row r="90" spans="1:8">
      <c r="A90" s="25" t="s">
        <v>44</v>
      </c>
      <c r="B90" s="30"/>
      <c r="C90" s="28"/>
      <c r="D90" s="153"/>
      <c r="E90" s="154"/>
      <c r="F90" s="154"/>
      <c r="G90" s="154"/>
      <c r="H90" s="155"/>
    </row>
    <row r="91" spans="1:8">
      <c r="A91" s="105" t="s">
        <v>454</v>
      </c>
      <c r="B91" s="30"/>
      <c r="C91" s="28"/>
      <c r="D91" s="153">
        <v>22030</v>
      </c>
      <c r="E91" s="154">
        <v>4710</v>
      </c>
      <c r="F91" s="154">
        <v>1550</v>
      </c>
      <c r="G91" s="154">
        <v>12320</v>
      </c>
      <c r="H91" s="155">
        <v>3440</v>
      </c>
    </row>
    <row r="92" spans="1:8">
      <c r="A92" s="25" t="s">
        <v>44</v>
      </c>
      <c r="B92" s="27"/>
      <c r="C92" s="28" t="s">
        <v>440</v>
      </c>
      <c r="D92" s="153">
        <v>6790</v>
      </c>
      <c r="E92" s="154">
        <v>1530</v>
      </c>
      <c r="F92" s="154">
        <v>520</v>
      </c>
      <c r="G92" s="154">
        <v>3590</v>
      </c>
      <c r="H92" s="155">
        <v>1150</v>
      </c>
    </row>
    <row r="93" spans="1:8">
      <c r="A93" s="25" t="s">
        <v>44</v>
      </c>
      <c r="B93" s="27"/>
      <c r="C93" s="28" t="s">
        <v>449</v>
      </c>
      <c r="D93" s="153">
        <v>2410</v>
      </c>
      <c r="E93" s="154">
        <v>690</v>
      </c>
      <c r="F93" s="154">
        <v>160</v>
      </c>
      <c r="G93" s="154">
        <v>1090</v>
      </c>
      <c r="H93" s="155">
        <v>470</v>
      </c>
    </row>
    <row r="94" spans="1:8">
      <c r="A94" s="25" t="s">
        <v>44</v>
      </c>
      <c r="B94" s="27"/>
      <c r="C94" s="28" t="s">
        <v>450</v>
      </c>
      <c r="D94" s="153">
        <v>12830</v>
      </c>
      <c r="E94" s="154">
        <v>2490</v>
      </c>
      <c r="F94" s="154">
        <v>880</v>
      </c>
      <c r="G94" s="154">
        <v>7640</v>
      </c>
      <c r="H94" s="155">
        <v>1820</v>
      </c>
    </row>
    <row r="95" spans="1:8">
      <c r="A95" s="25" t="s">
        <v>44</v>
      </c>
      <c r="B95" s="27"/>
      <c r="C95" s="28" t="s">
        <v>428</v>
      </c>
      <c r="D95" s="153">
        <v>0</v>
      </c>
      <c r="E95" s="154">
        <v>0</v>
      </c>
      <c r="F95" s="154">
        <v>0</v>
      </c>
      <c r="G95" s="154">
        <v>0</v>
      </c>
      <c r="H95" s="155">
        <v>0</v>
      </c>
    </row>
    <row r="96" spans="1:8">
      <c r="A96" s="25" t="s">
        <v>44</v>
      </c>
      <c r="B96" s="35" t="s">
        <v>47</v>
      </c>
      <c r="C96" s="27"/>
      <c r="D96" s="153"/>
      <c r="E96" s="154"/>
      <c r="F96" s="154"/>
      <c r="G96" s="154"/>
      <c r="H96" s="155"/>
    </row>
    <row r="97" spans="1:8">
      <c r="A97" s="25" t="s">
        <v>44</v>
      </c>
      <c r="B97" s="34" t="s">
        <v>46</v>
      </c>
      <c r="C97" s="28"/>
      <c r="D97" s="153">
        <v>11920</v>
      </c>
      <c r="E97" s="154">
        <v>3580</v>
      </c>
      <c r="F97" s="154">
        <v>980</v>
      </c>
      <c r="G97" s="154">
        <v>5290</v>
      </c>
      <c r="H97" s="155">
        <v>2070</v>
      </c>
    </row>
    <row r="98" spans="1:8">
      <c r="A98" s="25" t="s">
        <v>44</v>
      </c>
      <c r="B98" s="35" t="s">
        <v>47</v>
      </c>
      <c r="C98" s="28" t="s">
        <v>440</v>
      </c>
      <c r="D98" s="153">
        <v>4130</v>
      </c>
      <c r="E98" s="154">
        <v>1260</v>
      </c>
      <c r="F98" s="154">
        <v>380</v>
      </c>
      <c r="G98" s="154">
        <v>1740</v>
      </c>
      <c r="H98" s="155">
        <v>760</v>
      </c>
    </row>
    <row r="99" spans="1:8">
      <c r="A99" s="25" t="s">
        <v>44</v>
      </c>
      <c r="B99" s="35" t="s">
        <v>47</v>
      </c>
      <c r="C99" s="28" t="s">
        <v>449</v>
      </c>
      <c r="D99" s="153">
        <v>1200</v>
      </c>
      <c r="E99" s="154">
        <v>390</v>
      </c>
      <c r="F99" s="154">
        <v>100</v>
      </c>
      <c r="G99" s="154">
        <v>470</v>
      </c>
      <c r="H99" s="155">
        <v>240</v>
      </c>
    </row>
    <row r="100" spans="1:8">
      <c r="A100" s="25" t="s">
        <v>44</v>
      </c>
      <c r="B100" s="35" t="s">
        <v>47</v>
      </c>
      <c r="C100" s="28" t="s">
        <v>450</v>
      </c>
      <c r="D100" s="153">
        <v>6580</v>
      </c>
      <c r="E100" s="154">
        <v>1920</v>
      </c>
      <c r="F100" s="154">
        <v>500</v>
      </c>
      <c r="G100" s="154">
        <v>3080</v>
      </c>
      <c r="H100" s="155">
        <v>1070</v>
      </c>
    </row>
    <row r="101" spans="1:8">
      <c r="A101" s="25" t="s">
        <v>44</v>
      </c>
      <c r="B101" s="35" t="s">
        <v>47</v>
      </c>
      <c r="C101" s="28" t="s">
        <v>428</v>
      </c>
      <c r="D101" s="153">
        <v>0</v>
      </c>
      <c r="E101" s="154">
        <v>0</v>
      </c>
      <c r="F101" s="154">
        <v>0</v>
      </c>
      <c r="G101" s="154">
        <v>0</v>
      </c>
      <c r="H101" s="155">
        <v>0</v>
      </c>
    </row>
    <row r="102" spans="1:8">
      <c r="A102" s="25" t="s">
        <v>44</v>
      </c>
      <c r="B102" s="32" t="s">
        <v>48</v>
      </c>
      <c r="C102" s="28"/>
      <c r="D102" s="153"/>
      <c r="E102" s="154"/>
      <c r="F102" s="154"/>
      <c r="G102" s="154"/>
      <c r="H102" s="155"/>
    </row>
    <row r="103" spans="1:8">
      <c r="A103" s="25" t="s">
        <v>44</v>
      </c>
      <c r="B103" s="30" t="s">
        <v>49</v>
      </c>
      <c r="C103" s="28"/>
      <c r="D103" s="153">
        <v>5330</v>
      </c>
      <c r="E103" s="154">
        <v>990</v>
      </c>
      <c r="F103" s="154">
        <v>410</v>
      </c>
      <c r="G103" s="154">
        <v>3030</v>
      </c>
      <c r="H103" s="155">
        <v>890</v>
      </c>
    </row>
    <row r="104" spans="1:8">
      <c r="A104" s="25" t="s">
        <v>44</v>
      </c>
      <c r="B104" s="32" t="s">
        <v>48</v>
      </c>
      <c r="C104" s="28" t="s">
        <v>440</v>
      </c>
      <c r="D104" s="153">
        <v>1090</v>
      </c>
      <c r="E104" s="154">
        <v>200</v>
      </c>
      <c r="F104" s="154">
        <v>90</v>
      </c>
      <c r="G104" s="154">
        <v>610</v>
      </c>
      <c r="H104" s="155">
        <v>190</v>
      </c>
    </row>
    <row r="105" spans="1:8">
      <c r="A105" s="25" t="s">
        <v>44</v>
      </c>
      <c r="B105" s="32" t="s">
        <v>48</v>
      </c>
      <c r="C105" s="28" t="s">
        <v>449</v>
      </c>
      <c r="D105" s="153">
        <v>760</v>
      </c>
      <c r="E105" s="154">
        <v>290</v>
      </c>
      <c r="F105" s="154">
        <v>40</v>
      </c>
      <c r="G105" s="154">
        <v>250</v>
      </c>
      <c r="H105" s="155">
        <v>180</v>
      </c>
    </row>
    <row r="106" spans="1:8">
      <c r="A106" s="25" t="s">
        <v>44</v>
      </c>
      <c r="B106" s="32" t="s">
        <v>48</v>
      </c>
      <c r="C106" s="28" t="s">
        <v>450</v>
      </c>
      <c r="D106" s="153">
        <v>3480</v>
      </c>
      <c r="E106" s="154">
        <v>510</v>
      </c>
      <c r="F106" s="154">
        <v>280</v>
      </c>
      <c r="G106" s="154">
        <v>2180</v>
      </c>
      <c r="H106" s="155">
        <v>520</v>
      </c>
    </row>
    <row r="107" spans="1:8">
      <c r="A107" s="25" t="s">
        <v>44</v>
      </c>
      <c r="B107" s="32" t="s">
        <v>48</v>
      </c>
      <c r="C107" s="28" t="s">
        <v>428</v>
      </c>
      <c r="D107" s="153">
        <v>0</v>
      </c>
      <c r="E107" s="154">
        <v>0</v>
      </c>
      <c r="F107" s="154">
        <v>0</v>
      </c>
      <c r="G107" s="154">
        <v>0</v>
      </c>
      <c r="H107" s="155">
        <v>0</v>
      </c>
    </row>
    <row r="108" spans="1:8">
      <c r="A108" s="25" t="s">
        <v>44</v>
      </c>
      <c r="B108" s="25" t="s">
        <v>50</v>
      </c>
      <c r="C108" s="28"/>
      <c r="D108" s="153"/>
      <c r="E108" s="154"/>
      <c r="F108" s="154"/>
      <c r="G108" s="154"/>
      <c r="H108" s="155"/>
    </row>
    <row r="109" spans="1:8">
      <c r="A109" s="25" t="s">
        <v>44</v>
      </c>
      <c r="B109" s="30" t="s">
        <v>51</v>
      </c>
      <c r="C109" s="28"/>
      <c r="D109" s="153">
        <v>870</v>
      </c>
      <c r="E109" s="154">
        <v>50</v>
      </c>
      <c r="F109" s="154">
        <v>40</v>
      </c>
      <c r="G109" s="154">
        <v>610</v>
      </c>
      <c r="H109" s="155">
        <v>170</v>
      </c>
    </row>
    <row r="110" spans="1:8">
      <c r="A110" s="25" t="s">
        <v>44</v>
      </c>
      <c r="B110" s="25" t="s">
        <v>50</v>
      </c>
      <c r="C110" s="28" t="s">
        <v>440</v>
      </c>
      <c r="D110" s="153">
        <v>480</v>
      </c>
      <c r="E110" s="154">
        <v>30</v>
      </c>
      <c r="F110" s="154">
        <v>20</v>
      </c>
      <c r="G110" s="154">
        <v>320</v>
      </c>
      <c r="H110" s="155">
        <v>110</v>
      </c>
    </row>
    <row r="111" spans="1:8">
      <c r="A111" s="25" t="s">
        <v>44</v>
      </c>
      <c r="B111" s="25" t="s">
        <v>50</v>
      </c>
      <c r="C111" s="28" t="s">
        <v>449</v>
      </c>
      <c r="D111" s="153">
        <v>90</v>
      </c>
      <c r="E111" s="154">
        <v>10</v>
      </c>
      <c r="F111" s="154">
        <v>0</v>
      </c>
      <c r="G111" s="154">
        <v>60</v>
      </c>
      <c r="H111" s="155">
        <v>20</v>
      </c>
    </row>
    <row r="112" spans="1:8">
      <c r="A112" s="25" t="s">
        <v>44</v>
      </c>
      <c r="B112" s="25" t="s">
        <v>50</v>
      </c>
      <c r="C112" s="28" t="s">
        <v>450</v>
      </c>
      <c r="D112" s="153">
        <v>310</v>
      </c>
      <c r="E112" s="154">
        <v>10</v>
      </c>
      <c r="F112" s="154">
        <v>20</v>
      </c>
      <c r="G112" s="154">
        <v>230</v>
      </c>
      <c r="H112" s="155">
        <v>50</v>
      </c>
    </row>
    <row r="113" spans="1:8">
      <c r="A113" s="25" t="s">
        <v>44</v>
      </c>
      <c r="B113" s="25" t="s">
        <v>50</v>
      </c>
      <c r="C113" s="28" t="s">
        <v>428</v>
      </c>
      <c r="D113" s="153">
        <v>0</v>
      </c>
      <c r="E113" s="154">
        <v>0</v>
      </c>
      <c r="F113" s="154">
        <v>0</v>
      </c>
      <c r="G113" s="154">
        <v>0</v>
      </c>
      <c r="H113" s="155">
        <v>0</v>
      </c>
    </row>
    <row r="114" spans="1:8">
      <c r="A114" s="25" t="s">
        <v>44</v>
      </c>
      <c r="B114" s="25" t="s">
        <v>52</v>
      </c>
      <c r="C114" s="28"/>
      <c r="D114" s="153"/>
      <c r="E114" s="154"/>
      <c r="F114" s="154"/>
      <c r="G114" s="154"/>
      <c r="H114" s="155"/>
    </row>
    <row r="115" spans="1:8">
      <c r="A115" s="25" t="s">
        <v>44</v>
      </c>
      <c r="B115" s="30" t="s">
        <v>53</v>
      </c>
      <c r="C115" s="28"/>
      <c r="D115" s="153">
        <v>3910</v>
      </c>
      <c r="E115" s="154">
        <v>100</v>
      </c>
      <c r="F115" s="154">
        <v>110</v>
      </c>
      <c r="G115" s="154">
        <v>3380</v>
      </c>
      <c r="H115" s="155">
        <v>320</v>
      </c>
    </row>
    <row r="116" spans="1:8">
      <c r="A116" s="25" t="s">
        <v>44</v>
      </c>
      <c r="B116" s="25" t="s">
        <v>52</v>
      </c>
      <c r="C116" s="28" t="s">
        <v>440</v>
      </c>
      <c r="D116" s="153">
        <v>1090</v>
      </c>
      <c r="E116" s="154">
        <v>40</v>
      </c>
      <c r="F116" s="154">
        <v>30</v>
      </c>
      <c r="G116" s="154">
        <v>930</v>
      </c>
      <c r="H116" s="155">
        <v>100</v>
      </c>
    </row>
    <row r="117" spans="1:8">
      <c r="A117" s="25" t="s">
        <v>44</v>
      </c>
      <c r="B117" s="25" t="s">
        <v>52</v>
      </c>
      <c r="C117" s="28" t="s">
        <v>449</v>
      </c>
      <c r="D117" s="153">
        <v>360</v>
      </c>
      <c r="E117" s="154">
        <v>10</v>
      </c>
      <c r="F117" s="154">
        <v>10</v>
      </c>
      <c r="G117" s="154">
        <v>300</v>
      </c>
      <c r="H117" s="155">
        <v>30</v>
      </c>
    </row>
    <row r="118" spans="1:8">
      <c r="A118" s="25" t="s">
        <v>44</v>
      </c>
      <c r="B118" s="25" t="s">
        <v>52</v>
      </c>
      <c r="C118" s="28" t="s">
        <v>450</v>
      </c>
      <c r="D118" s="153">
        <v>2460</v>
      </c>
      <c r="E118" s="154">
        <v>50</v>
      </c>
      <c r="F118" s="154">
        <v>70</v>
      </c>
      <c r="G118" s="154">
        <v>2150</v>
      </c>
      <c r="H118" s="155">
        <v>180</v>
      </c>
    </row>
    <row r="119" spans="1:8">
      <c r="A119" s="25" t="s">
        <v>44</v>
      </c>
      <c r="B119" s="25" t="s">
        <v>52</v>
      </c>
      <c r="C119" s="28" t="s">
        <v>428</v>
      </c>
      <c r="D119" s="153">
        <v>0</v>
      </c>
      <c r="E119" s="154">
        <v>0</v>
      </c>
      <c r="F119" s="154">
        <v>0</v>
      </c>
      <c r="G119" s="154">
        <v>0</v>
      </c>
      <c r="H119" s="155">
        <v>0</v>
      </c>
    </row>
    <row r="120" spans="1:8">
      <c r="A120" s="25" t="s">
        <v>54</v>
      </c>
      <c r="B120" s="34"/>
      <c r="C120" s="28"/>
      <c r="D120" s="153"/>
      <c r="E120" s="154"/>
      <c r="F120" s="154"/>
      <c r="G120" s="154"/>
      <c r="H120" s="155"/>
    </row>
    <row r="121" spans="1:8">
      <c r="A121" s="34" t="s">
        <v>455</v>
      </c>
      <c r="B121" s="30"/>
      <c r="C121" s="28"/>
      <c r="D121" s="153">
        <v>2690</v>
      </c>
      <c r="E121" s="154">
        <v>490</v>
      </c>
      <c r="F121" s="154">
        <v>230</v>
      </c>
      <c r="G121" s="154">
        <v>1680</v>
      </c>
      <c r="H121" s="155">
        <v>280</v>
      </c>
    </row>
    <row r="122" spans="1:8">
      <c r="A122" s="25" t="s">
        <v>54</v>
      </c>
      <c r="B122" s="27"/>
      <c r="C122" s="28" t="s">
        <v>440</v>
      </c>
      <c r="D122" s="153">
        <v>660</v>
      </c>
      <c r="E122" s="154">
        <v>170</v>
      </c>
      <c r="F122" s="154">
        <v>50</v>
      </c>
      <c r="G122" s="154">
        <v>350</v>
      </c>
      <c r="H122" s="155">
        <v>90</v>
      </c>
    </row>
    <row r="123" spans="1:8">
      <c r="A123" s="25" t="s">
        <v>54</v>
      </c>
      <c r="B123" s="27"/>
      <c r="C123" s="28" t="s">
        <v>449</v>
      </c>
      <c r="D123" s="153">
        <v>150</v>
      </c>
      <c r="E123" s="154">
        <v>30</v>
      </c>
      <c r="F123" s="154">
        <v>10</v>
      </c>
      <c r="G123" s="154">
        <v>90</v>
      </c>
      <c r="H123" s="155">
        <v>20</v>
      </c>
    </row>
    <row r="124" spans="1:8">
      <c r="A124" s="25" t="s">
        <v>54</v>
      </c>
      <c r="B124" s="27"/>
      <c r="C124" s="28" t="s">
        <v>450</v>
      </c>
      <c r="D124" s="153">
        <v>1870</v>
      </c>
      <c r="E124" s="154">
        <v>290</v>
      </c>
      <c r="F124" s="154">
        <v>170</v>
      </c>
      <c r="G124" s="154">
        <v>1240</v>
      </c>
      <c r="H124" s="155">
        <v>170</v>
      </c>
    </row>
    <row r="125" spans="1:8">
      <c r="A125" s="25" t="s">
        <v>54</v>
      </c>
      <c r="B125" s="27"/>
      <c r="C125" s="28" t="s">
        <v>428</v>
      </c>
      <c r="D125" s="153">
        <v>0</v>
      </c>
      <c r="E125" s="154">
        <v>0</v>
      </c>
      <c r="F125" s="154">
        <v>0</v>
      </c>
      <c r="G125" s="154">
        <v>0</v>
      </c>
      <c r="H125" s="155">
        <v>0</v>
      </c>
    </row>
    <row r="126" spans="1:8">
      <c r="A126" s="25" t="s">
        <v>54</v>
      </c>
      <c r="B126" s="35" t="s">
        <v>57</v>
      </c>
      <c r="C126" s="27"/>
      <c r="D126" s="153"/>
      <c r="E126" s="154"/>
      <c r="F126" s="154"/>
      <c r="G126" s="154"/>
      <c r="H126" s="155"/>
    </row>
    <row r="127" spans="1:8">
      <c r="A127" s="25" t="s">
        <v>54</v>
      </c>
      <c r="B127" s="30" t="s">
        <v>56</v>
      </c>
      <c r="C127" s="28"/>
      <c r="D127" s="153">
        <v>1800</v>
      </c>
      <c r="E127" s="154">
        <v>310</v>
      </c>
      <c r="F127" s="154">
        <v>140</v>
      </c>
      <c r="G127" s="154">
        <v>1190</v>
      </c>
      <c r="H127" s="155">
        <v>150</v>
      </c>
    </row>
    <row r="128" spans="1:8">
      <c r="A128" s="25" t="s">
        <v>54</v>
      </c>
      <c r="B128" s="35" t="s">
        <v>57</v>
      </c>
      <c r="C128" s="28" t="s">
        <v>440</v>
      </c>
      <c r="D128" s="153">
        <v>280</v>
      </c>
      <c r="E128" s="154">
        <v>80</v>
      </c>
      <c r="F128" s="154">
        <v>20</v>
      </c>
      <c r="G128" s="154">
        <v>160</v>
      </c>
      <c r="H128" s="155">
        <v>30</v>
      </c>
    </row>
    <row r="129" spans="1:8">
      <c r="A129" s="25" t="s">
        <v>54</v>
      </c>
      <c r="B129" s="35" t="s">
        <v>57</v>
      </c>
      <c r="C129" s="28" t="s">
        <v>449</v>
      </c>
      <c r="D129" s="153">
        <v>80</v>
      </c>
      <c r="E129" s="154">
        <v>20</v>
      </c>
      <c r="F129" s="154">
        <v>10</v>
      </c>
      <c r="G129" s="154">
        <v>60</v>
      </c>
      <c r="H129" s="155">
        <v>10</v>
      </c>
    </row>
    <row r="130" spans="1:8">
      <c r="A130" s="25" t="s">
        <v>54</v>
      </c>
      <c r="B130" s="35" t="s">
        <v>57</v>
      </c>
      <c r="C130" s="28" t="s">
        <v>450</v>
      </c>
      <c r="D130" s="153">
        <v>1430</v>
      </c>
      <c r="E130" s="154">
        <v>220</v>
      </c>
      <c r="F130" s="154">
        <v>120</v>
      </c>
      <c r="G130" s="154">
        <v>970</v>
      </c>
      <c r="H130" s="155">
        <v>120</v>
      </c>
    </row>
    <row r="131" spans="1:8">
      <c r="A131" s="25" t="s">
        <v>54</v>
      </c>
      <c r="B131" s="35" t="s">
        <v>57</v>
      </c>
      <c r="C131" s="28" t="s">
        <v>428</v>
      </c>
      <c r="D131" s="153">
        <v>0</v>
      </c>
      <c r="E131" s="154">
        <v>0</v>
      </c>
      <c r="F131" s="154">
        <v>0</v>
      </c>
      <c r="G131" s="154">
        <v>0</v>
      </c>
      <c r="H131" s="155">
        <v>0</v>
      </c>
    </row>
    <row r="132" spans="1:8">
      <c r="A132" s="25" t="s">
        <v>54</v>
      </c>
      <c r="B132" s="25" t="s">
        <v>58</v>
      </c>
      <c r="C132" s="28"/>
      <c r="D132" s="153"/>
      <c r="E132" s="154"/>
      <c r="F132" s="154"/>
      <c r="G132" s="154"/>
      <c r="H132" s="155"/>
    </row>
    <row r="133" spans="1:8">
      <c r="A133" s="25" t="s">
        <v>54</v>
      </c>
      <c r="B133" s="30" t="s">
        <v>59</v>
      </c>
      <c r="C133" s="28"/>
      <c r="D133" s="153">
        <v>890</v>
      </c>
      <c r="E133" s="154">
        <v>180</v>
      </c>
      <c r="F133" s="154">
        <v>90</v>
      </c>
      <c r="G133" s="154">
        <v>490</v>
      </c>
      <c r="H133" s="155">
        <v>130</v>
      </c>
    </row>
    <row r="134" spans="1:8">
      <c r="A134" s="25" t="s">
        <v>54</v>
      </c>
      <c r="B134" s="25" t="s">
        <v>58</v>
      </c>
      <c r="C134" s="28" t="s">
        <v>440</v>
      </c>
      <c r="D134" s="153">
        <v>380</v>
      </c>
      <c r="E134" s="154">
        <v>90</v>
      </c>
      <c r="F134" s="154">
        <v>40</v>
      </c>
      <c r="G134" s="154">
        <v>190</v>
      </c>
      <c r="H134" s="155">
        <v>60</v>
      </c>
    </row>
    <row r="135" spans="1:8">
      <c r="A135" s="25" t="s">
        <v>54</v>
      </c>
      <c r="B135" s="25" t="s">
        <v>58</v>
      </c>
      <c r="C135" s="28" t="s">
        <v>449</v>
      </c>
      <c r="D135" s="153">
        <v>70</v>
      </c>
      <c r="E135" s="154">
        <v>10</v>
      </c>
      <c r="F135" s="154">
        <v>10</v>
      </c>
      <c r="G135" s="154">
        <v>30</v>
      </c>
      <c r="H135" s="155">
        <v>10</v>
      </c>
    </row>
    <row r="136" spans="1:8">
      <c r="A136" s="25" t="s">
        <v>54</v>
      </c>
      <c r="B136" s="25" t="s">
        <v>58</v>
      </c>
      <c r="C136" s="28" t="s">
        <v>450</v>
      </c>
      <c r="D136" s="153">
        <v>450</v>
      </c>
      <c r="E136" s="154">
        <v>70</v>
      </c>
      <c r="F136" s="154">
        <v>50</v>
      </c>
      <c r="G136" s="154">
        <v>270</v>
      </c>
      <c r="H136" s="155">
        <v>60</v>
      </c>
    </row>
    <row r="137" spans="1:8">
      <c r="A137" s="25" t="s">
        <v>54</v>
      </c>
      <c r="B137" s="25" t="s">
        <v>58</v>
      </c>
      <c r="C137" s="28" t="s">
        <v>428</v>
      </c>
      <c r="D137" s="153">
        <v>0</v>
      </c>
      <c r="E137" s="154">
        <v>0</v>
      </c>
      <c r="F137" s="154">
        <v>0</v>
      </c>
      <c r="G137" s="154">
        <v>0</v>
      </c>
      <c r="H137" s="155">
        <v>0</v>
      </c>
    </row>
    <row r="138" spans="1:8">
      <c r="A138" s="25" t="s">
        <v>60</v>
      </c>
      <c r="B138" s="34"/>
      <c r="C138" s="28"/>
      <c r="D138" s="153"/>
      <c r="E138" s="154"/>
      <c r="F138" s="154"/>
      <c r="G138" s="154"/>
      <c r="H138" s="155"/>
    </row>
    <row r="139" spans="1:8">
      <c r="A139" s="34" t="s">
        <v>456</v>
      </c>
      <c r="B139" s="30"/>
      <c r="C139" s="28"/>
      <c r="D139" s="153">
        <v>1390</v>
      </c>
      <c r="E139" s="154">
        <v>440</v>
      </c>
      <c r="F139" s="154">
        <v>80</v>
      </c>
      <c r="G139" s="154">
        <v>470</v>
      </c>
      <c r="H139" s="155">
        <v>400</v>
      </c>
    </row>
    <row r="140" spans="1:8">
      <c r="A140" s="25" t="s">
        <v>60</v>
      </c>
      <c r="B140" s="27"/>
      <c r="C140" s="28" t="s">
        <v>440</v>
      </c>
      <c r="D140" s="153">
        <v>450</v>
      </c>
      <c r="E140" s="154">
        <v>160</v>
      </c>
      <c r="F140" s="154">
        <v>30</v>
      </c>
      <c r="G140" s="154">
        <v>160</v>
      </c>
      <c r="H140" s="155">
        <v>110</v>
      </c>
    </row>
    <row r="141" spans="1:8">
      <c r="A141" s="25" t="s">
        <v>60</v>
      </c>
      <c r="B141" s="27"/>
      <c r="C141" s="28" t="s">
        <v>449</v>
      </c>
      <c r="D141" s="153">
        <v>110</v>
      </c>
      <c r="E141" s="154">
        <v>30</v>
      </c>
      <c r="F141" s="154">
        <v>0</v>
      </c>
      <c r="G141" s="154">
        <v>40</v>
      </c>
      <c r="H141" s="155">
        <v>40</v>
      </c>
    </row>
    <row r="142" spans="1:8">
      <c r="A142" s="25" t="s">
        <v>60</v>
      </c>
      <c r="B142" s="27"/>
      <c r="C142" s="28" t="s">
        <v>450</v>
      </c>
      <c r="D142" s="153">
        <v>820</v>
      </c>
      <c r="E142" s="154">
        <v>260</v>
      </c>
      <c r="F142" s="154">
        <v>50</v>
      </c>
      <c r="G142" s="154">
        <v>270</v>
      </c>
      <c r="H142" s="155">
        <v>250</v>
      </c>
    </row>
    <row r="143" spans="1:8" ht="15" customHeight="1">
      <c r="A143" s="25" t="s">
        <v>60</v>
      </c>
      <c r="B143" s="27"/>
      <c r="C143" s="28" t="s">
        <v>428</v>
      </c>
      <c r="D143" s="153">
        <v>0</v>
      </c>
      <c r="E143" s="154">
        <v>0</v>
      </c>
      <c r="F143" s="154">
        <v>0</v>
      </c>
      <c r="G143" s="154">
        <v>0</v>
      </c>
      <c r="H143" s="155">
        <v>0</v>
      </c>
    </row>
    <row r="144" spans="1:8">
      <c r="A144" s="25" t="s">
        <v>60</v>
      </c>
      <c r="B144" s="35" t="s">
        <v>63</v>
      </c>
      <c r="C144" s="27"/>
      <c r="D144" s="153"/>
      <c r="E144" s="154"/>
      <c r="F144" s="154"/>
      <c r="G144" s="154"/>
      <c r="H144" s="155"/>
    </row>
    <row r="145" spans="1:8">
      <c r="A145" s="25" t="s">
        <v>60</v>
      </c>
      <c r="B145" s="30" t="s">
        <v>62</v>
      </c>
      <c r="C145" s="28"/>
      <c r="D145" s="153">
        <v>60</v>
      </c>
      <c r="E145" s="154">
        <v>10</v>
      </c>
      <c r="F145" s="154">
        <v>10</v>
      </c>
      <c r="G145" s="154">
        <v>40</v>
      </c>
      <c r="H145" s="155">
        <v>10</v>
      </c>
    </row>
    <row r="146" spans="1:8">
      <c r="A146" s="25" t="s">
        <v>60</v>
      </c>
      <c r="B146" s="35" t="s">
        <v>63</v>
      </c>
      <c r="C146" s="28" t="s">
        <v>440</v>
      </c>
      <c r="D146" s="153">
        <v>30</v>
      </c>
      <c r="E146" s="154">
        <v>10</v>
      </c>
      <c r="F146" s="154">
        <v>0</v>
      </c>
      <c r="G146" s="154">
        <v>10</v>
      </c>
      <c r="H146" s="155">
        <v>10</v>
      </c>
    </row>
    <row r="147" spans="1:8">
      <c r="A147" s="25" t="s">
        <v>60</v>
      </c>
      <c r="B147" s="35" t="s">
        <v>63</v>
      </c>
      <c r="C147" s="28" t="s">
        <v>449</v>
      </c>
      <c r="D147" s="153">
        <v>10</v>
      </c>
      <c r="E147" s="154">
        <v>0</v>
      </c>
      <c r="F147" s="154">
        <v>0</v>
      </c>
      <c r="G147" s="154">
        <v>10</v>
      </c>
      <c r="H147" s="155">
        <v>0</v>
      </c>
    </row>
    <row r="148" spans="1:8">
      <c r="A148" s="25" t="s">
        <v>60</v>
      </c>
      <c r="B148" s="35" t="s">
        <v>63</v>
      </c>
      <c r="C148" s="28" t="s">
        <v>450</v>
      </c>
      <c r="D148" s="153">
        <v>30</v>
      </c>
      <c r="E148" s="154">
        <v>0</v>
      </c>
      <c r="F148" s="154">
        <v>10</v>
      </c>
      <c r="G148" s="154">
        <v>20</v>
      </c>
      <c r="H148" s="155">
        <v>0</v>
      </c>
    </row>
    <row r="149" spans="1:8" ht="15" customHeight="1">
      <c r="A149" s="25" t="s">
        <v>60</v>
      </c>
      <c r="B149" s="35" t="s">
        <v>63</v>
      </c>
      <c r="C149" s="28" t="s">
        <v>428</v>
      </c>
      <c r="D149" s="153">
        <v>0</v>
      </c>
      <c r="E149" s="154">
        <v>0</v>
      </c>
      <c r="F149" s="154">
        <v>0</v>
      </c>
      <c r="G149" s="154">
        <v>0</v>
      </c>
      <c r="H149" s="155">
        <v>0</v>
      </c>
    </row>
    <row r="150" spans="1:8">
      <c r="A150" s="25" t="s">
        <v>60</v>
      </c>
      <c r="B150" s="35" t="s">
        <v>64</v>
      </c>
      <c r="C150" s="28"/>
      <c r="D150" s="153"/>
      <c r="E150" s="154"/>
      <c r="F150" s="154"/>
      <c r="G150" s="154"/>
      <c r="H150" s="155"/>
    </row>
    <row r="151" spans="1:8">
      <c r="A151" s="25" t="s">
        <v>60</v>
      </c>
      <c r="B151" s="30" t="s">
        <v>65</v>
      </c>
      <c r="C151" s="28"/>
      <c r="D151" s="153">
        <v>1320</v>
      </c>
      <c r="E151" s="154">
        <v>430</v>
      </c>
      <c r="F151" s="154">
        <v>70</v>
      </c>
      <c r="G151" s="154">
        <v>430</v>
      </c>
      <c r="H151" s="155">
        <v>390</v>
      </c>
    </row>
    <row r="152" spans="1:8">
      <c r="A152" s="25" t="s">
        <v>60</v>
      </c>
      <c r="B152" s="35" t="s">
        <v>64</v>
      </c>
      <c r="C152" s="28" t="s">
        <v>440</v>
      </c>
      <c r="D152" s="153">
        <v>420</v>
      </c>
      <c r="E152" s="154">
        <v>150</v>
      </c>
      <c r="F152" s="154">
        <v>30</v>
      </c>
      <c r="G152" s="154">
        <v>150</v>
      </c>
      <c r="H152" s="155">
        <v>100</v>
      </c>
    </row>
    <row r="153" spans="1:8">
      <c r="A153" s="25" t="s">
        <v>60</v>
      </c>
      <c r="B153" s="35" t="s">
        <v>64</v>
      </c>
      <c r="C153" s="28" t="s">
        <v>449</v>
      </c>
      <c r="D153" s="153">
        <v>100</v>
      </c>
      <c r="E153" s="154">
        <v>30</v>
      </c>
      <c r="F153" s="154">
        <v>0</v>
      </c>
      <c r="G153" s="154">
        <v>30</v>
      </c>
      <c r="H153" s="155">
        <v>40</v>
      </c>
    </row>
    <row r="154" spans="1:8">
      <c r="A154" s="25" t="s">
        <v>60</v>
      </c>
      <c r="B154" s="35" t="s">
        <v>64</v>
      </c>
      <c r="C154" s="28" t="s">
        <v>450</v>
      </c>
      <c r="D154" s="153">
        <v>800</v>
      </c>
      <c r="E154" s="154">
        <v>250</v>
      </c>
      <c r="F154" s="154">
        <v>40</v>
      </c>
      <c r="G154" s="154">
        <v>260</v>
      </c>
      <c r="H154" s="155">
        <v>250</v>
      </c>
    </row>
    <row r="155" spans="1:8" ht="15" customHeight="1">
      <c r="A155" s="25" t="s">
        <v>60</v>
      </c>
      <c r="B155" s="35" t="s">
        <v>64</v>
      </c>
      <c r="C155" s="28" t="s">
        <v>428</v>
      </c>
      <c r="D155" s="156">
        <v>0</v>
      </c>
      <c r="E155" s="157">
        <v>0</v>
      </c>
      <c r="F155" s="157">
        <v>0</v>
      </c>
      <c r="G155" s="157">
        <v>0</v>
      </c>
      <c r="H155" s="158">
        <v>0</v>
      </c>
    </row>
    <row r="156" spans="1:8">
      <c r="A156" s="92"/>
      <c r="B156" s="93"/>
      <c r="C156" s="93"/>
      <c r="D156" s="93"/>
      <c r="E156" s="375"/>
      <c r="F156" s="375"/>
      <c r="G156" s="78"/>
      <c r="H156" s="78"/>
    </row>
    <row r="157" spans="1:8">
      <c r="A157" s="95" t="s">
        <v>444</v>
      </c>
      <c r="B157" s="75"/>
      <c r="C157" s="75"/>
      <c r="D157" s="109"/>
      <c r="E157" s="110"/>
      <c r="F157" s="110"/>
      <c r="G157" s="97"/>
      <c r="H157" s="97"/>
    </row>
    <row r="158" spans="1:8">
      <c r="A158" s="367" t="s">
        <v>67</v>
      </c>
      <c r="B158" s="367"/>
      <c r="C158" s="111"/>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H208"/>
  <sheetViews>
    <sheetView zoomScaleNormal="100" workbookViewId="0">
      <selection sqref="A1:H1"/>
    </sheetView>
  </sheetViews>
  <sheetFormatPr defaultColWidth="9.140625" defaultRowHeight="15"/>
  <cols>
    <col min="1" max="2" width="4" style="4" customWidth="1"/>
    <col min="3" max="3" width="41.42578125" style="4" customWidth="1"/>
    <col min="4" max="8" width="11.7109375" style="77" customWidth="1"/>
    <col min="9" max="16384" width="9.140625" style="4"/>
  </cols>
  <sheetData>
    <row r="1" spans="1:8">
      <c r="A1" s="372" t="s">
        <v>467</v>
      </c>
      <c r="B1" s="372"/>
      <c r="C1" s="372"/>
      <c r="D1" s="372"/>
      <c r="E1" s="372"/>
      <c r="F1" s="372"/>
      <c r="G1" s="372"/>
      <c r="H1" s="372"/>
    </row>
    <row r="2" spans="1:8" ht="15" customHeight="1">
      <c r="A2" s="98" t="s">
        <v>1</v>
      </c>
      <c r="B2" s="49"/>
      <c r="C2" s="49"/>
      <c r="D2" s="373" t="s">
        <v>2</v>
      </c>
      <c r="E2" s="373"/>
      <c r="F2" s="373"/>
      <c r="G2" s="373"/>
      <c r="H2" s="373"/>
    </row>
    <row r="3" spans="1:8" ht="26.25" customHeight="1">
      <c r="A3" s="5">
        <v>1</v>
      </c>
      <c r="B3" s="6">
        <v>2</v>
      </c>
      <c r="C3" s="7"/>
      <c r="D3" s="9" t="s">
        <v>3</v>
      </c>
      <c r="E3" s="9" t="s">
        <v>4</v>
      </c>
      <c r="F3" s="9" t="s">
        <v>5</v>
      </c>
      <c r="G3" s="9" t="s">
        <v>6</v>
      </c>
      <c r="H3" s="9" t="s">
        <v>7</v>
      </c>
    </row>
    <row r="4" spans="1:8">
      <c r="D4" s="4"/>
      <c r="E4" s="4"/>
      <c r="F4" s="4"/>
      <c r="G4" s="4"/>
      <c r="H4" s="4"/>
    </row>
    <row r="5" spans="1:8">
      <c r="D5" s="81" t="s">
        <v>8</v>
      </c>
      <c r="E5" s="82"/>
    </row>
    <row r="6" spans="1:8">
      <c r="A6" s="32" t="s">
        <v>447</v>
      </c>
      <c r="D6" s="82"/>
      <c r="E6" s="82"/>
    </row>
    <row r="7" spans="1:8">
      <c r="A7" s="30" t="s">
        <v>448</v>
      </c>
      <c r="B7" s="30"/>
      <c r="C7" s="28"/>
      <c r="D7" s="139">
        <v>231260</v>
      </c>
      <c r="E7" s="140">
        <v>57810</v>
      </c>
      <c r="F7" s="140">
        <v>20210</v>
      </c>
      <c r="G7" s="140">
        <v>136890</v>
      </c>
      <c r="H7" s="141">
        <v>16350</v>
      </c>
    </row>
    <row r="8" spans="1:8">
      <c r="A8" s="32" t="s">
        <v>447</v>
      </c>
      <c r="B8" s="30"/>
      <c r="C8" s="13" t="s">
        <v>468</v>
      </c>
      <c r="D8" s="142">
        <v>111590</v>
      </c>
      <c r="E8" s="143">
        <v>28410</v>
      </c>
      <c r="F8" s="143">
        <v>9850</v>
      </c>
      <c r="G8" s="143">
        <v>64930</v>
      </c>
      <c r="H8" s="144">
        <v>8400</v>
      </c>
    </row>
    <row r="9" spans="1:8">
      <c r="A9" s="32" t="s">
        <v>447</v>
      </c>
      <c r="B9" s="30"/>
      <c r="C9" s="13" t="s">
        <v>469</v>
      </c>
      <c r="D9" s="142">
        <v>48910</v>
      </c>
      <c r="E9" s="143">
        <v>12160</v>
      </c>
      <c r="F9" s="143">
        <v>4500</v>
      </c>
      <c r="G9" s="143">
        <v>29360</v>
      </c>
      <c r="H9" s="144">
        <v>2890</v>
      </c>
    </row>
    <row r="10" spans="1:8">
      <c r="A10" s="32" t="s">
        <v>447</v>
      </c>
      <c r="B10" s="30"/>
      <c r="C10" s="13" t="s">
        <v>470</v>
      </c>
      <c r="D10" s="142">
        <v>29650</v>
      </c>
      <c r="E10" s="143">
        <v>7410</v>
      </c>
      <c r="F10" s="143">
        <v>2690</v>
      </c>
      <c r="G10" s="143">
        <v>17730</v>
      </c>
      <c r="H10" s="144">
        <v>1820</v>
      </c>
    </row>
    <row r="11" spans="1:8">
      <c r="A11" s="32" t="s">
        <v>447</v>
      </c>
      <c r="B11" s="30"/>
      <c r="C11" s="13" t="s">
        <v>471</v>
      </c>
      <c r="D11" s="142">
        <v>16730</v>
      </c>
      <c r="E11" s="143">
        <v>4490</v>
      </c>
      <c r="F11" s="143">
        <v>1370</v>
      </c>
      <c r="G11" s="143">
        <v>9770</v>
      </c>
      <c r="H11" s="144">
        <v>1100</v>
      </c>
    </row>
    <row r="12" spans="1:8">
      <c r="A12" s="32" t="s">
        <v>447</v>
      </c>
      <c r="B12" s="30"/>
      <c r="C12" s="13" t="s">
        <v>472</v>
      </c>
      <c r="D12" s="142">
        <v>10140</v>
      </c>
      <c r="E12" s="143">
        <v>2530</v>
      </c>
      <c r="F12" s="143">
        <v>840</v>
      </c>
      <c r="G12" s="143">
        <v>6060</v>
      </c>
      <c r="H12" s="144">
        <v>710</v>
      </c>
    </row>
    <row r="13" spans="1:8">
      <c r="A13" s="32" t="s">
        <v>447</v>
      </c>
      <c r="B13" s="30"/>
      <c r="C13" s="13" t="s">
        <v>473</v>
      </c>
      <c r="D13" s="142">
        <v>14230</v>
      </c>
      <c r="E13" s="143">
        <v>2810</v>
      </c>
      <c r="F13" s="143">
        <v>950</v>
      </c>
      <c r="G13" s="143">
        <v>9050</v>
      </c>
      <c r="H13" s="144">
        <v>1420</v>
      </c>
    </row>
    <row r="14" spans="1:8">
      <c r="A14" s="25" t="s">
        <v>18</v>
      </c>
      <c r="D14" s="142"/>
      <c r="E14" s="143"/>
      <c r="F14" s="143"/>
      <c r="G14" s="143"/>
      <c r="H14" s="144"/>
    </row>
    <row r="15" spans="1:8">
      <c r="A15" s="34" t="s">
        <v>459</v>
      </c>
      <c r="B15" s="30"/>
      <c r="C15" s="28"/>
      <c r="D15" s="142">
        <v>28100</v>
      </c>
      <c r="E15" s="143">
        <v>24590</v>
      </c>
      <c r="F15" s="143">
        <v>2360</v>
      </c>
      <c r="G15" s="143">
        <v>380</v>
      </c>
      <c r="H15" s="144">
        <v>770</v>
      </c>
    </row>
    <row r="16" spans="1:8">
      <c r="A16" s="25" t="s">
        <v>18</v>
      </c>
      <c r="B16" s="30"/>
      <c r="C16" s="13" t="s">
        <v>468</v>
      </c>
      <c r="D16" s="142">
        <v>15030</v>
      </c>
      <c r="E16" s="143">
        <v>13190</v>
      </c>
      <c r="F16" s="143">
        <v>1420</v>
      </c>
      <c r="G16" s="143">
        <v>130</v>
      </c>
      <c r="H16" s="144">
        <v>290</v>
      </c>
    </row>
    <row r="17" spans="1:8">
      <c r="A17" s="25" t="s">
        <v>18</v>
      </c>
      <c r="B17" s="30"/>
      <c r="C17" s="13" t="s">
        <v>469</v>
      </c>
      <c r="D17" s="142">
        <v>5890</v>
      </c>
      <c r="E17" s="143">
        <v>5110</v>
      </c>
      <c r="F17" s="143">
        <v>480</v>
      </c>
      <c r="G17" s="143">
        <v>110</v>
      </c>
      <c r="H17" s="144">
        <v>180</v>
      </c>
    </row>
    <row r="18" spans="1:8">
      <c r="A18" s="25" t="s">
        <v>18</v>
      </c>
      <c r="B18" s="30"/>
      <c r="C18" s="13" t="s">
        <v>470</v>
      </c>
      <c r="D18" s="142">
        <v>3490</v>
      </c>
      <c r="E18" s="143">
        <v>3020</v>
      </c>
      <c r="F18" s="143">
        <v>260</v>
      </c>
      <c r="G18" s="143">
        <v>70</v>
      </c>
      <c r="H18" s="144">
        <v>130</v>
      </c>
    </row>
    <row r="19" spans="1:8">
      <c r="A19" s="25" t="s">
        <v>18</v>
      </c>
      <c r="B19" s="30"/>
      <c r="C19" s="13" t="s">
        <v>471</v>
      </c>
      <c r="D19" s="142">
        <v>1980</v>
      </c>
      <c r="E19" s="143">
        <v>1760</v>
      </c>
      <c r="F19" s="143">
        <v>110</v>
      </c>
      <c r="G19" s="143">
        <v>40</v>
      </c>
      <c r="H19" s="144">
        <v>70</v>
      </c>
    </row>
    <row r="20" spans="1:8">
      <c r="A20" s="25" t="s">
        <v>18</v>
      </c>
      <c r="B20" s="30"/>
      <c r="C20" s="13" t="s">
        <v>472</v>
      </c>
      <c r="D20" s="142">
        <v>1080</v>
      </c>
      <c r="E20" s="143">
        <v>950</v>
      </c>
      <c r="F20" s="143">
        <v>50</v>
      </c>
      <c r="G20" s="143">
        <v>20</v>
      </c>
      <c r="H20" s="144">
        <v>60</v>
      </c>
    </row>
    <row r="21" spans="1:8">
      <c r="A21" s="25" t="s">
        <v>18</v>
      </c>
      <c r="B21" s="30"/>
      <c r="C21" s="13" t="s">
        <v>473</v>
      </c>
      <c r="D21" s="142">
        <v>640</v>
      </c>
      <c r="E21" s="143">
        <v>560</v>
      </c>
      <c r="F21" s="143">
        <v>40</v>
      </c>
      <c r="G21" s="143">
        <v>10</v>
      </c>
      <c r="H21" s="144">
        <v>30</v>
      </c>
    </row>
    <row r="22" spans="1:8">
      <c r="A22" s="25" t="s">
        <v>18</v>
      </c>
      <c r="B22" s="119" t="s">
        <v>21</v>
      </c>
      <c r="C22" s="28"/>
      <c r="D22" s="142"/>
      <c r="E22" s="143"/>
      <c r="F22" s="143"/>
      <c r="G22" s="143"/>
      <c r="H22" s="144"/>
    </row>
    <row r="23" spans="1:8">
      <c r="A23" s="25" t="s">
        <v>18</v>
      </c>
      <c r="B23" s="29" t="s">
        <v>20</v>
      </c>
      <c r="C23" s="28"/>
      <c r="D23" s="142">
        <v>24460</v>
      </c>
      <c r="E23" s="143">
        <v>21730</v>
      </c>
      <c r="F23" s="143">
        <v>1990</v>
      </c>
      <c r="G23" s="143">
        <v>190</v>
      </c>
      <c r="H23" s="144">
        <v>550</v>
      </c>
    </row>
    <row r="24" spans="1:8">
      <c r="A24" s="25" t="s">
        <v>18</v>
      </c>
      <c r="B24" s="145" t="s">
        <v>21</v>
      </c>
      <c r="C24" s="13" t="s">
        <v>468</v>
      </c>
      <c r="D24" s="142">
        <v>12070</v>
      </c>
      <c r="E24" s="143">
        <v>10740</v>
      </c>
      <c r="F24" s="143">
        <v>1110</v>
      </c>
      <c r="G24" s="143">
        <v>50</v>
      </c>
      <c r="H24" s="144">
        <v>180</v>
      </c>
    </row>
    <row r="25" spans="1:8">
      <c r="A25" s="25" t="s">
        <v>18</v>
      </c>
      <c r="B25" s="145" t="s">
        <v>21</v>
      </c>
      <c r="C25" s="13" t="s">
        <v>469</v>
      </c>
      <c r="D25" s="142">
        <v>5620</v>
      </c>
      <c r="E25" s="143">
        <v>4940</v>
      </c>
      <c r="F25" s="143">
        <v>470</v>
      </c>
      <c r="G25" s="143">
        <v>70</v>
      </c>
      <c r="H25" s="144">
        <v>150</v>
      </c>
    </row>
    <row r="26" spans="1:8">
      <c r="A26" s="25" t="s">
        <v>18</v>
      </c>
      <c r="B26" s="145" t="s">
        <v>21</v>
      </c>
      <c r="C26" s="13" t="s">
        <v>470</v>
      </c>
      <c r="D26" s="142">
        <v>3350</v>
      </c>
      <c r="E26" s="143">
        <v>2960</v>
      </c>
      <c r="F26" s="143">
        <v>240</v>
      </c>
      <c r="G26" s="143">
        <v>40</v>
      </c>
      <c r="H26" s="144">
        <v>110</v>
      </c>
    </row>
    <row r="27" spans="1:8">
      <c r="A27" s="25" t="s">
        <v>18</v>
      </c>
      <c r="B27" s="145" t="s">
        <v>21</v>
      </c>
      <c r="C27" s="13" t="s">
        <v>471</v>
      </c>
      <c r="D27" s="142">
        <v>1880</v>
      </c>
      <c r="E27" s="143">
        <v>1710</v>
      </c>
      <c r="F27" s="143">
        <v>100</v>
      </c>
      <c r="G27" s="143">
        <v>30</v>
      </c>
      <c r="H27" s="144">
        <v>50</v>
      </c>
    </row>
    <row r="28" spans="1:8">
      <c r="A28" s="25" t="s">
        <v>18</v>
      </c>
      <c r="B28" s="145" t="s">
        <v>21</v>
      </c>
      <c r="C28" s="13" t="s">
        <v>472</v>
      </c>
      <c r="D28" s="142">
        <v>980</v>
      </c>
      <c r="E28" s="143">
        <v>880</v>
      </c>
      <c r="F28" s="143">
        <v>50</v>
      </c>
      <c r="G28" s="143">
        <v>10</v>
      </c>
      <c r="H28" s="144">
        <v>40</v>
      </c>
    </row>
    <row r="29" spans="1:8">
      <c r="A29" s="25" t="s">
        <v>18</v>
      </c>
      <c r="B29" s="145" t="s">
        <v>21</v>
      </c>
      <c r="C29" s="13" t="s">
        <v>473</v>
      </c>
      <c r="D29" s="142">
        <v>560</v>
      </c>
      <c r="E29" s="143">
        <v>510</v>
      </c>
      <c r="F29" s="143">
        <v>30</v>
      </c>
      <c r="G29" s="143">
        <v>0</v>
      </c>
      <c r="H29" s="144">
        <v>20</v>
      </c>
    </row>
    <row r="30" spans="1:8">
      <c r="A30" s="25" t="s">
        <v>18</v>
      </c>
      <c r="B30" s="32" t="s">
        <v>22</v>
      </c>
      <c r="C30" s="28"/>
      <c r="D30" s="142"/>
      <c r="E30" s="143"/>
      <c r="F30" s="143"/>
      <c r="G30" s="143"/>
      <c r="H30" s="144"/>
    </row>
    <row r="31" spans="1:8">
      <c r="A31" s="25" t="s">
        <v>18</v>
      </c>
      <c r="B31" s="30" t="s">
        <v>23</v>
      </c>
      <c r="C31" s="28"/>
      <c r="D31" s="142">
        <v>2510</v>
      </c>
      <c r="E31" s="143">
        <v>2150</v>
      </c>
      <c r="F31" s="143">
        <v>220</v>
      </c>
      <c r="G31" s="143">
        <v>50</v>
      </c>
      <c r="H31" s="144">
        <v>90</v>
      </c>
    </row>
    <row r="32" spans="1:8">
      <c r="A32" s="25" t="s">
        <v>18</v>
      </c>
      <c r="B32" s="32" t="s">
        <v>22</v>
      </c>
      <c r="C32" s="13" t="s">
        <v>468</v>
      </c>
      <c r="D32" s="142">
        <v>2380</v>
      </c>
      <c r="E32" s="143">
        <v>2040</v>
      </c>
      <c r="F32" s="143">
        <v>210</v>
      </c>
      <c r="G32" s="143">
        <v>40</v>
      </c>
      <c r="H32" s="144">
        <v>80</v>
      </c>
    </row>
    <row r="33" spans="1:8">
      <c r="A33" s="25" t="s">
        <v>18</v>
      </c>
      <c r="B33" s="32" t="s">
        <v>22</v>
      </c>
      <c r="C33" s="13" t="s">
        <v>469</v>
      </c>
      <c r="D33" s="142">
        <v>110</v>
      </c>
      <c r="E33" s="143">
        <v>90</v>
      </c>
      <c r="F33" s="143">
        <v>10</v>
      </c>
      <c r="G33" s="143">
        <v>10</v>
      </c>
      <c r="H33" s="144">
        <v>10</v>
      </c>
    </row>
    <row r="34" spans="1:8">
      <c r="A34" s="25" t="s">
        <v>18</v>
      </c>
      <c r="B34" s="32" t="s">
        <v>22</v>
      </c>
      <c r="C34" s="13" t="s">
        <v>470</v>
      </c>
      <c r="D34" s="142">
        <v>20</v>
      </c>
      <c r="E34" s="143">
        <v>10</v>
      </c>
      <c r="F34" s="143">
        <v>0</v>
      </c>
      <c r="G34" s="143">
        <v>0</v>
      </c>
      <c r="H34" s="144">
        <v>0</v>
      </c>
    </row>
    <row r="35" spans="1:8">
      <c r="A35" s="25" t="s">
        <v>18</v>
      </c>
      <c r="B35" s="32" t="s">
        <v>22</v>
      </c>
      <c r="C35" s="13" t="s">
        <v>471</v>
      </c>
      <c r="D35" s="142">
        <v>10</v>
      </c>
      <c r="E35" s="143">
        <v>0</v>
      </c>
      <c r="F35" s="143">
        <v>0</v>
      </c>
      <c r="G35" s="143">
        <v>0</v>
      </c>
      <c r="H35" s="144">
        <v>0</v>
      </c>
    </row>
    <row r="36" spans="1:8">
      <c r="A36" s="25" t="s">
        <v>18</v>
      </c>
      <c r="B36" s="32" t="s">
        <v>22</v>
      </c>
      <c r="C36" s="13" t="s">
        <v>472</v>
      </c>
      <c r="D36" s="142">
        <v>0</v>
      </c>
      <c r="E36" s="143">
        <v>0</v>
      </c>
      <c r="F36" s="143">
        <v>0</v>
      </c>
      <c r="G36" s="143">
        <v>0</v>
      </c>
      <c r="H36" s="144">
        <v>0</v>
      </c>
    </row>
    <row r="37" spans="1:8">
      <c r="A37" s="25" t="s">
        <v>18</v>
      </c>
      <c r="B37" s="32" t="s">
        <v>22</v>
      </c>
      <c r="C37" s="13" t="s">
        <v>473</v>
      </c>
      <c r="D37" s="142">
        <v>0</v>
      </c>
      <c r="E37" s="143">
        <v>0</v>
      </c>
      <c r="F37" s="143">
        <v>0</v>
      </c>
      <c r="G37" s="143">
        <v>0</v>
      </c>
      <c r="H37" s="144">
        <v>0</v>
      </c>
    </row>
    <row r="38" spans="1:8">
      <c r="A38" s="25" t="s">
        <v>18</v>
      </c>
      <c r="B38" s="25" t="s">
        <v>24</v>
      </c>
      <c r="C38" s="28"/>
      <c r="D38" s="142"/>
      <c r="E38" s="143"/>
      <c r="F38" s="143"/>
      <c r="G38" s="143"/>
      <c r="H38" s="144"/>
    </row>
    <row r="39" spans="1:8">
      <c r="A39" s="25" t="s">
        <v>18</v>
      </c>
      <c r="B39" s="30" t="s">
        <v>25</v>
      </c>
      <c r="C39" s="28"/>
      <c r="D39" s="142">
        <v>1130</v>
      </c>
      <c r="E39" s="143">
        <v>710</v>
      </c>
      <c r="F39" s="143">
        <v>150</v>
      </c>
      <c r="G39" s="143">
        <v>140</v>
      </c>
      <c r="H39" s="144">
        <v>130</v>
      </c>
    </row>
    <row r="40" spans="1:8">
      <c r="A40" s="25" t="s">
        <v>18</v>
      </c>
      <c r="B40" s="25" t="s">
        <v>24</v>
      </c>
      <c r="C40" s="28" t="s">
        <v>474</v>
      </c>
      <c r="D40" s="142">
        <v>590</v>
      </c>
      <c r="E40" s="143">
        <v>410</v>
      </c>
      <c r="F40" s="143">
        <v>100</v>
      </c>
      <c r="G40" s="143">
        <v>40</v>
      </c>
      <c r="H40" s="144">
        <v>30</v>
      </c>
    </row>
    <row r="41" spans="1:8">
      <c r="A41" s="25" t="s">
        <v>18</v>
      </c>
      <c r="B41" s="25" t="s">
        <v>24</v>
      </c>
      <c r="C41" s="28" t="s">
        <v>475</v>
      </c>
      <c r="D41" s="142">
        <v>160</v>
      </c>
      <c r="E41" s="143">
        <v>90</v>
      </c>
      <c r="F41" s="143">
        <v>10</v>
      </c>
      <c r="G41" s="143">
        <v>30</v>
      </c>
      <c r="H41" s="144">
        <v>30</v>
      </c>
    </row>
    <row r="42" spans="1:8">
      <c r="A42" s="25" t="s">
        <v>18</v>
      </c>
      <c r="B42" s="25" t="s">
        <v>24</v>
      </c>
      <c r="C42" s="28" t="s">
        <v>476</v>
      </c>
      <c r="D42" s="142">
        <v>120</v>
      </c>
      <c r="E42" s="143">
        <v>50</v>
      </c>
      <c r="F42" s="143">
        <v>20</v>
      </c>
      <c r="G42" s="143">
        <v>30</v>
      </c>
      <c r="H42" s="144">
        <v>20</v>
      </c>
    </row>
    <row r="43" spans="1:8">
      <c r="A43" s="25" t="s">
        <v>18</v>
      </c>
      <c r="B43" s="25" t="s">
        <v>24</v>
      </c>
      <c r="C43" s="28" t="s">
        <v>477</v>
      </c>
      <c r="D43" s="142">
        <v>90</v>
      </c>
      <c r="E43" s="143">
        <v>50</v>
      </c>
      <c r="F43" s="143">
        <v>10</v>
      </c>
      <c r="G43" s="143">
        <v>20</v>
      </c>
      <c r="H43" s="144">
        <v>20</v>
      </c>
    </row>
    <row r="44" spans="1:8">
      <c r="A44" s="25" t="s">
        <v>18</v>
      </c>
      <c r="B44" s="25" t="s">
        <v>24</v>
      </c>
      <c r="C44" s="28" t="s">
        <v>478</v>
      </c>
      <c r="D44" s="142">
        <v>100</v>
      </c>
      <c r="E44" s="143">
        <v>60</v>
      </c>
      <c r="F44" s="143">
        <v>0</v>
      </c>
      <c r="G44" s="143">
        <v>10</v>
      </c>
      <c r="H44" s="144">
        <v>20</v>
      </c>
    </row>
    <row r="45" spans="1:8">
      <c r="A45" s="25" t="s">
        <v>18</v>
      </c>
      <c r="B45" s="25" t="s">
        <v>24</v>
      </c>
      <c r="C45" s="28" t="s">
        <v>479</v>
      </c>
      <c r="D45" s="142">
        <v>70</v>
      </c>
      <c r="E45" s="143">
        <v>50</v>
      </c>
      <c r="F45" s="143">
        <v>10</v>
      </c>
      <c r="G45" s="143">
        <v>10</v>
      </c>
      <c r="H45" s="144">
        <v>10</v>
      </c>
    </row>
    <row r="46" spans="1:8">
      <c r="A46" s="25" t="s">
        <v>26</v>
      </c>
      <c r="B46" s="30"/>
      <c r="C46" s="28"/>
      <c r="D46" s="142"/>
      <c r="E46" s="143"/>
      <c r="F46" s="143"/>
      <c r="G46" s="143"/>
      <c r="H46" s="144"/>
    </row>
    <row r="47" spans="1:8">
      <c r="A47" s="34" t="s">
        <v>464</v>
      </c>
      <c r="B47" s="30"/>
      <c r="C47" s="28"/>
      <c r="D47" s="142">
        <v>22550</v>
      </c>
      <c r="E47" s="143">
        <v>6370</v>
      </c>
      <c r="F47" s="143">
        <v>2330</v>
      </c>
      <c r="G47" s="143">
        <v>12320</v>
      </c>
      <c r="H47" s="144">
        <v>1530</v>
      </c>
    </row>
    <row r="48" spans="1:8">
      <c r="A48" s="25" t="s">
        <v>26</v>
      </c>
      <c r="B48" s="30"/>
      <c r="C48" s="13" t="s">
        <v>468</v>
      </c>
      <c r="D48" s="142">
        <v>10050</v>
      </c>
      <c r="E48" s="143">
        <v>2050</v>
      </c>
      <c r="F48" s="143">
        <v>1050</v>
      </c>
      <c r="G48" s="143">
        <v>6260</v>
      </c>
      <c r="H48" s="144">
        <v>680</v>
      </c>
    </row>
    <row r="49" spans="1:8">
      <c r="A49" s="25" t="s">
        <v>26</v>
      </c>
      <c r="B49" s="30"/>
      <c r="C49" s="13" t="s">
        <v>469</v>
      </c>
      <c r="D49" s="142">
        <v>4710</v>
      </c>
      <c r="E49" s="143">
        <v>1500</v>
      </c>
      <c r="F49" s="143">
        <v>560</v>
      </c>
      <c r="G49" s="143">
        <v>2420</v>
      </c>
      <c r="H49" s="144">
        <v>230</v>
      </c>
    </row>
    <row r="50" spans="1:8">
      <c r="A50" s="25" t="s">
        <v>26</v>
      </c>
      <c r="B50" s="30"/>
      <c r="C50" s="13" t="s">
        <v>470</v>
      </c>
      <c r="D50" s="142">
        <v>3370</v>
      </c>
      <c r="E50" s="143">
        <v>1090</v>
      </c>
      <c r="F50" s="143">
        <v>370</v>
      </c>
      <c r="G50" s="143">
        <v>1670</v>
      </c>
      <c r="H50" s="144">
        <v>230</v>
      </c>
    </row>
    <row r="51" spans="1:8">
      <c r="A51" s="25" t="s">
        <v>26</v>
      </c>
      <c r="B51" s="30"/>
      <c r="C51" s="13" t="s">
        <v>471</v>
      </c>
      <c r="D51" s="142">
        <v>1890</v>
      </c>
      <c r="E51" s="143">
        <v>790</v>
      </c>
      <c r="F51" s="143">
        <v>150</v>
      </c>
      <c r="G51" s="143">
        <v>850</v>
      </c>
      <c r="H51" s="144">
        <v>110</v>
      </c>
    </row>
    <row r="52" spans="1:8">
      <c r="A52" s="25" t="s">
        <v>26</v>
      </c>
      <c r="B52" s="30"/>
      <c r="C52" s="13" t="s">
        <v>472</v>
      </c>
      <c r="D52" s="142">
        <v>990</v>
      </c>
      <c r="E52" s="143">
        <v>360</v>
      </c>
      <c r="F52" s="143">
        <v>100</v>
      </c>
      <c r="G52" s="143">
        <v>460</v>
      </c>
      <c r="H52" s="144">
        <v>70</v>
      </c>
    </row>
    <row r="53" spans="1:8">
      <c r="A53" s="25" t="s">
        <v>26</v>
      </c>
      <c r="B53" s="30"/>
      <c r="C53" s="13" t="s">
        <v>473</v>
      </c>
      <c r="D53" s="142">
        <v>1550</v>
      </c>
      <c r="E53" s="143">
        <v>580</v>
      </c>
      <c r="F53" s="143">
        <v>100</v>
      </c>
      <c r="G53" s="143">
        <v>650</v>
      </c>
      <c r="H53" s="144">
        <v>210</v>
      </c>
    </row>
    <row r="54" spans="1:8">
      <c r="A54" s="25" t="s">
        <v>26</v>
      </c>
      <c r="B54" s="32" t="s">
        <v>29</v>
      </c>
      <c r="C54" s="28"/>
      <c r="D54" s="142"/>
      <c r="E54" s="143"/>
      <c r="F54" s="143"/>
      <c r="G54" s="143"/>
      <c r="H54" s="144"/>
    </row>
    <row r="55" spans="1:8">
      <c r="A55" s="25" t="s">
        <v>26</v>
      </c>
      <c r="B55" s="112" t="s">
        <v>461</v>
      </c>
      <c r="C55" s="28"/>
      <c r="D55" s="142">
        <v>310</v>
      </c>
      <c r="E55" s="143">
        <v>250</v>
      </c>
      <c r="F55" s="143">
        <v>0</v>
      </c>
      <c r="G55" s="143">
        <v>0</v>
      </c>
      <c r="H55" s="144">
        <v>50</v>
      </c>
    </row>
    <row r="56" spans="1:8">
      <c r="A56" s="25" t="s">
        <v>26</v>
      </c>
      <c r="B56" s="32" t="s">
        <v>29</v>
      </c>
      <c r="C56" s="13" t="s">
        <v>468</v>
      </c>
      <c r="D56" s="142">
        <v>0</v>
      </c>
      <c r="E56" s="143">
        <v>0</v>
      </c>
      <c r="F56" s="143">
        <v>0</v>
      </c>
      <c r="G56" s="143">
        <v>0</v>
      </c>
      <c r="H56" s="144">
        <v>0</v>
      </c>
    </row>
    <row r="57" spans="1:8">
      <c r="A57" s="25" t="s">
        <v>26</v>
      </c>
      <c r="B57" s="32" t="s">
        <v>29</v>
      </c>
      <c r="C57" s="13" t="s">
        <v>469</v>
      </c>
      <c r="D57" s="142">
        <v>10</v>
      </c>
      <c r="E57" s="143">
        <v>10</v>
      </c>
      <c r="F57" s="143">
        <v>0</v>
      </c>
      <c r="G57" s="143">
        <v>0</v>
      </c>
      <c r="H57" s="144">
        <v>0</v>
      </c>
    </row>
    <row r="58" spans="1:8">
      <c r="A58" s="25" t="s">
        <v>26</v>
      </c>
      <c r="B58" s="32" t="s">
        <v>29</v>
      </c>
      <c r="C58" s="13" t="s">
        <v>470</v>
      </c>
      <c r="D58" s="142">
        <v>0</v>
      </c>
      <c r="E58" s="143">
        <v>0</v>
      </c>
      <c r="F58" s="143">
        <v>0</v>
      </c>
      <c r="G58" s="143">
        <v>0</v>
      </c>
      <c r="H58" s="144">
        <v>0</v>
      </c>
    </row>
    <row r="59" spans="1:8">
      <c r="A59" s="25" t="s">
        <v>26</v>
      </c>
      <c r="B59" s="32" t="s">
        <v>29</v>
      </c>
      <c r="C59" s="13" t="s">
        <v>471</v>
      </c>
      <c r="D59" s="142">
        <v>0</v>
      </c>
      <c r="E59" s="143">
        <v>0</v>
      </c>
      <c r="F59" s="143">
        <v>0</v>
      </c>
      <c r="G59" s="143">
        <v>0</v>
      </c>
      <c r="H59" s="144">
        <v>0</v>
      </c>
    </row>
    <row r="60" spans="1:8">
      <c r="A60" s="25" t="s">
        <v>26</v>
      </c>
      <c r="B60" s="32" t="s">
        <v>29</v>
      </c>
      <c r="C60" s="13" t="s">
        <v>472</v>
      </c>
      <c r="D60" s="142">
        <v>10</v>
      </c>
      <c r="E60" s="143">
        <v>10</v>
      </c>
      <c r="F60" s="143">
        <v>0</v>
      </c>
      <c r="G60" s="143">
        <v>0</v>
      </c>
      <c r="H60" s="144">
        <v>0</v>
      </c>
    </row>
    <row r="61" spans="1:8">
      <c r="A61" s="25" t="s">
        <v>26</v>
      </c>
      <c r="B61" s="32" t="s">
        <v>29</v>
      </c>
      <c r="C61" s="13" t="s">
        <v>473</v>
      </c>
      <c r="D61" s="142">
        <v>290</v>
      </c>
      <c r="E61" s="143">
        <v>230</v>
      </c>
      <c r="F61" s="143">
        <v>0</v>
      </c>
      <c r="G61" s="143">
        <v>0</v>
      </c>
      <c r="H61" s="144">
        <v>50</v>
      </c>
    </row>
    <row r="62" spans="1:8">
      <c r="A62" s="25" t="s">
        <v>26</v>
      </c>
      <c r="B62" s="32" t="s">
        <v>30</v>
      </c>
      <c r="C62" s="28"/>
      <c r="D62" s="142"/>
      <c r="E62" s="143"/>
      <c r="F62" s="143"/>
      <c r="G62" s="143"/>
      <c r="H62" s="144"/>
    </row>
    <row r="63" spans="1:8">
      <c r="A63" s="25" t="s">
        <v>26</v>
      </c>
      <c r="B63" s="32" t="s">
        <v>31</v>
      </c>
      <c r="C63" s="28"/>
      <c r="D63" s="142">
        <v>4660</v>
      </c>
      <c r="E63" s="143">
        <v>3890</v>
      </c>
      <c r="F63" s="143">
        <v>450</v>
      </c>
      <c r="G63" s="143">
        <v>140</v>
      </c>
      <c r="H63" s="144">
        <v>180</v>
      </c>
    </row>
    <row r="64" spans="1:8">
      <c r="A64" s="25" t="s">
        <v>26</v>
      </c>
      <c r="B64" s="32" t="s">
        <v>30</v>
      </c>
      <c r="C64" s="13" t="s">
        <v>468</v>
      </c>
      <c r="D64" s="142">
        <v>1380</v>
      </c>
      <c r="E64" s="143">
        <v>1110</v>
      </c>
      <c r="F64" s="143">
        <v>150</v>
      </c>
      <c r="G64" s="143">
        <v>60</v>
      </c>
      <c r="H64" s="144">
        <v>60</v>
      </c>
    </row>
    <row r="65" spans="1:8">
      <c r="A65" s="25" t="s">
        <v>26</v>
      </c>
      <c r="B65" s="32" t="s">
        <v>30</v>
      </c>
      <c r="C65" s="13" t="s">
        <v>469</v>
      </c>
      <c r="D65" s="142">
        <v>1190</v>
      </c>
      <c r="E65" s="143">
        <v>1000</v>
      </c>
      <c r="F65" s="143">
        <v>120</v>
      </c>
      <c r="G65" s="143">
        <v>30</v>
      </c>
      <c r="H65" s="144">
        <v>40</v>
      </c>
    </row>
    <row r="66" spans="1:8">
      <c r="A66" s="25" t="s">
        <v>26</v>
      </c>
      <c r="B66" s="32" t="s">
        <v>30</v>
      </c>
      <c r="C66" s="13" t="s">
        <v>470</v>
      </c>
      <c r="D66" s="142">
        <v>990</v>
      </c>
      <c r="E66" s="143">
        <v>840</v>
      </c>
      <c r="F66" s="143">
        <v>90</v>
      </c>
      <c r="G66" s="143">
        <v>20</v>
      </c>
      <c r="H66" s="144">
        <v>50</v>
      </c>
    </row>
    <row r="67" spans="1:8">
      <c r="A67" s="25" t="s">
        <v>26</v>
      </c>
      <c r="B67" s="32" t="s">
        <v>30</v>
      </c>
      <c r="C67" s="13" t="s">
        <v>471</v>
      </c>
      <c r="D67" s="142">
        <v>730</v>
      </c>
      <c r="E67" s="143">
        <v>630</v>
      </c>
      <c r="F67" s="143">
        <v>50</v>
      </c>
      <c r="G67" s="143">
        <v>20</v>
      </c>
      <c r="H67" s="144">
        <v>30</v>
      </c>
    </row>
    <row r="68" spans="1:8">
      <c r="A68" s="25" t="s">
        <v>26</v>
      </c>
      <c r="B68" s="32" t="s">
        <v>30</v>
      </c>
      <c r="C68" s="13" t="s">
        <v>472</v>
      </c>
      <c r="D68" s="142">
        <v>270</v>
      </c>
      <c r="E68" s="143">
        <v>240</v>
      </c>
      <c r="F68" s="143">
        <v>30</v>
      </c>
      <c r="G68" s="143">
        <v>10</v>
      </c>
      <c r="H68" s="144">
        <v>0</v>
      </c>
    </row>
    <row r="69" spans="1:8">
      <c r="A69" s="25" t="s">
        <v>26</v>
      </c>
      <c r="B69" s="32" t="s">
        <v>30</v>
      </c>
      <c r="C69" s="13" t="s">
        <v>473</v>
      </c>
      <c r="D69" s="142">
        <v>100</v>
      </c>
      <c r="E69" s="143">
        <v>80</v>
      </c>
      <c r="F69" s="143">
        <v>20</v>
      </c>
      <c r="G69" s="143">
        <v>0</v>
      </c>
      <c r="H69" s="144">
        <v>0</v>
      </c>
    </row>
    <row r="70" spans="1:8">
      <c r="A70" s="25" t="s">
        <v>26</v>
      </c>
      <c r="B70" s="32" t="s">
        <v>32</v>
      </c>
      <c r="C70" s="28"/>
      <c r="D70" s="142"/>
      <c r="E70" s="143"/>
      <c r="F70" s="143"/>
      <c r="G70" s="143"/>
      <c r="H70" s="144"/>
    </row>
    <row r="71" spans="1:8">
      <c r="A71" s="25" t="s">
        <v>26</v>
      </c>
      <c r="B71" s="30" t="s">
        <v>33</v>
      </c>
      <c r="C71" s="28"/>
      <c r="D71" s="142">
        <v>4050</v>
      </c>
      <c r="E71" s="143">
        <v>320</v>
      </c>
      <c r="F71" s="143">
        <v>190</v>
      </c>
      <c r="G71" s="143">
        <v>3230</v>
      </c>
      <c r="H71" s="144">
        <v>320</v>
      </c>
    </row>
    <row r="72" spans="1:8">
      <c r="A72" s="25" t="s">
        <v>26</v>
      </c>
      <c r="B72" s="32" t="s">
        <v>32</v>
      </c>
      <c r="C72" s="13" t="s">
        <v>468</v>
      </c>
      <c r="D72" s="142">
        <v>1100</v>
      </c>
      <c r="E72" s="143">
        <v>40</v>
      </c>
      <c r="F72" s="143">
        <v>40</v>
      </c>
      <c r="G72" s="143">
        <v>950</v>
      </c>
      <c r="H72" s="144">
        <v>70</v>
      </c>
    </row>
    <row r="73" spans="1:8">
      <c r="A73" s="25" t="s">
        <v>26</v>
      </c>
      <c r="B73" s="32" t="s">
        <v>32</v>
      </c>
      <c r="C73" s="13" t="s">
        <v>469</v>
      </c>
      <c r="D73" s="142">
        <v>770</v>
      </c>
      <c r="E73" s="143">
        <v>30</v>
      </c>
      <c r="F73" s="143">
        <v>30</v>
      </c>
      <c r="G73" s="143">
        <v>670</v>
      </c>
      <c r="H73" s="144">
        <v>30</v>
      </c>
    </row>
    <row r="74" spans="1:8">
      <c r="A74" s="25" t="s">
        <v>26</v>
      </c>
      <c r="B74" s="32" t="s">
        <v>32</v>
      </c>
      <c r="C74" s="13" t="s">
        <v>470</v>
      </c>
      <c r="D74" s="142">
        <v>720</v>
      </c>
      <c r="E74" s="143">
        <v>30</v>
      </c>
      <c r="F74" s="143">
        <v>40</v>
      </c>
      <c r="G74" s="143">
        <v>580</v>
      </c>
      <c r="H74" s="144">
        <v>70</v>
      </c>
    </row>
    <row r="75" spans="1:8">
      <c r="A75" s="25" t="s">
        <v>26</v>
      </c>
      <c r="B75" s="32" t="s">
        <v>32</v>
      </c>
      <c r="C75" s="13" t="s">
        <v>471</v>
      </c>
      <c r="D75" s="142">
        <v>440</v>
      </c>
      <c r="E75" s="143">
        <v>30</v>
      </c>
      <c r="F75" s="143">
        <v>30</v>
      </c>
      <c r="G75" s="143">
        <v>370</v>
      </c>
      <c r="H75" s="144">
        <v>20</v>
      </c>
    </row>
    <row r="76" spans="1:8">
      <c r="A76" s="25" t="s">
        <v>26</v>
      </c>
      <c r="B76" s="32" t="s">
        <v>32</v>
      </c>
      <c r="C76" s="13" t="s">
        <v>472</v>
      </c>
      <c r="D76" s="142">
        <v>340</v>
      </c>
      <c r="E76" s="143">
        <v>30</v>
      </c>
      <c r="F76" s="143">
        <v>20</v>
      </c>
      <c r="G76" s="143">
        <v>250</v>
      </c>
      <c r="H76" s="144">
        <v>30</v>
      </c>
    </row>
    <row r="77" spans="1:8">
      <c r="A77" s="25" t="s">
        <v>26</v>
      </c>
      <c r="B77" s="32" t="s">
        <v>32</v>
      </c>
      <c r="C77" s="13" t="s">
        <v>473</v>
      </c>
      <c r="D77" s="142">
        <v>700</v>
      </c>
      <c r="E77" s="143">
        <v>160</v>
      </c>
      <c r="F77" s="143">
        <v>30</v>
      </c>
      <c r="G77" s="143">
        <v>410</v>
      </c>
      <c r="H77" s="144">
        <v>90</v>
      </c>
    </row>
    <row r="78" spans="1:8">
      <c r="A78" s="25" t="s">
        <v>26</v>
      </c>
      <c r="B78" s="32" t="s">
        <v>34</v>
      </c>
      <c r="C78" s="28"/>
      <c r="D78" s="142"/>
      <c r="E78" s="143"/>
      <c r="F78" s="143"/>
      <c r="G78" s="143"/>
      <c r="H78" s="144"/>
    </row>
    <row r="79" spans="1:8">
      <c r="A79" s="25" t="s">
        <v>26</v>
      </c>
      <c r="B79" s="30" t="s">
        <v>35</v>
      </c>
      <c r="C79" s="28"/>
      <c r="D79" s="142">
        <v>720</v>
      </c>
      <c r="E79" s="143">
        <v>170</v>
      </c>
      <c r="F79" s="143">
        <v>60</v>
      </c>
      <c r="G79" s="143">
        <v>420</v>
      </c>
      <c r="H79" s="144">
        <v>80</v>
      </c>
    </row>
    <row r="80" spans="1:8">
      <c r="A80" s="25" t="s">
        <v>26</v>
      </c>
      <c r="B80" s="32" t="s">
        <v>34</v>
      </c>
      <c r="C80" s="13" t="s">
        <v>468</v>
      </c>
      <c r="D80" s="142">
        <v>510</v>
      </c>
      <c r="E80" s="143">
        <v>80</v>
      </c>
      <c r="F80" s="143">
        <v>40</v>
      </c>
      <c r="G80" s="143">
        <v>320</v>
      </c>
      <c r="H80" s="144">
        <v>70</v>
      </c>
    </row>
    <row r="81" spans="1:8">
      <c r="A81" s="25" t="s">
        <v>26</v>
      </c>
      <c r="B81" s="32" t="s">
        <v>34</v>
      </c>
      <c r="C81" s="13" t="s">
        <v>469</v>
      </c>
      <c r="D81" s="142">
        <v>80</v>
      </c>
      <c r="E81" s="143">
        <v>30</v>
      </c>
      <c r="F81" s="143">
        <v>10</v>
      </c>
      <c r="G81" s="143">
        <v>30</v>
      </c>
      <c r="H81" s="144">
        <v>10</v>
      </c>
    </row>
    <row r="82" spans="1:8">
      <c r="A82" s="25" t="s">
        <v>26</v>
      </c>
      <c r="B82" s="32" t="s">
        <v>34</v>
      </c>
      <c r="C82" s="13" t="s">
        <v>470</v>
      </c>
      <c r="D82" s="142">
        <v>70</v>
      </c>
      <c r="E82" s="143">
        <v>20</v>
      </c>
      <c r="F82" s="143">
        <v>10</v>
      </c>
      <c r="G82" s="143">
        <v>30</v>
      </c>
      <c r="H82" s="144">
        <v>10</v>
      </c>
    </row>
    <row r="83" spans="1:8">
      <c r="A83" s="25" t="s">
        <v>26</v>
      </c>
      <c r="B83" s="32" t="s">
        <v>34</v>
      </c>
      <c r="C83" s="13" t="s">
        <v>471</v>
      </c>
      <c r="D83" s="142">
        <v>20</v>
      </c>
      <c r="E83" s="143">
        <v>10</v>
      </c>
      <c r="F83" s="143">
        <v>0</v>
      </c>
      <c r="G83" s="143">
        <v>10</v>
      </c>
      <c r="H83" s="144">
        <v>0</v>
      </c>
    </row>
    <row r="84" spans="1:8">
      <c r="A84" s="25" t="s">
        <v>26</v>
      </c>
      <c r="B84" s="32" t="s">
        <v>34</v>
      </c>
      <c r="C84" s="13" t="s">
        <v>472</v>
      </c>
      <c r="D84" s="142">
        <v>20</v>
      </c>
      <c r="E84" s="143">
        <v>10</v>
      </c>
      <c r="F84" s="143">
        <v>0</v>
      </c>
      <c r="G84" s="143">
        <v>10</v>
      </c>
      <c r="H84" s="144">
        <v>0</v>
      </c>
    </row>
    <row r="85" spans="1:8">
      <c r="A85" s="25" t="s">
        <v>26</v>
      </c>
      <c r="B85" s="32" t="s">
        <v>34</v>
      </c>
      <c r="C85" s="13" t="s">
        <v>473</v>
      </c>
      <c r="D85" s="142">
        <v>20</v>
      </c>
      <c r="E85" s="143">
        <v>10</v>
      </c>
      <c r="F85" s="143">
        <v>0</v>
      </c>
      <c r="G85" s="143">
        <v>10</v>
      </c>
      <c r="H85" s="144">
        <v>0</v>
      </c>
    </row>
    <row r="86" spans="1:8">
      <c r="A86" s="25" t="s">
        <v>26</v>
      </c>
      <c r="B86" s="32" t="s">
        <v>36</v>
      </c>
      <c r="C86" s="28"/>
      <c r="D86" s="142"/>
      <c r="E86" s="143"/>
      <c r="F86" s="143"/>
      <c r="G86" s="143"/>
      <c r="H86" s="144"/>
    </row>
    <row r="87" spans="1:8">
      <c r="A87" s="25" t="s">
        <v>26</v>
      </c>
      <c r="B87" s="30" t="s">
        <v>37</v>
      </c>
      <c r="C87" s="28"/>
      <c r="D87" s="142">
        <v>12810</v>
      </c>
      <c r="E87" s="143">
        <v>1740</v>
      </c>
      <c r="F87" s="143">
        <v>1640</v>
      </c>
      <c r="G87" s="143">
        <v>8530</v>
      </c>
      <c r="H87" s="144">
        <v>900</v>
      </c>
    </row>
    <row r="88" spans="1:8">
      <c r="A88" s="25" t="s">
        <v>26</v>
      </c>
      <c r="B88" s="32" t="s">
        <v>36</v>
      </c>
      <c r="C88" s="13" t="s">
        <v>468</v>
      </c>
      <c r="D88" s="142">
        <v>7070</v>
      </c>
      <c r="E88" s="143">
        <v>820</v>
      </c>
      <c r="F88" s="143">
        <v>820</v>
      </c>
      <c r="G88" s="143">
        <v>4930</v>
      </c>
      <c r="H88" s="144">
        <v>490</v>
      </c>
    </row>
    <row r="89" spans="1:8">
      <c r="A89" s="25" t="s">
        <v>26</v>
      </c>
      <c r="B89" s="32" t="s">
        <v>36</v>
      </c>
      <c r="C89" s="13" t="s">
        <v>469</v>
      </c>
      <c r="D89" s="142">
        <v>2670</v>
      </c>
      <c r="E89" s="143">
        <v>430</v>
      </c>
      <c r="F89" s="143">
        <v>410</v>
      </c>
      <c r="G89" s="143">
        <v>1680</v>
      </c>
      <c r="H89" s="144">
        <v>150</v>
      </c>
    </row>
    <row r="90" spans="1:8">
      <c r="A90" s="25" t="s">
        <v>26</v>
      </c>
      <c r="B90" s="32" t="s">
        <v>36</v>
      </c>
      <c r="C90" s="13" t="s">
        <v>470</v>
      </c>
      <c r="D90" s="142">
        <v>1590</v>
      </c>
      <c r="E90" s="143">
        <v>200</v>
      </c>
      <c r="F90" s="143">
        <v>240</v>
      </c>
      <c r="G90" s="143">
        <v>1050</v>
      </c>
      <c r="H90" s="144">
        <v>110</v>
      </c>
    </row>
    <row r="91" spans="1:8">
      <c r="A91" s="25" t="s">
        <v>26</v>
      </c>
      <c r="B91" s="32" t="s">
        <v>36</v>
      </c>
      <c r="C91" s="13" t="s">
        <v>471</v>
      </c>
      <c r="D91" s="142">
        <v>700</v>
      </c>
      <c r="E91" s="143">
        <v>120</v>
      </c>
      <c r="F91" s="143">
        <v>70</v>
      </c>
      <c r="G91" s="143">
        <v>450</v>
      </c>
      <c r="H91" s="144">
        <v>60</v>
      </c>
    </row>
    <row r="92" spans="1:8">
      <c r="A92" s="25" t="s">
        <v>26</v>
      </c>
      <c r="B92" s="32" t="s">
        <v>36</v>
      </c>
      <c r="C92" s="13" t="s">
        <v>472</v>
      </c>
      <c r="D92" s="142">
        <v>340</v>
      </c>
      <c r="E92" s="143">
        <v>70</v>
      </c>
      <c r="F92" s="143">
        <v>50</v>
      </c>
      <c r="G92" s="143">
        <v>200</v>
      </c>
      <c r="H92" s="144">
        <v>30</v>
      </c>
    </row>
    <row r="93" spans="1:8">
      <c r="A93" s="25" t="s">
        <v>26</v>
      </c>
      <c r="B93" s="32" t="s">
        <v>36</v>
      </c>
      <c r="C93" s="13" t="s">
        <v>473</v>
      </c>
      <c r="D93" s="142">
        <v>440</v>
      </c>
      <c r="E93" s="143">
        <v>110</v>
      </c>
      <c r="F93" s="143">
        <v>50</v>
      </c>
      <c r="G93" s="143">
        <v>220</v>
      </c>
      <c r="H93" s="144">
        <v>60</v>
      </c>
    </row>
    <row r="94" spans="1:8">
      <c r="A94" s="25" t="s">
        <v>38</v>
      </c>
      <c r="B94" s="32"/>
      <c r="C94" s="28"/>
      <c r="D94" s="142"/>
      <c r="E94" s="143"/>
      <c r="F94" s="143"/>
      <c r="G94" s="143"/>
      <c r="H94" s="144"/>
    </row>
    <row r="95" spans="1:8">
      <c r="A95" s="34" t="s">
        <v>465</v>
      </c>
      <c r="B95" s="30"/>
      <c r="C95" s="28"/>
      <c r="D95" s="142">
        <v>13390</v>
      </c>
      <c r="E95" s="143">
        <v>9390</v>
      </c>
      <c r="F95" s="143">
        <v>1290</v>
      </c>
      <c r="G95" s="143">
        <v>1930</v>
      </c>
      <c r="H95" s="144">
        <v>780</v>
      </c>
    </row>
    <row r="96" spans="1:8">
      <c r="A96" s="25" t="s">
        <v>38</v>
      </c>
      <c r="B96" s="30"/>
      <c r="C96" s="13" t="s">
        <v>468</v>
      </c>
      <c r="D96" s="142">
        <v>7130</v>
      </c>
      <c r="E96" s="143">
        <v>4910</v>
      </c>
      <c r="F96" s="143">
        <v>730</v>
      </c>
      <c r="G96" s="143">
        <v>1110</v>
      </c>
      <c r="H96" s="144">
        <v>370</v>
      </c>
    </row>
    <row r="97" spans="1:8">
      <c r="A97" s="25" t="s">
        <v>38</v>
      </c>
      <c r="B97" s="30"/>
      <c r="C97" s="13" t="s">
        <v>469</v>
      </c>
      <c r="D97" s="142">
        <v>3100</v>
      </c>
      <c r="E97" s="143">
        <v>2230</v>
      </c>
      <c r="F97" s="143">
        <v>280</v>
      </c>
      <c r="G97" s="143">
        <v>400</v>
      </c>
      <c r="H97" s="144">
        <v>190</v>
      </c>
    </row>
    <row r="98" spans="1:8">
      <c r="A98" s="25" t="s">
        <v>38</v>
      </c>
      <c r="B98" s="30"/>
      <c r="C98" s="13" t="s">
        <v>470</v>
      </c>
      <c r="D98" s="142">
        <v>1750</v>
      </c>
      <c r="E98" s="143">
        <v>1260</v>
      </c>
      <c r="F98" s="143">
        <v>150</v>
      </c>
      <c r="G98" s="143">
        <v>220</v>
      </c>
      <c r="H98" s="144">
        <v>120</v>
      </c>
    </row>
    <row r="99" spans="1:8">
      <c r="A99" s="25" t="s">
        <v>38</v>
      </c>
      <c r="B99" s="30"/>
      <c r="C99" s="13" t="s">
        <v>471</v>
      </c>
      <c r="D99" s="142">
        <v>750</v>
      </c>
      <c r="E99" s="143">
        <v>570</v>
      </c>
      <c r="F99" s="143">
        <v>50</v>
      </c>
      <c r="G99" s="143">
        <v>80</v>
      </c>
      <c r="H99" s="144">
        <v>50</v>
      </c>
    </row>
    <row r="100" spans="1:8">
      <c r="A100" s="25" t="s">
        <v>38</v>
      </c>
      <c r="B100" s="30"/>
      <c r="C100" s="13" t="s">
        <v>472</v>
      </c>
      <c r="D100" s="142">
        <v>380</v>
      </c>
      <c r="E100" s="143">
        <v>280</v>
      </c>
      <c r="F100" s="143">
        <v>30</v>
      </c>
      <c r="G100" s="143">
        <v>40</v>
      </c>
      <c r="H100" s="144">
        <v>20</v>
      </c>
    </row>
    <row r="101" spans="1:8">
      <c r="A101" s="25" t="s">
        <v>38</v>
      </c>
      <c r="B101" s="30"/>
      <c r="C101" s="13" t="s">
        <v>473</v>
      </c>
      <c r="D101" s="142">
        <v>280</v>
      </c>
      <c r="E101" s="143">
        <v>140</v>
      </c>
      <c r="F101" s="143">
        <v>40</v>
      </c>
      <c r="G101" s="143">
        <v>80</v>
      </c>
      <c r="H101" s="144">
        <v>20</v>
      </c>
    </row>
    <row r="102" spans="1:8">
      <c r="A102" s="25" t="s">
        <v>38</v>
      </c>
      <c r="B102" s="35" t="s">
        <v>41</v>
      </c>
      <c r="C102" s="28"/>
      <c r="D102" s="142"/>
      <c r="E102" s="143"/>
      <c r="F102" s="143"/>
      <c r="G102" s="143"/>
      <c r="H102" s="144"/>
    </row>
    <row r="103" spans="1:8">
      <c r="A103" s="25" t="s">
        <v>38</v>
      </c>
      <c r="B103" s="30" t="s">
        <v>40</v>
      </c>
      <c r="C103" s="28"/>
      <c r="D103" s="142">
        <v>13380</v>
      </c>
      <c r="E103" s="143">
        <v>9390</v>
      </c>
      <c r="F103" s="143">
        <v>1290</v>
      </c>
      <c r="G103" s="143">
        <v>1930</v>
      </c>
      <c r="H103" s="144">
        <v>780</v>
      </c>
    </row>
    <row r="104" spans="1:8">
      <c r="A104" s="25" t="s">
        <v>38</v>
      </c>
      <c r="B104" s="35" t="s">
        <v>41</v>
      </c>
      <c r="C104" s="13" t="s">
        <v>468</v>
      </c>
      <c r="D104" s="142">
        <v>7120</v>
      </c>
      <c r="E104" s="143">
        <v>4910</v>
      </c>
      <c r="F104" s="143">
        <v>730</v>
      </c>
      <c r="G104" s="143">
        <v>1110</v>
      </c>
      <c r="H104" s="144">
        <v>370</v>
      </c>
    </row>
    <row r="105" spans="1:8">
      <c r="A105" s="25" t="s">
        <v>38</v>
      </c>
      <c r="B105" s="35" t="s">
        <v>41</v>
      </c>
      <c r="C105" s="13" t="s">
        <v>469</v>
      </c>
      <c r="D105" s="142">
        <v>3100</v>
      </c>
      <c r="E105" s="143">
        <v>2230</v>
      </c>
      <c r="F105" s="143">
        <v>280</v>
      </c>
      <c r="G105" s="143">
        <v>400</v>
      </c>
      <c r="H105" s="144">
        <v>190</v>
      </c>
    </row>
    <row r="106" spans="1:8">
      <c r="A106" s="25" t="s">
        <v>38</v>
      </c>
      <c r="B106" s="35" t="s">
        <v>41</v>
      </c>
      <c r="C106" s="13" t="s">
        <v>470</v>
      </c>
      <c r="D106" s="142">
        <v>1750</v>
      </c>
      <c r="E106" s="143">
        <v>1260</v>
      </c>
      <c r="F106" s="143">
        <v>150</v>
      </c>
      <c r="G106" s="143">
        <v>220</v>
      </c>
      <c r="H106" s="144">
        <v>120</v>
      </c>
    </row>
    <row r="107" spans="1:8">
      <c r="A107" s="25" t="s">
        <v>38</v>
      </c>
      <c r="B107" s="35" t="s">
        <v>41</v>
      </c>
      <c r="C107" s="13" t="s">
        <v>471</v>
      </c>
      <c r="D107" s="142">
        <v>750</v>
      </c>
      <c r="E107" s="143">
        <v>570</v>
      </c>
      <c r="F107" s="143">
        <v>50</v>
      </c>
      <c r="G107" s="143">
        <v>80</v>
      </c>
      <c r="H107" s="144">
        <v>50</v>
      </c>
    </row>
    <row r="108" spans="1:8">
      <c r="A108" s="25" t="s">
        <v>38</v>
      </c>
      <c r="B108" s="35" t="s">
        <v>41</v>
      </c>
      <c r="C108" s="13" t="s">
        <v>472</v>
      </c>
      <c r="D108" s="142">
        <v>380</v>
      </c>
      <c r="E108" s="143">
        <v>280</v>
      </c>
      <c r="F108" s="143">
        <v>30</v>
      </c>
      <c r="G108" s="143">
        <v>40</v>
      </c>
      <c r="H108" s="144">
        <v>20</v>
      </c>
    </row>
    <row r="109" spans="1:8">
      <c r="A109" s="25" t="s">
        <v>38</v>
      </c>
      <c r="B109" s="35" t="s">
        <v>41</v>
      </c>
      <c r="C109" s="13" t="s">
        <v>473</v>
      </c>
      <c r="D109" s="142">
        <v>280</v>
      </c>
      <c r="E109" s="143">
        <v>140</v>
      </c>
      <c r="F109" s="143">
        <v>40</v>
      </c>
      <c r="G109" s="143">
        <v>80</v>
      </c>
      <c r="H109" s="144">
        <v>20</v>
      </c>
    </row>
    <row r="110" spans="1:8">
      <c r="A110" s="25" t="s">
        <v>38</v>
      </c>
      <c r="B110" s="25" t="s">
        <v>42</v>
      </c>
      <c r="C110" s="28"/>
      <c r="D110" s="142"/>
      <c r="E110" s="143"/>
      <c r="F110" s="143"/>
      <c r="G110" s="143"/>
      <c r="H110" s="144"/>
    </row>
    <row r="111" spans="1:8">
      <c r="A111" s="25" t="s">
        <v>38</v>
      </c>
      <c r="B111" s="34" t="s">
        <v>43</v>
      </c>
      <c r="C111" s="28"/>
      <c r="D111" s="142">
        <v>10</v>
      </c>
      <c r="E111" s="143">
        <v>0</v>
      </c>
      <c r="F111" s="143">
        <v>0</v>
      </c>
      <c r="G111" s="143">
        <v>0</v>
      </c>
      <c r="H111" s="144">
        <v>0</v>
      </c>
    </row>
    <row r="112" spans="1:8">
      <c r="A112" s="25" t="s">
        <v>38</v>
      </c>
      <c r="B112" s="25" t="s">
        <v>42</v>
      </c>
      <c r="C112" s="13" t="s">
        <v>468</v>
      </c>
      <c r="D112" s="142">
        <v>0</v>
      </c>
      <c r="E112" s="143">
        <v>0</v>
      </c>
      <c r="F112" s="143">
        <v>0</v>
      </c>
      <c r="G112" s="143">
        <v>0</v>
      </c>
      <c r="H112" s="144">
        <v>0</v>
      </c>
    </row>
    <row r="113" spans="1:8">
      <c r="A113" s="25" t="s">
        <v>38</v>
      </c>
      <c r="B113" s="25" t="s">
        <v>42</v>
      </c>
      <c r="C113" s="13" t="s">
        <v>469</v>
      </c>
      <c r="D113" s="142">
        <v>0</v>
      </c>
      <c r="E113" s="143">
        <v>0</v>
      </c>
      <c r="F113" s="143">
        <v>0</v>
      </c>
      <c r="G113" s="143">
        <v>0</v>
      </c>
      <c r="H113" s="144">
        <v>0</v>
      </c>
    </row>
    <row r="114" spans="1:8">
      <c r="A114" s="25" t="s">
        <v>38</v>
      </c>
      <c r="B114" s="25" t="s">
        <v>42</v>
      </c>
      <c r="C114" s="13" t="s">
        <v>470</v>
      </c>
      <c r="D114" s="142">
        <v>0</v>
      </c>
      <c r="E114" s="143">
        <v>0</v>
      </c>
      <c r="F114" s="143">
        <v>0</v>
      </c>
      <c r="G114" s="143">
        <v>0</v>
      </c>
      <c r="H114" s="144">
        <v>0</v>
      </c>
    </row>
    <row r="115" spans="1:8">
      <c r="A115" s="25" t="s">
        <v>38</v>
      </c>
      <c r="B115" s="25" t="s">
        <v>42</v>
      </c>
      <c r="C115" s="13" t="s">
        <v>471</v>
      </c>
      <c r="D115" s="142">
        <v>0</v>
      </c>
      <c r="E115" s="143">
        <v>0</v>
      </c>
      <c r="F115" s="143">
        <v>0</v>
      </c>
      <c r="G115" s="143">
        <v>0</v>
      </c>
      <c r="H115" s="144">
        <v>0</v>
      </c>
    </row>
    <row r="116" spans="1:8">
      <c r="A116" s="25" t="s">
        <v>38</v>
      </c>
      <c r="B116" s="25" t="s">
        <v>42</v>
      </c>
      <c r="C116" s="13" t="s">
        <v>472</v>
      </c>
      <c r="D116" s="142">
        <v>0</v>
      </c>
      <c r="E116" s="143">
        <v>0</v>
      </c>
      <c r="F116" s="143">
        <v>0</v>
      </c>
      <c r="G116" s="143">
        <v>0</v>
      </c>
      <c r="H116" s="144">
        <v>0</v>
      </c>
    </row>
    <row r="117" spans="1:8">
      <c r="A117" s="25" t="s">
        <v>38</v>
      </c>
      <c r="B117" s="25" t="s">
        <v>42</v>
      </c>
      <c r="C117" s="13" t="s">
        <v>473</v>
      </c>
      <c r="D117" s="142">
        <v>0</v>
      </c>
      <c r="E117" s="143">
        <v>0</v>
      </c>
      <c r="F117" s="143">
        <v>0</v>
      </c>
      <c r="G117" s="143">
        <v>0</v>
      </c>
      <c r="H117" s="144">
        <v>0</v>
      </c>
    </row>
    <row r="118" spans="1:8">
      <c r="A118" s="25" t="s">
        <v>44</v>
      </c>
      <c r="B118" s="25"/>
      <c r="C118" s="28"/>
      <c r="D118" s="142"/>
      <c r="E118" s="143"/>
      <c r="F118" s="143"/>
      <c r="G118" s="143"/>
      <c r="H118" s="144"/>
    </row>
    <row r="119" spans="1:8">
      <c r="A119" s="34" t="s">
        <v>466</v>
      </c>
      <c r="B119" s="34"/>
      <c r="C119" s="28"/>
      <c r="D119" s="142">
        <v>146380</v>
      </c>
      <c r="E119" s="143">
        <v>14720</v>
      </c>
      <c r="F119" s="143">
        <v>12060</v>
      </c>
      <c r="G119" s="143">
        <v>107900</v>
      </c>
      <c r="H119" s="144">
        <v>11690</v>
      </c>
    </row>
    <row r="120" spans="1:8">
      <c r="A120" s="25" t="s">
        <v>44</v>
      </c>
      <c r="B120" s="27"/>
      <c r="C120" s="13" t="s">
        <v>468</v>
      </c>
      <c r="D120" s="142">
        <v>70590</v>
      </c>
      <c r="E120" s="143">
        <v>7090</v>
      </c>
      <c r="F120" s="143">
        <v>5730</v>
      </c>
      <c r="G120" s="143">
        <v>51420</v>
      </c>
      <c r="H120" s="144">
        <v>6350</v>
      </c>
    </row>
    <row r="121" spans="1:8">
      <c r="A121" s="25" t="s">
        <v>44</v>
      </c>
      <c r="B121" s="27"/>
      <c r="C121" s="13" t="s">
        <v>469</v>
      </c>
      <c r="D121" s="142">
        <v>30650</v>
      </c>
      <c r="E121" s="143">
        <v>2710</v>
      </c>
      <c r="F121" s="143">
        <v>2700</v>
      </c>
      <c r="G121" s="143">
        <v>23220</v>
      </c>
      <c r="H121" s="144">
        <v>2020</v>
      </c>
    </row>
    <row r="122" spans="1:8">
      <c r="A122" s="25" t="s">
        <v>44</v>
      </c>
      <c r="B122" s="27"/>
      <c r="C122" s="13" t="s">
        <v>470</v>
      </c>
      <c r="D122" s="142">
        <v>17710</v>
      </c>
      <c r="E122" s="143">
        <v>1630</v>
      </c>
      <c r="F122" s="143">
        <v>1580</v>
      </c>
      <c r="G122" s="143">
        <v>13390</v>
      </c>
      <c r="H122" s="144">
        <v>1110</v>
      </c>
    </row>
    <row r="123" spans="1:8">
      <c r="A123" s="25" t="s">
        <v>44</v>
      </c>
      <c r="B123" s="27"/>
      <c r="C123" s="13" t="s">
        <v>471</v>
      </c>
      <c r="D123" s="142">
        <v>10350</v>
      </c>
      <c r="E123" s="143">
        <v>1120</v>
      </c>
      <c r="F123" s="143">
        <v>880</v>
      </c>
      <c r="G123" s="143">
        <v>7620</v>
      </c>
      <c r="H123" s="144">
        <v>720</v>
      </c>
    </row>
    <row r="124" spans="1:8">
      <c r="A124" s="25" t="s">
        <v>44</v>
      </c>
      <c r="B124" s="27"/>
      <c r="C124" s="13" t="s">
        <v>472</v>
      </c>
      <c r="D124" s="142">
        <v>6500</v>
      </c>
      <c r="E124" s="143">
        <v>800</v>
      </c>
      <c r="F124" s="143">
        <v>530</v>
      </c>
      <c r="G124" s="143">
        <v>4710</v>
      </c>
      <c r="H124" s="144">
        <v>460</v>
      </c>
    </row>
    <row r="125" spans="1:8">
      <c r="A125" s="25" t="s">
        <v>44</v>
      </c>
      <c r="B125" s="27"/>
      <c r="C125" s="13" t="s">
        <v>473</v>
      </c>
      <c r="D125" s="142">
        <v>10570</v>
      </c>
      <c r="E125" s="143">
        <v>1370</v>
      </c>
      <c r="F125" s="143">
        <v>650</v>
      </c>
      <c r="G125" s="143">
        <v>7540</v>
      </c>
      <c r="H125" s="144">
        <v>1020</v>
      </c>
    </row>
    <row r="126" spans="1:8">
      <c r="A126" s="25" t="s">
        <v>44</v>
      </c>
      <c r="B126" s="35" t="s">
        <v>47</v>
      </c>
      <c r="C126" s="28"/>
      <c r="D126" s="142"/>
      <c r="E126" s="143"/>
      <c r="F126" s="143"/>
      <c r="G126" s="143"/>
      <c r="H126" s="144"/>
    </row>
    <row r="127" spans="1:8">
      <c r="A127" s="25" t="s">
        <v>44</v>
      </c>
      <c r="B127" s="34" t="s">
        <v>46</v>
      </c>
      <c r="C127" s="28"/>
      <c r="D127" s="142">
        <v>75630</v>
      </c>
      <c r="E127" s="143">
        <v>9320</v>
      </c>
      <c r="F127" s="143">
        <v>8340</v>
      </c>
      <c r="G127" s="143">
        <v>51190</v>
      </c>
      <c r="H127" s="144">
        <v>6770</v>
      </c>
    </row>
    <row r="128" spans="1:8">
      <c r="A128" s="25" t="s">
        <v>44</v>
      </c>
      <c r="B128" s="35" t="s">
        <v>47</v>
      </c>
      <c r="C128" s="13" t="s">
        <v>468</v>
      </c>
      <c r="D128" s="142">
        <v>36630</v>
      </c>
      <c r="E128" s="143">
        <v>4190</v>
      </c>
      <c r="F128" s="143">
        <v>4000</v>
      </c>
      <c r="G128" s="143">
        <v>24630</v>
      </c>
      <c r="H128" s="144">
        <v>3810</v>
      </c>
    </row>
    <row r="129" spans="1:8">
      <c r="A129" s="25" t="s">
        <v>44</v>
      </c>
      <c r="B129" s="35" t="s">
        <v>47</v>
      </c>
      <c r="C129" s="13" t="s">
        <v>469</v>
      </c>
      <c r="D129" s="142">
        <v>16520</v>
      </c>
      <c r="E129" s="143">
        <v>1860</v>
      </c>
      <c r="F129" s="143">
        <v>1850</v>
      </c>
      <c r="G129" s="143">
        <v>11630</v>
      </c>
      <c r="H129" s="144">
        <v>1170</v>
      </c>
    </row>
    <row r="130" spans="1:8">
      <c r="A130" s="25" t="s">
        <v>44</v>
      </c>
      <c r="B130" s="35" t="s">
        <v>47</v>
      </c>
      <c r="C130" s="13" t="s">
        <v>470</v>
      </c>
      <c r="D130" s="142">
        <v>10060</v>
      </c>
      <c r="E130" s="143">
        <v>1110</v>
      </c>
      <c r="F130" s="143">
        <v>1180</v>
      </c>
      <c r="G130" s="143">
        <v>7060</v>
      </c>
      <c r="H130" s="144">
        <v>710</v>
      </c>
    </row>
    <row r="131" spans="1:8">
      <c r="A131" s="25" t="s">
        <v>44</v>
      </c>
      <c r="B131" s="35" t="s">
        <v>47</v>
      </c>
      <c r="C131" s="13" t="s">
        <v>471</v>
      </c>
      <c r="D131" s="142">
        <v>5400</v>
      </c>
      <c r="E131" s="143">
        <v>750</v>
      </c>
      <c r="F131" s="143">
        <v>600</v>
      </c>
      <c r="G131" s="143">
        <v>3630</v>
      </c>
      <c r="H131" s="144">
        <v>410</v>
      </c>
    </row>
    <row r="132" spans="1:8">
      <c r="A132" s="25" t="s">
        <v>44</v>
      </c>
      <c r="B132" s="35" t="s">
        <v>47</v>
      </c>
      <c r="C132" s="13" t="s">
        <v>472</v>
      </c>
      <c r="D132" s="142">
        <v>3120</v>
      </c>
      <c r="E132" s="143">
        <v>510</v>
      </c>
      <c r="F132" s="143">
        <v>340</v>
      </c>
      <c r="G132" s="143">
        <v>2030</v>
      </c>
      <c r="H132" s="144">
        <v>240</v>
      </c>
    </row>
    <row r="133" spans="1:8">
      <c r="A133" s="25" t="s">
        <v>44</v>
      </c>
      <c r="B133" s="35" t="s">
        <v>47</v>
      </c>
      <c r="C133" s="13" t="s">
        <v>473</v>
      </c>
      <c r="D133" s="142">
        <v>3920</v>
      </c>
      <c r="E133" s="143">
        <v>890</v>
      </c>
      <c r="F133" s="143">
        <v>380</v>
      </c>
      <c r="G133" s="143">
        <v>2220</v>
      </c>
      <c r="H133" s="144">
        <v>430</v>
      </c>
    </row>
    <row r="134" spans="1:8">
      <c r="A134" s="25" t="s">
        <v>44</v>
      </c>
      <c r="B134" s="32" t="s">
        <v>48</v>
      </c>
      <c r="C134" s="28"/>
      <c r="D134" s="142"/>
      <c r="E134" s="143"/>
      <c r="F134" s="143"/>
      <c r="G134" s="143"/>
      <c r="H134" s="144"/>
    </row>
    <row r="135" spans="1:8">
      <c r="A135" s="25" t="s">
        <v>44</v>
      </c>
      <c r="B135" s="30" t="s">
        <v>49</v>
      </c>
      <c r="C135" s="28"/>
      <c r="D135" s="142">
        <v>26050</v>
      </c>
      <c r="E135" s="143">
        <v>4480</v>
      </c>
      <c r="F135" s="143">
        <v>1990</v>
      </c>
      <c r="G135" s="143">
        <v>16600</v>
      </c>
      <c r="H135" s="144">
        <v>2980</v>
      </c>
    </row>
    <row r="136" spans="1:8">
      <c r="A136" s="25" t="s">
        <v>44</v>
      </c>
      <c r="B136" s="32" t="s">
        <v>48</v>
      </c>
      <c r="C136" s="13" t="s">
        <v>468</v>
      </c>
      <c r="D136" s="142">
        <v>13680</v>
      </c>
      <c r="E136" s="143">
        <v>2710</v>
      </c>
      <c r="F136" s="143">
        <v>930</v>
      </c>
      <c r="G136" s="143">
        <v>8140</v>
      </c>
      <c r="H136" s="144">
        <v>1900</v>
      </c>
    </row>
    <row r="137" spans="1:8">
      <c r="A137" s="25" t="s">
        <v>44</v>
      </c>
      <c r="B137" s="32" t="s">
        <v>48</v>
      </c>
      <c r="C137" s="13" t="s">
        <v>469</v>
      </c>
      <c r="D137" s="142">
        <v>5530</v>
      </c>
      <c r="E137" s="143">
        <v>720</v>
      </c>
      <c r="F137" s="143">
        <v>500</v>
      </c>
      <c r="G137" s="143">
        <v>3840</v>
      </c>
      <c r="H137" s="144">
        <v>480</v>
      </c>
    </row>
    <row r="138" spans="1:8">
      <c r="A138" s="25" t="s">
        <v>44</v>
      </c>
      <c r="B138" s="32" t="s">
        <v>48</v>
      </c>
      <c r="C138" s="13" t="s">
        <v>470</v>
      </c>
      <c r="D138" s="142">
        <v>3040</v>
      </c>
      <c r="E138" s="143">
        <v>420</v>
      </c>
      <c r="F138" s="143">
        <v>250</v>
      </c>
      <c r="G138" s="143">
        <v>2160</v>
      </c>
      <c r="H138" s="144">
        <v>210</v>
      </c>
    </row>
    <row r="139" spans="1:8">
      <c r="A139" s="25" t="s">
        <v>44</v>
      </c>
      <c r="B139" s="32" t="s">
        <v>48</v>
      </c>
      <c r="C139" s="13" t="s">
        <v>471</v>
      </c>
      <c r="D139" s="142">
        <v>1740</v>
      </c>
      <c r="E139" s="143">
        <v>250</v>
      </c>
      <c r="F139" s="143">
        <v>150</v>
      </c>
      <c r="G139" s="143">
        <v>1210</v>
      </c>
      <c r="H139" s="144">
        <v>140</v>
      </c>
    </row>
    <row r="140" spans="1:8">
      <c r="A140" s="25" t="s">
        <v>44</v>
      </c>
      <c r="B140" s="32" t="s">
        <v>48</v>
      </c>
      <c r="C140" s="13" t="s">
        <v>472</v>
      </c>
      <c r="D140" s="142">
        <v>1040</v>
      </c>
      <c r="E140" s="143">
        <v>180</v>
      </c>
      <c r="F140" s="143">
        <v>100</v>
      </c>
      <c r="G140" s="143">
        <v>680</v>
      </c>
      <c r="H140" s="144">
        <v>80</v>
      </c>
    </row>
    <row r="141" spans="1:8">
      <c r="A141" s="25" t="s">
        <v>44</v>
      </c>
      <c r="B141" s="32" t="s">
        <v>48</v>
      </c>
      <c r="C141" s="13" t="s">
        <v>473</v>
      </c>
      <c r="D141" s="142">
        <v>1010</v>
      </c>
      <c r="E141" s="143">
        <v>210</v>
      </c>
      <c r="F141" s="143">
        <v>70</v>
      </c>
      <c r="G141" s="143">
        <v>570</v>
      </c>
      <c r="H141" s="144">
        <v>170</v>
      </c>
    </row>
    <row r="142" spans="1:8">
      <c r="A142" s="25" t="s">
        <v>44</v>
      </c>
      <c r="B142" s="25" t="s">
        <v>50</v>
      </c>
      <c r="C142" s="28"/>
      <c r="D142" s="142"/>
      <c r="E142" s="143"/>
      <c r="F142" s="143"/>
      <c r="G142" s="143"/>
      <c r="H142" s="144"/>
    </row>
    <row r="143" spans="1:8">
      <c r="A143" s="25" t="s">
        <v>44</v>
      </c>
      <c r="B143" s="30" t="s">
        <v>51</v>
      </c>
      <c r="C143" s="28"/>
      <c r="D143" s="142">
        <v>19040</v>
      </c>
      <c r="E143" s="143">
        <v>480</v>
      </c>
      <c r="F143" s="143">
        <v>710</v>
      </c>
      <c r="G143" s="143">
        <v>17060</v>
      </c>
      <c r="H143" s="144">
        <v>780</v>
      </c>
    </row>
    <row r="144" spans="1:8">
      <c r="A144" s="25" t="s">
        <v>44</v>
      </c>
      <c r="B144" s="25" t="s">
        <v>50</v>
      </c>
      <c r="C144" s="13" t="s">
        <v>468</v>
      </c>
      <c r="D144" s="142">
        <v>4310</v>
      </c>
      <c r="E144" s="143">
        <v>60</v>
      </c>
      <c r="F144" s="143">
        <v>160</v>
      </c>
      <c r="G144" s="143">
        <v>3950</v>
      </c>
      <c r="H144" s="144">
        <v>140</v>
      </c>
    </row>
    <row r="145" spans="1:8">
      <c r="A145" s="25" t="s">
        <v>44</v>
      </c>
      <c r="B145" s="25" t="s">
        <v>50</v>
      </c>
      <c r="C145" s="13" t="s">
        <v>469</v>
      </c>
      <c r="D145" s="142">
        <v>3590</v>
      </c>
      <c r="E145" s="143">
        <v>50</v>
      </c>
      <c r="F145" s="143">
        <v>110</v>
      </c>
      <c r="G145" s="143">
        <v>3290</v>
      </c>
      <c r="H145" s="144">
        <v>140</v>
      </c>
    </row>
    <row r="146" spans="1:8">
      <c r="A146" s="25" t="s">
        <v>44</v>
      </c>
      <c r="B146" s="25" t="s">
        <v>50</v>
      </c>
      <c r="C146" s="13" t="s">
        <v>470</v>
      </c>
      <c r="D146" s="142">
        <v>3180</v>
      </c>
      <c r="E146" s="143">
        <v>70</v>
      </c>
      <c r="F146" s="143">
        <v>110</v>
      </c>
      <c r="G146" s="143">
        <v>2900</v>
      </c>
      <c r="H146" s="144">
        <v>110</v>
      </c>
    </row>
    <row r="147" spans="1:8">
      <c r="A147" s="25" t="s">
        <v>44</v>
      </c>
      <c r="B147" s="25" t="s">
        <v>50</v>
      </c>
      <c r="C147" s="13" t="s">
        <v>471</v>
      </c>
      <c r="D147" s="142">
        <v>2300</v>
      </c>
      <c r="E147" s="143">
        <v>70</v>
      </c>
      <c r="F147" s="143">
        <v>110</v>
      </c>
      <c r="G147" s="143">
        <v>2030</v>
      </c>
      <c r="H147" s="144">
        <v>90</v>
      </c>
    </row>
    <row r="148" spans="1:8">
      <c r="A148" s="25" t="s">
        <v>44</v>
      </c>
      <c r="B148" s="25" t="s">
        <v>50</v>
      </c>
      <c r="C148" s="13" t="s">
        <v>472</v>
      </c>
      <c r="D148" s="142">
        <v>1660</v>
      </c>
      <c r="E148" s="143">
        <v>60</v>
      </c>
      <c r="F148" s="143">
        <v>70</v>
      </c>
      <c r="G148" s="143">
        <v>1450</v>
      </c>
      <c r="H148" s="144">
        <v>80</v>
      </c>
    </row>
    <row r="149" spans="1:8">
      <c r="A149" s="25" t="s">
        <v>44</v>
      </c>
      <c r="B149" s="25" t="s">
        <v>50</v>
      </c>
      <c r="C149" s="13" t="s">
        <v>473</v>
      </c>
      <c r="D149" s="142">
        <v>3990</v>
      </c>
      <c r="E149" s="143">
        <v>180</v>
      </c>
      <c r="F149" s="143">
        <v>150</v>
      </c>
      <c r="G149" s="143">
        <v>3440</v>
      </c>
      <c r="H149" s="144">
        <v>220</v>
      </c>
    </row>
    <row r="150" spans="1:8">
      <c r="A150" s="25" t="s">
        <v>44</v>
      </c>
      <c r="B150" s="25" t="s">
        <v>52</v>
      </c>
      <c r="C150" s="28"/>
      <c r="D150" s="142"/>
      <c r="E150" s="143"/>
      <c r="F150" s="143"/>
      <c r="G150" s="143"/>
      <c r="H150" s="144"/>
    </row>
    <row r="151" spans="1:8">
      <c r="A151" s="25" t="s">
        <v>44</v>
      </c>
      <c r="B151" s="30" t="s">
        <v>53</v>
      </c>
      <c r="C151" s="28"/>
      <c r="D151" s="142">
        <v>25660</v>
      </c>
      <c r="E151" s="143">
        <v>440</v>
      </c>
      <c r="F151" s="143">
        <v>1020</v>
      </c>
      <c r="G151" s="143">
        <v>23050</v>
      </c>
      <c r="H151" s="144">
        <v>1160</v>
      </c>
    </row>
    <row r="152" spans="1:8">
      <c r="A152" s="25" t="s">
        <v>44</v>
      </c>
      <c r="B152" s="25" t="s">
        <v>52</v>
      </c>
      <c r="C152" s="28" t="s">
        <v>474</v>
      </c>
      <c r="D152" s="142">
        <v>15970</v>
      </c>
      <c r="E152" s="143">
        <v>130</v>
      </c>
      <c r="F152" s="143">
        <v>640</v>
      </c>
      <c r="G152" s="143">
        <v>14710</v>
      </c>
      <c r="H152" s="144">
        <v>500</v>
      </c>
    </row>
    <row r="153" spans="1:8">
      <c r="A153" s="25" t="s">
        <v>44</v>
      </c>
      <c r="B153" s="25" t="s">
        <v>52</v>
      </c>
      <c r="C153" s="28" t="s">
        <v>475</v>
      </c>
      <c r="D153" s="142">
        <v>5010</v>
      </c>
      <c r="E153" s="143">
        <v>80</v>
      </c>
      <c r="F153" s="143">
        <v>240</v>
      </c>
      <c r="G153" s="143">
        <v>4460</v>
      </c>
      <c r="H153" s="144">
        <v>230</v>
      </c>
    </row>
    <row r="154" spans="1:8">
      <c r="A154" s="25" t="s">
        <v>44</v>
      </c>
      <c r="B154" s="25" t="s">
        <v>52</v>
      </c>
      <c r="C154" s="28" t="s">
        <v>476</v>
      </c>
      <c r="D154" s="142">
        <v>1430</v>
      </c>
      <c r="E154" s="143">
        <v>30</v>
      </c>
      <c r="F154" s="143">
        <v>40</v>
      </c>
      <c r="G154" s="143">
        <v>1270</v>
      </c>
      <c r="H154" s="144">
        <v>90</v>
      </c>
    </row>
    <row r="155" spans="1:8">
      <c r="A155" s="25" t="s">
        <v>44</v>
      </c>
      <c r="B155" s="25" t="s">
        <v>52</v>
      </c>
      <c r="C155" s="28" t="s">
        <v>477</v>
      </c>
      <c r="D155" s="142">
        <v>910</v>
      </c>
      <c r="E155" s="143">
        <v>60</v>
      </c>
      <c r="F155" s="143">
        <v>20</v>
      </c>
      <c r="G155" s="143">
        <v>750</v>
      </c>
      <c r="H155" s="144">
        <v>80</v>
      </c>
    </row>
    <row r="156" spans="1:8">
      <c r="A156" s="25" t="s">
        <v>44</v>
      </c>
      <c r="B156" s="25" t="s">
        <v>52</v>
      </c>
      <c r="C156" s="28" t="s">
        <v>478</v>
      </c>
      <c r="D156" s="142">
        <v>680</v>
      </c>
      <c r="E156" s="143">
        <v>40</v>
      </c>
      <c r="F156" s="143">
        <v>30</v>
      </c>
      <c r="G156" s="143">
        <v>550</v>
      </c>
      <c r="H156" s="144">
        <v>70</v>
      </c>
    </row>
    <row r="157" spans="1:8">
      <c r="A157" s="25" t="s">
        <v>44</v>
      </c>
      <c r="B157" s="25" t="s">
        <v>52</v>
      </c>
      <c r="C157" s="28" t="s">
        <v>479</v>
      </c>
      <c r="D157" s="142">
        <v>1650</v>
      </c>
      <c r="E157" s="143">
        <v>90</v>
      </c>
      <c r="F157" s="143">
        <v>50</v>
      </c>
      <c r="G157" s="143">
        <v>1310</v>
      </c>
      <c r="H157" s="144">
        <v>200</v>
      </c>
    </row>
    <row r="158" spans="1:8">
      <c r="A158" s="25" t="s">
        <v>54</v>
      </c>
      <c r="B158" s="34"/>
      <c r="C158" s="28"/>
      <c r="D158" s="142"/>
      <c r="E158" s="143"/>
      <c r="F158" s="143"/>
      <c r="G158" s="143"/>
      <c r="H158" s="144"/>
    </row>
    <row r="159" spans="1:8">
      <c r="A159" s="34" t="s">
        <v>455</v>
      </c>
      <c r="B159" s="30"/>
      <c r="C159" s="28"/>
      <c r="D159" s="142">
        <v>13320</v>
      </c>
      <c r="E159" s="143">
        <v>1790</v>
      </c>
      <c r="F159" s="143">
        <v>1410</v>
      </c>
      <c r="G159" s="143">
        <v>9170</v>
      </c>
      <c r="H159" s="144">
        <v>960</v>
      </c>
    </row>
    <row r="160" spans="1:8">
      <c r="A160" s="25" t="s">
        <v>54</v>
      </c>
      <c r="B160" s="30"/>
      <c r="C160" s="13" t="s">
        <v>468</v>
      </c>
      <c r="D160" s="142">
        <v>5830</v>
      </c>
      <c r="E160" s="143">
        <v>680</v>
      </c>
      <c r="F160" s="143">
        <v>590</v>
      </c>
      <c r="G160" s="143">
        <v>4180</v>
      </c>
      <c r="H160" s="144">
        <v>380</v>
      </c>
    </row>
    <row r="161" spans="1:8">
      <c r="A161" s="25" t="s">
        <v>54</v>
      </c>
      <c r="B161" s="30"/>
      <c r="C161" s="13" t="s">
        <v>469</v>
      </c>
      <c r="D161" s="142">
        <v>2760</v>
      </c>
      <c r="E161" s="143">
        <v>430</v>
      </c>
      <c r="F161" s="143">
        <v>320</v>
      </c>
      <c r="G161" s="143">
        <v>1850</v>
      </c>
      <c r="H161" s="144">
        <v>180</v>
      </c>
    </row>
    <row r="162" spans="1:8">
      <c r="A162" s="25" t="s">
        <v>54</v>
      </c>
      <c r="B162" s="30"/>
      <c r="C162" s="13" t="s">
        <v>470</v>
      </c>
      <c r="D162" s="142">
        <v>2140</v>
      </c>
      <c r="E162" s="143">
        <v>290</v>
      </c>
      <c r="F162" s="143">
        <v>210</v>
      </c>
      <c r="G162" s="143">
        <v>1500</v>
      </c>
      <c r="H162" s="144">
        <v>150</v>
      </c>
    </row>
    <row r="163" spans="1:8">
      <c r="A163" s="25" t="s">
        <v>54</v>
      </c>
      <c r="B163" s="30"/>
      <c r="C163" s="13" t="s">
        <v>471</v>
      </c>
      <c r="D163" s="142">
        <v>1160</v>
      </c>
      <c r="E163" s="143">
        <v>190</v>
      </c>
      <c r="F163" s="143">
        <v>130</v>
      </c>
      <c r="G163" s="143">
        <v>730</v>
      </c>
      <c r="H163" s="144">
        <v>110</v>
      </c>
    </row>
    <row r="164" spans="1:8">
      <c r="A164" s="25" t="s">
        <v>54</v>
      </c>
      <c r="B164" s="30"/>
      <c r="C164" s="13" t="s">
        <v>472</v>
      </c>
      <c r="D164" s="142">
        <v>760</v>
      </c>
      <c r="E164" s="143">
        <v>110</v>
      </c>
      <c r="F164" s="143">
        <v>90</v>
      </c>
      <c r="G164" s="143">
        <v>490</v>
      </c>
      <c r="H164" s="144">
        <v>70</v>
      </c>
    </row>
    <row r="165" spans="1:8">
      <c r="A165" s="25" t="s">
        <v>54</v>
      </c>
      <c r="B165" s="30"/>
      <c r="C165" s="13" t="s">
        <v>473</v>
      </c>
      <c r="D165" s="142">
        <v>670</v>
      </c>
      <c r="E165" s="143">
        <v>100</v>
      </c>
      <c r="F165" s="143">
        <v>80</v>
      </c>
      <c r="G165" s="143">
        <v>430</v>
      </c>
      <c r="H165" s="144">
        <v>70</v>
      </c>
    </row>
    <row r="166" spans="1:8">
      <c r="A166" s="25" t="s">
        <v>54</v>
      </c>
      <c r="B166" s="35" t="s">
        <v>57</v>
      </c>
      <c r="C166" s="28"/>
      <c r="D166" s="142"/>
      <c r="E166" s="143"/>
      <c r="F166" s="143"/>
      <c r="G166" s="143"/>
      <c r="H166" s="144"/>
    </row>
    <row r="167" spans="1:8">
      <c r="A167" s="25" t="s">
        <v>54</v>
      </c>
      <c r="B167" s="30" t="s">
        <v>56</v>
      </c>
      <c r="C167" s="28"/>
      <c r="D167" s="142">
        <v>7400</v>
      </c>
      <c r="E167" s="143">
        <v>890</v>
      </c>
      <c r="F167" s="143">
        <v>680</v>
      </c>
      <c r="G167" s="143">
        <v>5310</v>
      </c>
      <c r="H167" s="144">
        <v>520</v>
      </c>
    </row>
    <row r="168" spans="1:8">
      <c r="A168" s="25" t="s">
        <v>54</v>
      </c>
      <c r="B168" s="35" t="s">
        <v>57</v>
      </c>
      <c r="C168" s="13" t="s">
        <v>468</v>
      </c>
      <c r="D168" s="142">
        <v>3300</v>
      </c>
      <c r="E168" s="143">
        <v>280</v>
      </c>
      <c r="F168" s="143">
        <v>290</v>
      </c>
      <c r="G168" s="143">
        <v>2530</v>
      </c>
      <c r="H168" s="144">
        <v>200</v>
      </c>
    </row>
    <row r="169" spans="1:8">
      <c r="A169" s="25" t="s">
        <v>54</v>
      </c>
      <c r="B169" s="35" t="s">
        <v>57</v>
      </c>
      <c r="C169" s="13" t="s">
        <v>469</v>
      </c>
      <c r="D169" s="142">
        <v>1480</v>
      </c>
      <c r="E169" s="143">
        <v>190</v>
      </c>
      <c r="F169" s="143">
        <v>160</v>
      </c>
      <c r="G169" s="143">
        <v>1040</v>
      </c>
      <c r="H169" s="144">
        <v>90</v>
      </c>
    </row>
    <row r="170" spans="1:8">
      <c r="A170" s="25" t="s">
        <v>54</v>
      </c>
      <c r="B170" s="35" t="s">
        <v>57</v>
      </c>
      <c r="C170" s="13" t="s">
        <v>470</v>
      </c>
      <c r="D170" s="142">
        <v>1220</v>
      </c>
      <c r="E170" s="143">
        <v>180</v>
      </c>
      <c r="F170" s="143">
        <v>90</v>
      </c>
      <c r="G170" s="143">
        <v>850</v>
      </c>
      <c r="H170" s="144">
        <v>100</v>
      </c>
    </row>
    <row r="171" spans="1:8">
      <c r="A171" s="25" t="s">
        <v>54</v>
      </c>
      <c r="B171" s="35" t="s">
        <v>57</v>
      </c>
      <c r="C171" s="13" t="s">
        <v>471</v>
      </c>
      <c r="D171" s="142">
        <v>660</v>
      </c>
      <c r="E171" s="143">
        <v>110</v>
      </c>
      <c r="F171" s="143">
        <v>70</v>
      </c>
      <c r="G171" s="143">
        <v>410</v>
      </c>
      <c r="H171" s="144">
        <v>70</v>
      </c>
    </row>
    <row r="172" spans="1:8">
      <c r="A172" s="25" t="s">
        <v>54</v>
      </c>
      <c r="B172" s="35" t="s">
        <v>57</v>
      </c>
      <c r="C172" s="13" t="s">
        <v>472</v>
      </c>
      <c r="D172" s="142">
        <v>350</v>
      </c>
      <c r="E172" s="143">
        <v>60</v>
      </c>
      <c r="F172" s="143">
        <v>40</v>
      </c>
      <c r="G172" s="143">
        <v>220</v>
      </c>
      <c r="H172" s="144">
        <v>30</v>
      </c>
    </row>
    <row r="173" spans="1:8">
      <c r="A173" s="25" t="s">
        <v>54</v>
      </c>
      <c r="B173" s="35" t="s">
        <v>57</v>
      </c>
      <c r="C173" s="13" t="s">
        <v>473</v>
      </c>
      <c r="D173" s="142">
        <v>400</v>
      </c>
      <c r="E173" s="143">
        <v>70</v>
      </c>
      <c r="F173" s="143">
        <v>30</v>
      </c>
      <c r="G173" s="143">
        <v>260</v>
      </c>
      <c r="H173" s="144">
        <v>40</v>
      </c>
    </row>
    <row r="174" spans="1:8">
      <c r="A174" s="25" t="s">
        <v>54</v>
      </c>
      <c r="B174" s="25" t="s">
        <v>58</v>
      </c>
      <c r="C174" s="28"/>
      <c r="D174" s="142"/>
      <c r="E174" s="143"/>
      <c r="F174" s="143"/>
      <c r="G174" s="143"/>
      <c r="H174" s="144"/>
    </row>
    <row r="175" spans="1:8">
      <c r="A175" s="25" t="s">
        <v>54</v>
      </c>
      <c r="B175" s="30" t="s">
        <v>59</v>
      </c>
      <c r="C175" s="28"/>
      <c r="D175" s="142">
        <v>5920</v>
      </c>
      <c r="E175" s="143">
        <v>900</v>
      </c>
      <c r="F175" s="143">
        <v>720</v>
      </c>
      <c r="G175" s="143">
        <v>3860</v>
      </c>
      <c r="H175" s="144">
        <v>440</v>
      </c>
    </row>
    <row r="176" spans="1:8">
      <c r="A176" s="25" t="s">
        <v>54</v>
      </c>
      <c r="B176" s="25" t="s">
        <v>58</v>
      </c>
      <c r="C176" s="13" t="s">
        <v>468</v>
      </c>
      <c r="D176" s="142">
        <v>2530</v>
      </c>
      <c r="E176" s="143">
        <v>400</v>
      </c>
      <c r="F176" s="143">
        <v>300</v>
      </c>
      <c r="G176" s="143">
        <v>1660</v>
      </c>
      <c r="H176" s="144">
        <v>190</v>
      </c>
    </row>
    <row r="177" spans="1:8">
      <c r="A177" s="25" t="s">
        <v>54</v>
      </c>
      <c r="B177" s="25" t="s">
        <v>58</v>
      </c>
      <c r="C177" s="13" t="s">
        <v>469</v>
      </c>
      <c r="D177" s="142">
        <v>1280</v>
      </c>
      <c r="E177" s="143">
        <v>240</v>
      </c>
      <c r="F177" s="143">
        <v>150</v>
      </c>
      <c r="G177" s="143">
        <v>800</v>
      </c>
      <c r="H177" s="144">
        <v>90</v>
      </c>
    </row>
    <row r="178" spans="1:8">
      <c r="A178" s="25" t="s">
        <v>54</v>
      </c>
      <c r="B178" s="25" t="s">
        <v>58</v>
      </c>
      <c r="C178" s="13" t="s">
        <v>470</v>
      </c>
      <c r="D178" s="142">
        <v>930</v>
      </c>
      <c r="E178" s="143">
        <v>110</v>
      </c>
      <c r="F178" s="143">
        <v>110</v>
      </c>
      <c r="G178" s="143">
        <v>650</v>
      </c>
      <c r="H178" s="144">
        <v>50</v>
      </c>
    </row>
    <row r="179" spans="1:8">
      <c r="A179" s="25" t="s">
        <v>54</v>
      </c>
      <c r="B179" s="25" t="s">
        <v>58</v>
      </c>
      <c r="C179" s="13" t="s">
        <v>471</v>
      </c>
      <c r="D179" s="142">
        <v>500</v>
      </c>
      <c r="E179" s="143">
        <v>80</v>
      </c>
      <c r="F179" s="143">
        <v>60</v>
      </c>
      <c r="G179" s="143">
        <v>320</v>
      </c>
      <c r="H179" s="144">
        <v>40</v>
      </c>
    </row>
    <row r="180" spans="1:8">
      <c r="A180" s="25" t="s">
        <v>54</v>
      </c>
      <c r="B180" s="25" t="s">
        <v>58</v>
      </c>
      <c r="C180" s="13" t="s">
        <v>472</v>
      </c>
      <c r="D180" s="142">
        <v>410</v>
      </c>
      <c r="E180" s="143">
        <v>50</v>
      </c>
      <c r="F180" s="143">
        <v>50</v>
      </c>
      <c r="G180" s="143">
        <v>270</v>
      </c>
      <c r="H180" s="144">
        <v>40</v>
      </c>
    </row>
    <row r="181" spans="1:8">
      <c r="A181" s="25" t="s">
        <v>54</v>
      </c>
      <c r="B181" s="25" t="s">
        <v>58</v>
      </c>
      <c r="C181" s="13" t="s">
        <v>473</v>
      </c>
      <c r="D181" s="142">
        <v>270</v>
      </c>
      <c r="E181" s="143">
        <v>30</v>
      </c>
      <c r="F181" s="143">
        <v>40</v>
      </c>
      <c r="G181" s="143">
        <v>170</v>
      </c>
      <c r="H181" s="144">
        <v>30</v>
      </c>
    </row>
    <row r="182" spans="1:8">
      <c r="A182" s="25" t="s">
        <v>60</v>
      </c>
      <c r="B182" s="34"/>
      <c r="C182" s="28"/>
      <c r="D182" s="142"/>
      <c r="E182" s="143"/>
      <c r="F182" s="143"/>
      <c r="G182" s="143"/>
      <c r="H182" s="144"/>
    </row>
    <row r="183" spans="1:8">
      <c r="A183" s="34" t="s">
        <v>456</v>
      </c>
      <c r="B183" s="30"/>
      <c r="C183" s="28"/>
      <c r="D183" s="142">
        <v>7520</v>
      </c>
      <c r="E183" s="143">
        <v>950</v>
      </c>
      <c r="F183" s="143">
        <v>760</v>
      </c>
      <c r="G183" s="143">
        <v>5190</v>
      </c>
      <c r="H183" s="144">
        <v>620</v>
      </c>
    </row>
    <row r="184" spans="1:8">
      <c r="A184" s="25" t="s">
        <v>60</v>
      </c>
      <c r="B184" s="30"/>
      <c r="C184" s="13" t="s">
        <v>468</v>
      </c>
      <c r="D184" s="142">
        <v>2970</v>
      </c>
      <c r="E184" s="143">
        <v>500</v>
      </c>
      <c r="F184" s="143">
        <v>330</v>
      </c>
      <c r="G184" s="143">
        <v>1820</v>
      </c>
      <c r="H184" s="144">
        <v>320</v>
      </c>
    </row>
    <row r="185" spans="1:8">
      <c r="A185" s="25" t="s">
        <v>60</v>
      </c>
      <c r="B185" s="30"/>
      <c r="C185" s="13" t="s">
        <v>469</v>
      </c>
      <c r="D185" s="142">
        <v>1800</v>
      </c>
      <c r="E185" s="143">
        <v>170</v>
      </c>
      <c r="F185" s="143">
        <v>150</v>
      </c>
      <c r="G185" s="143">
        <v>1380</v>
      </c>
      <c r="H185" s="144">
        <v>90</v>
      </c>
    </row>
    <row r="186" spans="1:8">
      <c r="A186" s="25" t="s">
        <v>60</v>
      </c>
      <c r="B186" s="30"/>
      <c r="C186" s="13" t="s">
        <v>470</v>
      </c>
      <c r="D186" s="142">
        <v>1190</v>
      </c>
      <c r="E186" s="143">
        <v>110</v>
      </c>
      <c r="F186" s="143">
        <v>130</v>
      </c>
      <c r="G186" s="143">
        <v>880</v>
      </c>
      <c r="H186" s="144">
        <v>70</v>
      </c>
    </row>
    <row r="187" spans="1:8">
      <c r="A187" s="25" t="s">
        <v>60</v>
      </c>
      <c r="B187" s="30"/>
      <c r="C187" s="13" t="s">
        <v>471</v>
      </c>
      <c r="D187" s="142">
        <v>610</v>
      </c>
      <c r="E187" s="143">
        <v>60</v>
      </c>
      <c r="F187" s="143">
        <v>60</v>
      </c>
      <c r="G187" s="143">
        <v>450</v>
      </c>
      <c r="H187" s="144">
        <v>50</v>
      </c>
    </row>
    <row r="188" spans="1:8">
      <c r="A188" s="25" t="s">
        <v>60</v>
      </c>
      <c r="B188" s="30"/>
      <c r="C188" s="13" t="s">
        <v>472</v>
      </c>
      <c r="D188" s="142">
        <v>440</v>
      </c>
      <c r="E188" s="143">
        <v>40</v>
      </c>
      <c r="F188" s="143">
        <v>40</v>
      </c>
      <c r="G188" s="143">
        <v>330</v>
      </c>
      <c r="H188" s="144">
        <v>30</v>
      </c>
    </row>
    <row r="189" spans="1:8">
      <c r="A189" s="25" t="s">
        <v>60</v>
      </c>
      <c r="B189" s="30"/>
      <c r="C189" s="13" t="s">
        <v>473</v>
      </c>
      <c r="D189" s="142">
        <v>520</v>
      </c>
      <c r="E189" s="143">
        <v>70</v>
      </c>
      <c r="F189" s="143">
        <v>50</v>
      </c>
      <c r="G189" s="143">
        <v>330</v>
      </c>
      <c r="H189" s="144">
        <v>70</v>
      </c>
    </row>
    <row r="190" spans="1:8">
      <c r="A190" s="25" t="s">
        <v>60</v>
      </c>
      <c r="B190" s="35" t="s">
        <v>63</v>
      </c>
      <c r="C190" s="28"/>
      <c r="D190" s="142"/>
      <c r="E190" s="143"/>
      <c r="F190" s="143"/>
      <c r="G190" s="143"/>
      <c r="H190" s="144"/>
    </row>
    <row r="191" spans="1:8">
      <c r="A191" s="25" t="s">
        <v>60</v>
      </c>
      <c r="B191" s="30" t="s">
        <v>62</v>
      </c>
      <c r="C191" s="28"/>
      <c r="D191" s="142">
        <v>1020</v>
      </c>
      <c r="E191" s="143">
        <v>100</v>
      </c>
      <c r="F191" s="143">
        <v>110</v>
      </c>
      <c r="G191" s="143">
        <v>740</v>
      </c>
      <c r="H191" s="144">
        <v>70</v>
      </c>
    </row>
    <row r="192" spans="1:8">
      <c r="A192" s="25" t="s">
        <v>60</v>
      </c>
      <c r="B192" s="35" t="s">
        <v>63</v>
      </c>
      <c r="C192" s="13" t="s">
        <v>468</v>
      </c>
      <c r="D192" s="142">
        <v>350</v>
      </c>
      <c r="E192" s="143">
        <v>40</v>
      </c>
      <c r="F192" s="143">
        <v>30</v>
      </c>
      <c r="G192" s="143">
        <v>260</v>
      </c>
      <c r="H192" s="144">
        <v>20</v>
      </c>
    </row>
    <row r="193" spans="1:8">
      <c r="A193" s="25" t="s">
        <v>60</v>
      </c>
      <c r="B193" s="35" t="s">
        <v>63</v>
      </c>
      <c r="C193" s="13" t="s">
        <v>469</v>
      </c>
      <c r="D193" s="142">
        <v>200</v>
      </c>
      <c r="E193" s="143">
        <v>20</v>
      </c>
      <c r="F193" s="143">
        <v>20</v>
      </c>
      <c r="G193" s="143">
        <v>140</v>
      </c>
      <c r="H193" s="144">
        <v>10</v>
      </c>
    </row>
    <row r="194" spans="1:8">
      <c r="A194" s="25" t="s">
        <v>60</v>
      </c>
      <c r="B194" s="35" t="s">
        <v>63</v>
      </c>
      <c r="C194" s="13" t="s">
        <v>470</v>
      </c>
      <c r="D194" s="142">
        <v>180</v>
      </c>
      <c r="E194" s="143">
        <v>20</v>
      </c>
      <c r="F194" s="143">
        <v>30</v>
      </c>
      <c r="G194" s="143">
        <v>120</v>
      </c>
      <c r="H194" s="144">
        <v>10</v>
      </c>
    </row>
    <row r="195" spans="1:8">
      <c r="A195" s="25" t="s">
        <v>60</v>
      </c>
      <c r="B195" s="35" t="s">
        <v>63</v>
      </c>
      <c r="C195" s="13" t="s">
        <v>471</v>
      </c>
      <c r="D195" s="142">
        <v>100</v>
      </c>
      <c r="E195" s="143">
        <v>10</v>
      </c>
      <c r="F195" s="143">
        <v>10</v>
      </c>
      <c r="G195" s="143">
        <v>80</v>
      </c>
      <c r="H195" s="144">
        <v>10</v>
      </c>
    </row>
    <row r="196" spans="1:8">
      <c r="A196" s="25" t="s">
        <v>60</v>
      </c>
      <c r="B196" s="35" t="s">
        <v>63</v>
      </c>
      <c r="C196" s="13" t="s">
        <v>472</v>
      </c>
      <c r="D196" s="142">
        <v>100</v>
      </c>
      <c r="E196" s="143">
        <v>10</v>
      </c>
      <c r="F196" s="143">
        <v>10</v>
      </c>
      <c r="G196" s="143">
        <v>70</v>
      </c>
      <c r="H196" s="144">
        <v>10</v>
      </c>
    </row>
    <row r="197" spans="1:8">
      <c r="A197" s="25" t="s">
        <v>60</v>
      </c>
      <c r="B197" s="35" t="s">
        <v>63</v>
      </c>
      <c r="C197" s="13" t="s">
        <v>473</v>
      </c>
      <c r="D197" s="142">
        <v>100</v>
      </c>
      <c r="E197" s="143">
        <v>10</v>
      </c>
      <c r="F197" s="143">
        <v>10</v>
      </c>
      <c r="G197" s="143">
        <v>70</v>
      </c>
      <c r="H197" s="144">
        <v>10</v>
      </c>
    </row>
    <row r="198" spans="1:8">
      <c r="A198" s="25" t="s">
        <v>60</v>
      </c>
      <c r="B198" s="35" t="s">
        <v>64</v>
      </c>
      <c r="C198" s="28"/>
      <c r="D198" s="142"/>
      <c r="E198" s="143"/>
      <c r="F198" s="143"/>
      <c r="G198" s="143"/>
      <c r="H198" s="144"/>
    </row>
    <row r="199" spans="1:8">
      <c r="A199" s="25" t="s">
        <v>60</v>
      </c>
      <c r="B199" s="30" t="s">
        <v>65</v>
      </c>
      <c r="C199" s="28"/>
      <c r="D199" s="142">
        <v>6500</v>
      </c>
      <c r="E199" s="143">
        <v>850</v>
      </c>
      <c r="F199" s="143">
        <v>660</v>
      </c>
      <c r="G199" s="143">
        <v>4450</v>
      </c>
      <c r="H199" s="144">
        <v>550</v>
      </c>
    </row>
    <row r="200" spans="1:8">
      <c r="A200" s="25" t="s">
        <v>60</v>
      </c>
      <c r="B200" s="35" t="s">
        <v>64</v>
      </c>
      <c r="C200" s="13" t="s">
        <v>468</v>
      </c>
      <c r="D200" s="142">
        <v>2620</v>
      </c>
      <c r="E200" s="143">
        <v>460</v>
      </c>
      <c r="F200" s="143">
        <v>310</v>
      </c>
      <c r="G200" s="143">
        <v>1560</v>
      </c>
      <c r="H200" s="144">
        <v>300</v>
      </c>
    </row>
    <row r="201" spans="1:8">
      <c r="A201" s="25" t="s">
        <v>60</v>
      </c>
      <c r="B201" s="35" t="s">
        <v>64</v>
      </c>
      <c r="C201" s="13" t="s">
        <v>469</v>
      </c>
      <c r="D201" s="142">
        <v>1600</v>
      </c>
      <c r="E201" s="143">
        <v>150</v>
      </c>
      <c r="F201" s="143">
        <v>130</v>
      </c>
      <c r="G201" s="143">
        <v>1240</v>
      </c>
      <c r="H201" s="144">
        <v>80</v>
      </c>
    </row>
    <row r="202" spans="1:8">
      <c r="A202" s="25" t="s">
        <v>60</v>
      </c>
      <c r="B202" s="35" t="s">
        <v>64</v>
      </c>
      <c r="C202" s="13" t="s">
        <v>470</v>
      </c>
      <c r="D202" s="142">
        <v>1010</v>
      </c>
      <c r="E202" s="143">
        <v>100</v>
      </c>
      <c r="F202" s="143">
        <v>100</v>
      </c>
      <c r="G202" s="143">
        <v>760</v>
      </c>
      <c r="H202" s="144">
        <v>50</v>
      </c>
    </row>
    <row r="203" spans="1:8">
      <c r="A203" s="25" t="s">
        <v>60</v>
      </c>
      <c r="B203" s="35" t="s">
        <v>64</v>
      </c>
      <c r="C203" s="13" t="s">
        <v>471</v>
      </c>
      <c r="D203" s="142">
        <v>510</v>
      </c>
      <c r="E203" s="143">
        <v>50</v>
      </c>
      <c r="F203" s="143">
        <v>50</v>
      </c>
      <c r="G203" s="143">
        <v>370</v>
      </c>
      <c r="H203" s="144">
        <v>40</v>
      </c>
    </row>
    <row r="204" spans="1:8">
      <c r="A204" s="25" t="s">
        <v>60</v>
      </c>
      <c r="B204" s="35" t="s">
        <v>64</v>
      </c>
      <c r="C204" s="13" t="s">
        <v>472</v>
      </c>
      <c r="D204" s="142">
        <v>350</v>
      </c>
      <c r="E204" s="143">
        <v>30</v>
      </c>
      <c r="F204" s="143">
        <v>30</v>
      </c>
      <c r="G204" s="143">
        <v>260</v>
      </c>
      <c r="H204" s="144">
        <v>30</v>
      </c>
    </row>
    <row r="205" spans="1:8">
      <c r="A205" s="25" t="s">
        <v>60</v>
      </c>
      <c r="B205" s="35" t="s">
        <v>64</v>
      </c>
      <c r="C205" s="13" t="s">
        <v>473</v>
      </c>
      <c r="D205" s="146">
        <v>420</v>
      </c>
      <c r="E205" s="147">
        <v>60</v>
      </c>
      <c r="F205" s="147">
        <v>40</v>
      </c>
      <c r="G205" s="147">
        <v>270</v>
      </c>
      <c r="H205" s="148">
        <v>50</v>
      </c>
    </row>
    <row r="206" spans="1:8">
      <c r="A206" s="78"/>
      <c r="B206" s="78"/>
      <c r="C206" s="78"/>
      <c r="D206" s="78"/>
      <c r="E206" s="78"/>
      <c r="F206" s="78"/>
      <c r="G206" s="78"/>
      <c r="H206" s="78"/>
    </row>
    <row r="207" spans="1:8">
      <c r="A207" s="95" t="s">
        <v>444</v>
      </c>
      <c r="C207" s="28"/>
      <c r="D207" s="149"/>
      <c r="E207" s="149"/>
      <c r="F207" s="149"/>
      <c r="G207" s="149"/>
      <c r="H207" s="149"/>
    </row>
    <row r="208" spans="1:8">
      <c r="A208" s="111" t="s">
        <v>67</v>
      </c>
      <c r="D208" s="109"/>
      <c r="E208" s="137"/>
      <c r="F208" s="137"/>
      <c r="G208" s="97"/>
      <c r="H208" s="97"/>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K133"/>
  <sheetViews>
    <sheetView zoomScaleNormal="100" workbookViewId="0">
      <selection sqref="A1:H1"/>
    </sheetView>
  </sheetViews>
  <sheetFormatPr defaultColWidth="9.140625" defaultRowHeight="15"/>
  <cols>
    <col min="1" max="1" width="4" style="138" customWidth="1"/>
    <col min="2" max="2" width="4" style="77" customWidth="1"/>
    <col min="3" max="3" width="41.42578125" style="77" customWidth="1"/>
    <col min="4" max="7" width="11.7109375" style="77" customWidth="1"/>
    <col min="8" max="8" width="11.7109375" style="4" customWidth="1"/>
    <col min="9" max="16384" width="9.140625" style="4"/>
  </cols>
  <sheetData>
    <row r="1" spans="1:8" ht="15" customHeight="1">
      <c r="A1" s="372" t="s">
        <v>463</v>
      </c>
      <c r="B1" s="372"/>
      <c r="C1" s="372"/>
      <c r="D1" s="372"/>
      <c r="E1" s="372"/>
      <c r="F1" s="372"/>
      <c r="G1" s="372"/>
      <c r="H1" s="372"/>
    </row>
    <row r="2" spans="1:8">
      <c r="A2" s="98" t="s">
        <v>1</v>
      </c>
      <c r="B2" s="49"/>
      <c r="C2" s="49"/>
      <c r="D2" s="373" t="s">
        <v>2</v>
      </c>
      <c r="E2" s="373"/>
      <c r="F2" s="373"/>
      <c r="G2" s="373"/>
      <c r="H2" s="373"/>
    </row>
    <row r="3" spans="1:8" ht="26.25" customHeight="1">
      <c r="A3" s="5">
        <v>1</v>
      </c>
      <c r="B3" s="6">
        <v>2</v>
      </c>
      <c r="C3" s="7"/>
      <c r="D3" s="8" t="s">
        <v>3</v>
      </c>
      <c r="E3" s="9" t="s">
        <v>4</v>
      </c>
      <c r="F3" s="9" t="s">
        <v>5</v>
      </c>
      <c r="G3" s="9" t="s">
        <v>6</v>
      </c>
      <c r="H3" s="9" t="s">
        <v>7</v>
      </c>
    </row>
    <row r="4" spans="1:8">
      <c r="A4" s="80"/>
      <c r="B4" s="80"/>
      <c r="C4" s="80"/>
      <c r="D4" s="374"/>
      <c r="E4" s="374"/>
      <c r="F4" s="82"/>
      <c r="G4" s="82"/>
    </row>
    <row r="5" spans="1:8">
      <c r="A5" s="125"/>
      <c r="B5" s="80"/>
      <c r="D5" s="81" t="s">
        <v>8</v>
      </c>
    </row>
    <row r="6" spans="1:8">
      <c r="A6" s="32" t="s">
        <v>447</v>
      </c>
      <c r="B6" s="80"/>
      <c r="C6" s="82"/>
      <c r="D6" s="82"/>
    </row>
    <row r="7" spans="1:8">
      <c r="A7" s="30" t="s">
        <v>448</v>
      </c>
      <c r="B7" s="30"/>
      <c r="C7" s="28"/>
      <c r="D7" s="126">
        <v>231260</v>
      </c>
      <c r="E7" s="127">
        <v>57810</v>
      </c>
      <c r="F7" s="127">
        <v>20210</v>
      </c>
      <c r="G7" s="127">
        <v>136890</v>
      </c>
      <c r="H7" s="128">
        <v>16350</v>
      </c>
    </row>
    <row r="8" spans="1:8">
      <c r="A8" s="32" t="s">
        <v>447</v>
      </c>
      <c r="C8" s="28" t="s">
        <v>426</v>
      </c>
      <c r="D8" s="129">
        <v>121160</v>
      </c>
      <c r="E8" s="130">
        <v>38600</v>
      </c>
      <c r="F8" s="130">
        <v>10040</v>
      </c>
      <c r="G8" s="130">
        <v>63320</v>
      </c>
      <c r="H8" s="131">
        <v>9200</v>
      </c>
    </row>
    <row r="9" spans="1:8">
      <c r="A9" s="32" t="s">
        <v>447</v>
      </c>
      <c r="C9" s="28" t="s">
        <v>427</v>
      </c>
      <c r="D9" s="129">
        <v>110080</v>
      </c>
      <c r="E9" s="130">
        <v>19210</v>
      </c>
      <c r="F9" s="130">
        <v>10170</v>
      </c>
      <c r="G9" s="130">
        <v>73570</v>
      </c>
      <c r="H9" s="131">
        <v>7130</v>
      </c>
    </row>
    <row r="10" spans="1:8">
      <c r="A10" s="32" t="s">
        <v>447</v>
      </c>
      <c r="C10" s="28" t="s">
        <v>428</v>
      </c>
      <c r="D10" s="129">
        <v>20</v>
      </c>
      <c r="E10" s="130">
        <v>0</v>
      </c>
      <c r="F10" s="130">
        <v>0</v>
      </c>
      <c r="G10" s="130">
        <v>0</v>
      </c>
      <c r="H10" s="131">
        <v>20</v>
      </c>
    </row>
    <row r="11" spans="1:8">
      <c r="A11" s="25" t="s">
        <v>18</v>
      </c>
      <c r="B11" s="30"/>
      <c r="C11" s="28"/>
      <c r="D11" s="129"/>
      <c r="E11" s="130"/>
      <c r="F11" s="130"/>
      <c r="G11" s="130"/>
      <c r="H11" s="131"/>
    </row>
    <row r="12" spans="1:8">
      <c r="A12" s="34" t="s">
        <v>459</v>
      </c>
      <c r="B12" s="30"/>
      <c r="C12" s="28"/>
      <c r="D12" s="129">
        <v>28100</v>
      </c>
      <c r="E12" s="130">
        <v>24590</v>
      </c>
      <c r="F12" s="130">
        <v>2360</v>
      </c>
      <c r="G12" s="130">
        <v>380</v>
      </c>
      <c r="H12" s="131">
        <v>770</v>
      </c>
    </row>
    <row r="13" spans="1:8">
      <c r="A13" s="25" t="s">
        <v>18</v>
      </c>
      <c r="C13" s="28" t="s">
        <v>426</v>
      </c>
      <c r="D13" s="129">
        <v>19610</v>
      </c>
      <c r="E13" s="130">
        <v>17480</v>
      </c>
      <c r="F13" s="130">
        <v>1350</v>
      </c>
      <c r="G13" s="130">
        <v>240</v>
      </c>
      <c r="H13" s="131">
        <v>540</v>
      </c>
    </row>
    <row r="14" spans="1:8">
      <c r="A14" s="25" t="s">
        <v>18</v>
      </c>
      <c r="C14" s="28" t="s">
        <v>427</v>
      </c>
      <c r="D14" s="129">
        <v>8480</v>
      </c>
      <c r="E14" s="130">
        <v>7110</v>
      </c>
      <c r="F14" s="130">
        <v>1010</v>
      </c>
      <c r="G14" s="130">
        <v>140</v>
      </c>
      <c r="H14" s="131">
        <v>230</v>
      </c>
    </row>
    <row r="15" spans="1:8">
      <c r="A15" s="25" t="s">
        <v>18</v>
      </c>
      <c r="C15" s="28" t="s">
        <v>428</v>
      </c>
      <c r="D15" s="129">
        <v>10</v>
      </c>
      <c r="E15" s="130">
        <v>0</v>
      </c>
      <c r="F15" s="130">
        <v>0</v>
      </c>
      <c r="G15" s="130">
        <v>0</v>
      </c>
      <c r="H15" s="131">
        <v>10</v>
      </c>
    </row>
    <row r="16" spans="1:8">
      <c r="A16" s="25" t="s">
        <v>18</v>
      </c>
      <c r="B16" s="32" t="s">
        <v>21</v>
      </c>
      <c r="C16" s="28"/>
      <c r="D16" s="129"/>
      <c r="E16" s="130"/>
      <c r="F16" s="130"/>
      <c r="G16" s="130"/>
      <c r="H16" s="131"/>
    </row>
    <row r="17" spans="1:11">
      <c r="A17" s="25" t="s">
        <v>18</v>
      </c>
      <c r="B17" s="29" t="s">
        <v>20</v>
      </c>
      <c r="C17" s="28"/>
      <c r="D17" s="129">
        <v>24460</v>
      </c>
      <c r="E17" s="130">
        <v>21730</v>
      </c>
      <c r="F17" s="130">
        <v>1990</v>
      </c>
      <c r="G17" s="130">
        <v>190</v>
      </c>
      <c r="H17" s="131">
        <v>550</v>
      </c>
    </row>
    <row r="18" spans="1:11">
      <c r="A18" s="25" t="s">
        <v>18</v>
      </c>
      <c r="B18" s="32" t="s">
        <v>21</v>
      </c>
      <c r="C18" s="28" t="s">
        <v>426</v>
      </c>
      <c r="D18" s="129">
        <v>17140</v>
      </c>
      <c r="E18" s="130">
        <v>15500</v>
      </c>
      <c r="F18" s="130">
        <v>1130</v>
      </c>
      <c r="G18" s="130">
        <v>120</v>
      </c>
      <c r="H18" s="131">
        <v>390</v>
      </c>
    </row>
    <row r="19" spans="1:11">
      <c r="A19" s="25" t="s">
        <v>18</v>
      </c>
      <c r="B19" s="32" t="s">
        <v>21</v>
      </c>
      <c r="C19" s="28" t="s">
        <v>427</v>
      </c>
      <c r="D19" s="129">
        <v>7310</v>
      </c>
      <c r="E19" s="130">
        <v>6230</v>
      </c>
      <c r="F19" s="130">
        <v>850</v>
      </c>
      <c r="G19" s="130">
        <v>70</v>
      </c>
      <c r="H19" s="131">
        <v>160</v>
      </c>
    </row>
    <row r="20" spans="1:11">
      <c r="A20" s="25" t="s">
        <v>18</v>
      </c>
      <c r="B20" s="32" t="s">
        <v>21</v>
      </c>
      <c r="C20" s="28" t="s">
        <v>428</v>
      </c>
      <c r="D20" s="129">
        <v>10</v>
      </c>
      <c r="E20" s="130">
        <v>0</v>
      </c>
      <c r="F20" s="130">
        <v>0</v>
      </c>
      <c r="G20" s="130">
        <v>0</v>
      </c>
      <c r="H20" s="131">
        <v>10</v>
      </c>
      <c r="K20" s="77"/>
    </row>
    <row r="21" spans="1:11">
      <c r="A21" s="25" t="s">
        <v>18</v>
      </c>
      <c r="B21" s="32" t="s">
        <v>22</v>
      </c>
      <c r="C21" s="28"/>
      <c r="D21" s="129"/>
      <c r="E21" s="130"/>
      <c r="F21" s="130"/>
      <c r="G21" s="130"/>
      <c r="H21" s="131"/>
    </row>
    <row r="22" spans="1:11">
      <c r="A22" s="25" t="s">
        <v>18</v>
      </c>
      <c r="B22" s="30" t="s">
        <v>23</v>
      </c>
      <c r="C22" s="28"/>
      <c r="D22" s="129">
        <v>2510</v>
      </c>
      <c r="E22" s="130">
        <v>2150</v>
      </c>
      <c r="F22" s="130">
        <v>220</v>
      </c>
      <c r="G22" s="130">
        <v>50</v>
      </c>
      <c r="H22" s="131">
        <v>90</v>
      </c>
    </row>
    <row r="23" spans="1:11">
      <c r="A23" s="25" t="s">
        <v>18</v>
      </c>
      <c r="B23" s="32" t="s">
        <v>22</v>
      </c>
      <c r="C23" s="28" t="s">
        <v>426</v>
      </c>
      <c r="D23" s="129">
        <v>1690</v>
      </c>
      <c r="E23" s="130">
        <v>1470</v>
      </c>
      <c r="F23" s="130">
        <v>130</v>
      </c>
      <c r="G23" s="130">
        <v>30</v>
      </c>
      <c r="H23" s="131">
        <v>70</v>
      </c>
    </row>
    <row r="24" spans="1:11">
      <c r="A24" s="25" t="s">
        <v>18</v>
      </c>
      <c r="B24" s="32" t="s">
        <v>22</v>
      </c>
      <c r="C24" s="28" t="s">
        <v>427</v>
      </c>
      <c r="D24" s="129">
        <v>820</v>
      </c>
      <c r="E24" s="130">
        <v>680</v>
      </c>
      <c r="F24" s="130">
        <v>90</v>
      </c>
      <c r="G24" s="130">
        <v>20</v>
      </c>
      <c r="H24" s="131">
        <v>20</v>
      </c>
    </row>
    <row r="25" spans="1:11">
      <c r="A25" s="25" t="s">
        <v>18</v>
      </c>
      <c r="B25" s="32" t="s">
        <v>22</v>
      </c>
      <c r="C25" s="28" t="s">
        <v>428</v>
      </c>
      <c r="D25" s="129">
        <v>0</v>
      </c>
      <c r="E25" s="130">
        <v>0</v>
      </c>
      <c r="F25" s="130">
        <v>0</v>
      </c>
      <c r="G25" s="130">
        <v>0</v>
      </c>
      <c r="H25" s="131">
        <v>0</v>
      </c>
    </row>
    <row r="26" spans="1:11">
      <c r="A26" s="25" t="s">
        <v>18</v>
      </c>
      <c r="B26" s="32" t="s">
        <v>24</v>
      </c>
      <c r="C26" s="28"/>
      <c r="D26" s="129"/>
      <c r="E26" s="130"/>
      <c r="F26" s="130"/>
      <c r="G26" s="130"/>
      <c r="H26" s="131"/>
    </row>
    <row r="27" spans="1:11">
      <c r="A27" s="25" t="s">
        <v>18</v>
      </c>
      <c r="B27" s="30" t="s">
        <v>25</v>
      </c>
      <c r="C27" s="28"/>
      <c r="D27" s="129">
        <v>1130</v>
      </c>
      <c r="E27" s="130">
        <v>710</v>
      </c>
      <c r="F27" s="130">
        <v>150</v>
      </c>
      <c r="G27" s="130">
        <v>140</v>
      </c>
      <c r="H27" s="131">
        <v>130</v>
      </c>
    </row>
    <row r="28" spans="1:11">
      <c r="A28" s="25" t="s">
        <v>18</v>
      </c>
      <c r="B28" s="32" t="s">
        <v>24</v>
      </c>
      <c r="C28" s="28" t="s">
        <v>426</v>
      </c>
      <c r="D28" s="129">
        <v>770</v>
      </c>
      <c r="E28" s="130">
        <v>510</v>
      </c>
      <c r="F28" s="130">
        <v>90</v>
      </c>
      <c r="G28" s="130">
        <v>90</v>
      </c>
      <c r="H28" s="131">
        <v>80</v>
      </c>
    </row>
    <row r="29" spans="1:11">
      <c r="A29" s="25" t="s">
        <v>18</v>
      </c>
      <c r="B29" s="32" t="s">
        <v>24</v>
      </c>
      <c r="C29" s="28" t="s">
        <v>427</v>
      </c>
      <c r="D29" s="129">
        <v>360</v>
      </c>
      <c r="E29" s="130">
        <v>200</v>
      </c>
      <c r="F29" s="130">
        <v>60</v>
      </c>
      <c r="G29" s="130">
        <v>50</v>
      </c>
      <c r="H29" s="131">
        <v>40</v>
      </c>
    </row>
    <row r="30" spans="1:11">
      <c r="A30" s="25" t="s">
        <v>18</v>
      </c>
      <c r="B30" s="32" t="s">
        <v>24</v>
      </c>
      <c r="C30" s="28" t="s">
        <v>428</v>
      </c>
      <c r="D30" s="129">
        <v>0</v>
      </c>
      <c r="E30" s="130">
        <v>0</v>
      </c>
      <c r="F30" s="130">
        <v>0</v>
      </c>
      <c r="G30" s="130">
        <v>0</v>
      </c>
      <c r="H30" s="131">
        <v>0</v>
      </c>
    </row>
    <row r="31" spans="1:11">
      <c r="A31" s="25" t="s">
        <v>26</v>
      </c>
      <c r="B31" s="30"/>
      <c r="C31" s="28"/>
      <c r="D31" s="129"/>
      <c r="E31" s="130"/>
      <c r="F31" s="130"/>
      <c r="G31" s="130"/>
      <c r="H31" s="131"/>
    </row>
    <row r="32" spans="1:11">
      <c r="A32" s="34" t="s">
        <v>464</v>
      </c>
      <c r="B32" s="30"/>
      <c r="C32" s="28"/>
      <c r="D32" s="129">
        <v>22550</v>
      </c>
      <c r="E32" s="130">
        <v>6370</v>
      </c>
      <c r="F32" s="130">
        <v>2330</v>
      </c>
      <c r="G32" s="130">
        <v>12320</v>
      </c>
      <c r="H32" s="131">
        <v>1530</v>
      </c>
    </row>
    <row r="33" spans="1:8">
      <c r="A33" s="25" t="s">
        <v>26</v>
      </c>
      <c r="C33" s="28" t="s">
        <v>426</v>
      </c>
      <c r="D33" s="129">
        <v>12990</v>
      </c>
      <c r="E33" s="130">
        <v>4250</v>
      </c>
      <c r="F33" s="130">
        <v>1190</v>
      </c>
      <c r="G33" s="130">
        <v>6560</v>
      </c>
      <c r="H33" s="131">
        <v>980</v>
      </c>
    </row>
    <row r="34" spans="1:8">
      <c r="A34" s="25" t="s">
        <v>26</v>
      </c>
      <c r="C34" s="28" t="s">
        <v>427</v>
      </c>
      <c r="D34" s="129">
        <v>9560</v>
      </c>
      <c r="E34" s="130">
        <v>2120</v>
      </c>
      <c r="F34" s="130">
        <v>1130</v>
      </c>
      <c r="G34" s="130">
        <v>5760</v>
      </c>
      <c r="H34" s="131">
        <v>550</v>
      </c>
    </row>
    <row r="35" spans="1:8">
      <c r="A35" s="25" t="s">
        <v>26</v>
      </c>
      <c r="C35" s="28" t="s">
        <v>428</v>
      </c>
      <c r="D35" s="129">
        <v>0</v>
      </c>
      <c r="E35" s="130">
        <v>0</v>
      </c>
      <c r="F35" s="130">
        <v>0</v>
      </c>
      <c r="G35" s="130">
        <v>0</v>
      </c>
      <c r="H35" s="131">
        <v>0</v>
      </c>
    </row>
    <row r="36" spans="1:8">
      <c r="A36" s="25" t="s">
        <v>26</v>
      </c>
      <c r="B36" s="32" t="s">
        <v>29</v>
      </c>
      <c r="C36" s="28"/>
      <c r="D36" s="129"/>
      <c r="E36" s="130"/>
      <c r="F36" s="130"/>
      <c r="G36" s="130"/>
      <c r="H36" s="131"/>
    </row>
    <row r="37" spans="1:8">
      <c r="A37" s="25" t="s">
        <v>26</v>
      </c>
      <c r="B37" s="30" t="s">
        <v>28</v>
      </c>
      <c r="C37" s="28"/>
      <c r="D37" s="129">
        <v>310</v>
      </c>
      <c r="E37" s="130">
        <v>250</v>
      </c>
      <c r="F37" s="130">
        <v>0</v>
      </c>
      <c r="G37" s="130">
        <v>0</v>
      </c>
      <c r="H37" s="131">
        <v>50</v>
      </c>
    </row>
    <row r="38" spans="1:8">
      <c r="A38" s="25" t="s">
        <v>26</v>
      </c>
      <c r="B38" s="32" t="s">
        <v>29</v>
      </c>
      <c r="C38" s="28" t="s">
        <v>426</v>
      </c>
      <c r="D38" s="129">
        <v>190</v>
      </c>
      <c r="E38" s="130">
        <v>150</v>
      </c>
      <c r="F38" s="130">
        <v>0</v>
      </c>
      <c r="G38" s="130">
        <v>0</v>
      </c>
      <c r="H38" s="131">
        <v>40</v>
      </c>
    </row>
    <row r="39" spans="1:8">
      <c r="A39" s="25" t="s">
        <v>26</v>
      </c>
      <c r="B39" s="32" t="s">
        <v>29</v>
      </c>
      <c r="C39" s="28" t="s">
        <v>427</v>
      </c>
      <c r="D39" s="129">
        <v>120</v>
      </c>
      <c r="E39" s="130">
        <v>100</v>
      </c>
      <c r="F39" s="130">
        <v>0</v>
      </c>
      <c r="G39" s="130">
        <v>0</v>
      </c>
      <c r="H39" s="131">
        <v>20</v>
      </c>
    </row>
    <row r="40" spans="1:8">
      <c r="A40" s="25" t="s">
        <v>26</v>
      </c>
      <c r="B40" s="32" t="s">
        <v>29</v>
      </c>
      <c r="C40" s="28" t="s">
        <v>428</v>
      </c>
      <c r="D40" s="129">
        <v>0</v>
      </c>
      <c r="E40" s="130">
        <v>0</v>
      </c>
      <c r="F40" s="130">
        <v>0</v>
      </c>
      <c r="G40" s="130">
        <v>0</v>
      </c>
      <c r="H40" s="131">
        <v>0</v>
      </c>
    </row>
    <row r="41" spans="1:8">
      <c r="A41" s="25" t="s">
        <v>26</v>
      </c>
      <c r="B41" s="32" t="s">
        <v>30</v>
      </c>
      <c r="C41" s="28"/>
      <c r="D41" s="129"/>
      <c r="E41" s="130"/>
      <c r="F41" s="130"/>
      <c r="G41" s="130"/>
      <c r="H41" s="131"/>
    </row>
    <row r="42" spans="1:8">
      <c r="A42" s="25" t="s">
        <v>26</v>
      </c>
      <c r="B42" s="32" t="s">
        <v>31</v>
      </c>
      <c r="C42" s="28"/>
      <c r="D42" s="129">
        <v>4660</v>
      </c>
      <c r="E42" s="130">
        <v>3890</v>
      </c>
      <c r="F42" s="130">
        <v>450</v>
      </c>
      <c r="G42" s="130">
        <v>140</v>
      </c>
      <c r="H42" s="131">
        <v>180</v>
      </c>
    </row>
    <row r="43" spans="1:8">
      <c r="A43" s="25" t="s">
        <v>26</v>
      </c>
      <c r="B43" s="32" t="s">
        <v>30</v>
      </c>
      <c r="C43" s="28" t="s">
        <v>426</v>
      </c>
      <c r="D43" s="129">
        <v>3100</v>
      </c>
      <c r="E43" s="130">
        <v>2650</v>
      </c>
      <c r="F43" s="130">
        <v>240</v>
      </c>
      <c r="G43" s="130">
        <v>90</v>
      </c>
      <c r="H43" s="131">
        <v>120</v>
      </c>
    </row>
    <row r="44" spans="1:8">
      <c r="A44" s="25" t="s">
        <v>26</v>
      </c>
      <c r="B44" s="32" t="s">
        <v>30</v>
      </c>
      <c r="C44" s="28" t="s">
        <v>427</v>
      </c>
      <c r="D44" s="129">
        <v>1560</v>
      </c>
      <c r="E44" s="130">
        <v>1250</v>
      </c>
      <c r="F44" s="130">
        <v>210</v>
      </c>
      <c r="G44" s="130">
        <v>50</v>
      </c>
      <c r="H44" s="131">
        <v>60</v>
      </c>
    </row>
    <row r="45" spans="1:8">
      <c r="A45" s="25" t="s">
        <v>26</v>
      </c>
      <c r="B45" s="32" t="s">
        <v>30</v>
      </c>
      <c r="C45" s="28" t="s">
        <v>428</v>
      </c>
      <c r="D45" s="129">
        <v>0</v>
      </c>
      <c r="E45" s="130">
        <v>0</v>
      </c>
      <c r="F45" s="130">
        <v>0</v>
      </c>
      <c r="G45" s="130">
        <v>0</v>
      </c>
      <c r="H45" s="131">
        <v>0</v>
      </c>
    </row>
    <row r="46" spans="1:8">
      <c r="A46" s="25" t="s">
        <v>26</v>
      </c>
      <c r="B46" s="32" t="s">
        <v>32</v>
      </c>
      <c r="C46" s="28"/>
      <c r="D46" s="129"/>
      <c r="E46" s="130"/>
      <c r="F46" s="130"/>
      <c r="G46" s="130"/>
      <c r="H46" s="131"/>
    </row>
    <row r="47" spans="1:8">
      <c r="A47" s="25" t="s">
        <v>26</v>
      </c>
      <c r="B47" s="30" t="s">
        <v>33</v>
      </c>
      <c r="C47" s="28"/>
      <c r="D47" s="129">
        <v>4050</v>
      </c>
      <c r="E47" s="130">
        <v>320</v>
      </c>
      <c r="F47" s="130">
        <v>190</v>
      </c>
      <c r="G47" s="130">
        <v>3230</v>
      </c>
      <c r="H47" s="131">
        <v>320</v>
      </c>
    </row>
    <row r="48" spans="1:8">
      <c r="A48" s="25" t="s">
        <v>26</v>
      </c>
      <c r="B48" s="32" t="s">
        <v>32</v>
      </c>
      <c r="C48" s="28" t="s">
        <v>426</v>
      </c>
      <c r="D48" s="129">
        <v>1880</v>
      </c>
      <c r="E48" s="130">
        <v>170</v>
      </c>
      <c r="F48" s="130">
        <v>90</v>
      </c>
      <c r="G48" s="130">
        <v>1430</v>
      </c>
      <c r="H48" s="131">
        <v>200</v>
      </c>
    </row>
    <row r="49" spans="1:8">
      <c r="A49" s="25" t="s">
        <v>26</v>
      </c>
      <c r="B49" s="32" t="s">
        <v>32</v>
      </c>
      <c r="C49" s="28" t="s">
        <v>427</v>
      </c>
      <c r="D49" s="129">
        <v>2170</v>
      </c>
      <c r="E49" s="130">
        <v>150</v>
      </c>
      <c r="F49" s="130">
        <v>100</v>
      </c>
      <c r="G49" s="130">
        <v>1800</v>
      </c>
      <c r="H49" s="131">
        <v>120</v>
      </c>
    </row>
    <row r="50" spans="1:8">
      <c r="A50" s="25" t="s">
        <v>26</v>
      </c>
      <c r="B50" s="32" t="s">
        <v>32</v>
      </c>
      <c r="C50" s="28" t="s">
        <v>428</v>
      </c>
      <c r="D50" s="129">
        <v>0</v>
      </c>
      <c r="E50" s="130">
        <v>0</v>
      </c>
      <c r="F50" s="130">
        <v>0</v>
      </c>
      <c r="G50" s="130">
        <v>0</v>
      </c>
      <c r="H50" s="131">
        <v>0</v>
      </c>
    </row>
    <row r="51" spans="1:8">
      <c r="A51" s="25" t="s">
        <v>26</v>
      </c>
      <c r="B51" s="32" t="s">
        <v>34</v>
      </c>
      <c r="C51" s="28"/>
      <c r="D51" s="129"/>
      <c r="E51" s="130"/>
      <c r="F51" s="130"/>
      <c r="G51" s="130"/>
      <c r="H51" s="131"/>
    </row>
    <row r="52" spans="1:8">
      <c r="A52" s="25" t="s">
        <v>26</v>
      </c>
      <c r="B52" s="30" t="s">
        <v>35</v>
      </c>
      <c r="C52" s="28"/>
      <c r="D52" s="129">
        <v>720</v>
      </c>
      <c r="E52" s="130">
        <v>170</v>
      </c>
      <c r="F52" s="130">
        <v>60</v>
      </c>
      <c r="G52" s="130">
        <v>420</v>
      </c>
      <c r="H52" s="131">
        <v>80</v>
      </c>
    </row>
    <row r="53" spans="1:8">
      <c r="A53" s="25" t="s">
        <v>26</v>
      </c>
      <c r="B53" s="32" t="s">
        <v>34</v>
      </c>
      <c r="C53" s="28" t="s">
        <v>426</v>
      </c>
      <c r="D53" s="129">
        <v>470</v>
      </c>
      <c r="E53" s="130">
        <v>110</v>
      </c>
      <c r="F53" s="130">
        <v>30</v>
      </c>
      <c r="G53" s="130">
        <v>280</v>
      </c>
      <c r="H53" s="131">
        <v>50</v>
      </c>
    </row>
    <row r="54" spans="1:8">
      <c r="A54" s="25" t="s">
        <v>26</v>
      </c>
      <c r="B54" s="32" t="s">
        <v>34</v>
      </c>
      <c r="C54" s="28" t="s">
        <v>427</v>
      </c>
      <c r="D54" s="129">
        <v>250</v>
      </c>
      <c r="E54" s="130">
        <v>50</v>
      </c>
      <c r="F54" s="130">
        <v>30</v>
      </c>
      <c r="G54" s="130">
        <v>140</v>
      </c>
      <c r="H54" s="131">
        <v>30</v>
      </c>
    </row>
    <row r="55" spans="1:8">
      <c r="A55" s="25" t="s">
        <v>26</v>
      </c>
      <c r="B55" s="32" t="s">
        <v>34</v>
      </c>
      <c r="C55" s="28" t="s">
        <v>428</v>
      </c>
      <c r="D55" s="129">
        <v>0</v>
      </c>
      <c r="E55" s="130">
        <v>0</v>
      </c>
      <c r="F55" s="130">
        <v>0</v>
      </c>
      <c r="G55" s="130">
        <v>0</v>
      </c>
      <c r="H55" s="131">
        <v>0</v>
      </c>
    </row>
    <row r="56" spans="1:8">
      <c r="A56" s="25" t="s">
        <v>26</v>
      </c>
      <c r="B56" s="32" t="s">
        <v>36</v>
      </c>
      <c r="C56" s="28"/>
      <c r="D56" s="129"/>
      <c r="E56" s="130"/>
      <c r="F56" s="130"/>
      <c r="G56" s="130"/>
      <c r="H56" s="131"/>
    </row>
    <row r="57" spans="1:8">
      <c r="A57" s="25" t="s">
        <v>26</v>
      </c>
      <c r="B57" s="30" t="s">
        <v>37</v>
      </c>
      <c r="C57" s="28"/>
      <c r="D57" s="129">
        <v>12810</v>
      </c>
      <c r="E57" s="130">
        <v>1740</v>
      </c>
      <c r="F57" s="130">
        <v>1640</v>
      </c>
      <c r="G57" s="130">
        <v>8530</v>
      </c>
      <c r="H57" s="131">
        <v>900</v>
      </c>
    </row>
    <row r="58" spans="1:8">
      <c r="A58" s="25" t="s">
        <v>26</v>
      </c>
      <c r="B58" s="32" t="s">
        <v>36</v>
      </c>
      <c r="C58" s="28" t="s">
        <v>426</v>
      </c>
      <c r="D58" s="129">
        <v>7340</v>
      </c>
      <c r="E58" s="130">
        <v>1170</v>
      </c>
      <c r="F58" s="130">
        <v>840</v>
      </c>
      <c r="G58" s="130">
        <v>4760</v>
      </c>
      <c r="H58" s="131">
        <v>570</v>
      </c>
    </row>
    <row r="59" spans="1:8">
      <c r="A59" s="25" t="s">
        <v>26</v>
      </c>
      <c r="B59" s="32" t="s">
        <v>36</v>
      </c>
      <c r="C59" s="28" t="s">
        <v>427</v>
      </c>
      <c r="D59" s="129">
        <v>5470</v>
      </c>
      <c r="E59" s="130">
        <v>580</v>
      </c>
      <c r="F59" s="130">
        <v>800</v>
      </c>
      <c r="G59" s="130">
        <v>3770</v>
      </c>
      <c r="H59" s="131">
        <v>330</v>
      </c>
    </row>
    <row r="60" spans="1:8">
      <c r="A60" s="25" t="s">
        <v>26</v>
      </c>
      <c r="B60" s="32" t="s">
        <v>36</v>
      </c>
      <c r="C60" s="28" t="s">
        <v>428</v>
      </c>
      <c r="D60" s="129">
        <v>0</v>
      </c>
      <c r="E60" s="130">
        <v>0</v>
      </c>
      <c r="F60" s="130">
        <v>0</v>
      </c>
      <c r="G60" s="130">
        <v>0</v>
      </c>
      <c r="H60" s="131">
        <v>0</v>
      </c>
    </row>
    <row r="61" spans="1:8">
      <c r="A61" s="25" t="s">
        <v>38</v>
      </c>
      <c r="B61" s="30"/>
      <c r="C61" s="28"/>
      <c r="D61" s="129"/>
      <c r="E61" s="130"/>
      <c r="F61" s="130"/>
      <c r="G61" s="130"/>
      <c r="H61" s="131"/>
    </row>
    <row r="62" spans="1:8">
      <c r="A62" s="34" t="s">
        <v>465</v>
      </c>
      <c r="B62" s="30"/>
      <c r="C62" s="28"/>
      <c r="D62" s="129">
        <v>13390</v>
      </c>
      <c r="E62" s="130">
        <v>9390</v>
      </c>
      <c r="F62" s="130">
        <v>1290</v>
      </c>
      <c r="G62" s="130">
        <v>1930</v>
      </c>
      <c r="H62" s="131">
        <v>780</v>
      </c>
    </row>
    <row r="63" spans="1:8">
      <c r="A63" s="25" t="s">
        <v>38</v>
      </c>
      <c r="C63" s="28" t="s">
        <v>426</v>
      </c>
      <c r="D63" s="129">
        <v>8750</v>
      </c>
      <c r="E63" s="130">
        <v>6460</v>
      </c>
      <c r="F63" s="130">
        <v>640</v>
      </c>
      <c r="G63" s="130">
        <v>1140</v>
      </c>
      <c r="H63" s="131">
        <v>500</v>
      </c>
    </row>
    <row r="64" spans="1:8">
      <c r="A64" s="25" t="s">
        <v>38</v>
      </c>
      <c r="C64" s="28" t="s">
        <v>427</v>
      </c>
      <c r="D64" s="129">
        <v>4640</v>
      </c>
      <c r="E64" s="130">
        <v>2940</v>
      </c>
      <c r="F64" s="130">
        <v>640</v>
      </c>
      <c r="G64" s="130">
        <v>780</v>
      </c>
      <c r="H64" s="131">
        <v>280</v>
      </c>
    </row>
    <row r="65" spans="1:8">
      <c r="A65" s="25" t="s">
        <v>38</v>
      </c>
      <c r="C65" s="28" t="s">
        <v>428</v>
      </c>
      <c r="D65" s="129">
        <v>0</v>
      </c>
      <c r="E65" s="130">
        <v>0</v>
      </c>
      <c r="F65" s="130">
        <v>0</v>
      </c>
      <c r="G65" s="130">
        <v>0</v>
      </c>
      <c r="H65" s="131">
        <v>0</v>
      </c>
    </row>
    <row r="66" spans="1:8">
      <c r="A66" s="25" t="s">
        <v>38</v>
      </c>
      <c r="B66" s="35" t="s">
        <v>41</v>
      </c>
      <c r="C66" s="28"/>
      <c r="D66" s="129"/>
      <c r="E66" s="130"/>
      <c r="F66" s="130"/>
      <c r="G66" s="130"/>
      <c r="H66" s="131"/>
    </row>
    <row r="67" spans="1:8">
      <c r="A67" s="25" t="s">
        <v>38</v>
      </c>
      <c r="B67" s="30" t="s">
        <v>40</v>
      </c>
      <c r="C67" s="28"/>
      <c r="D67" s="129">
        <v>13380</v>
      </c>
      <c r="E67" s="130">
        <v>9390</v>
      </c>
      <c r="F67" s="130">
        <v>1290</v>
      </c>
      <c r="G67" s="130">
        <v>1930</v>
      </c>
      <c r="H67" s="131">
        <v>780</v>
      </c>
    </row>
    <row r="68" spans="1:8">
      <c r="A68" s="25" t="s">
        <v>38</v>
      </c>
      <c r="B68" s="35" t="s">
        <v>41</v>
      </c>
      <c r="C68" s="28" t="s">
        <v>426</v>
      </c>
      <c r="D68" s="129">
        <v>8740</v>
      </c>
      <c r="E68" s="130">
        <v>6460</v>
      </c>
      <c r="F68" s="130">
        <v>640</v>
      </c>
      <c r="G68" s="130">
        <v>1140</v>
      </c>
      <c r="H68" s="131">
        <v>500</v>
      </c>
    </row>
    <row r="69" spans="1:8">
      <c r="A69" s="25" t="s">
        <v>38</v>
      </c>
      <c r="B69" s="35" t="s">
        <v>41</v>
      </c>
      <c r="C69" s="28" t="s">
        <v>427</v>
      </c>
      <c r="D69" s="129">
        <v>4640</v>
      </c>
      <c r="E69" s="130">
        <v>2940</v>
      </c>
      <c r="F69" s="130">
        <v>640</v>
      </c>
      <c r="G69" s="130">
        <v>780</v>
      </c>
      <c r="H69" s="131">
        <v>280</v>
      </c>
    </row>
    <row r="70" spans="1:8">
      <c r="A70" s="25" t="s">
        <v>38</v>
      </c>
      <c r="B70" s="35" t="s">
        <v>41</v>
      </c>
      <c r="C70" s="28" t="s">
        <v>428</v>
      </c>
      <c r="D70" s="129">
        <v>0</v>
      </c>
      <c r="E70" s="130">
        <v>0</v>
      </c>
      <c r="F70" s="130">
        <v>0</v>
      </c>
      <c r="G70" s="130">
        <v>0</v>
      </c>
      <c r="H70" s="131">
        <v>0</v>
      </c>
    </row>
    <row r="71" spans="1:8">
      <c r="A71" s="25" t="s">
        <v>38</v>
      </c>
      <c r="B71" s="25" t="s">
        <v>42</v>
      </c>
      <c r="C71" s="28"/>
      <c r="D71" s="129"/>
      <c r="E71" s="130"/>
      <c r="F71" s="130"/>
      <c r="G71" s="130"/>
      <c r="H71" s="131"/>
    </row>
    <row r="72" spans="1:8">
      <c r="A72" s="25" t="s">
        <v>38</v>
      </c>
      <c r="B72" s="34" t="s">
        <v>43</v>
      </c>
      <c r="C72" s="28"/>
      <c r="D72" s="129">
        <v>10</v>
      </c>
      <c r="E72" s="130">
        <v>0</v>
      </c>
      <c r="F72" s="130">
        <v>0</v>
      </c>
      <c r="G72" s="130">
        <v>0</v>
      </c>
      <c r="H72" s="131">
        <v>0</v>
      </c>
    </row>
    <row r="73" spans="1:8">
      <c r="A73" s="25" t="s">
        <v>38</v>
      </c>
      <c r="B73" s="25" t="s">
        <v>42</v>
      </c>
      <c r="C73" s="28" t="s">
        <v>426</v>
      </c>
      <c r="D73" s="129">
        <v>10</v>
      </c>
      <c r="E73" s="130">
        <v>0</v>
      </c>
      <c r="F73" s="130">
        <v>0</v>
      </c>
      <c r="G73" s="130">
        <v>0</v>
      </c>
      <c r="H73" s="131">
        <v>0</v>
      </c>
    </row>
    <row r="74" spans="1:8">
      <c r="A74" s="25" t="s">
        <v>38</v>
      </c>
      <c r="B74" s="25" t="s">
        <v>42</v>
      </c>
      <c r="C74" s="28" t="s">
        <v>427</v>
      </c>
      <c r="D74" s="129">
        <v>0</v>
      </c>
      <c r="E74" s="130">
        <v>0</v>
      </c>
      <c r="F74" s="130">
        <v>0</v>
      </c>
      <c r="G74" s="130">
        <v>0</v>
      </c>
      <c r="H74" s="131">
        <v>0</v>
      </c>
    </row>
    <row r="75" spans="1:8">
      <c r="A75" s="25" t="s">
        <v>38</v>
      </c>
      <c r="B75" s="25" t="s">
        <v>42</v>
      </c>
      <c r="C75" s="28" t="s">
        <v>428</v>
      </c>
      <c r="D75" s="129">
        <v>0</v>
      </c>
      <c r="E75" s="130">
        <v>0</v>
      </c>
      <c r="F75" s="130">
        <v>0</v>
      </c>
      <c r="G75" s="130">
        <v>0</v>
      </c>
      <c r="H75" s="131">
        <v>0</v>
      </c>
    </row>
    <row r="76" spans="1:8">
      <c r="A76" s="25" t="s">
        <v>44</v>
      </c>
      <c r="B76" s="30"/>
      <c r="C76" s="28"/>
      <c r="D76" s="129"/>
      <c r="E76" s="130"/>
      <c r="F76" s="130"/>
      <c r="G76" s="130"/>
      <c r="H76" s="131"/>
    </row>
    <row r="77" spans="1:8">
      <c r="A77" s="34" t="s">
        <v>466</v>
      </c>
      <c r="B77" s="30"/>
      <c r="C77" s="28"/>
      <c r="D77" s="129">
        <v>146380</v>
      </c>
      <c r="E77" s="130">
        <v>14720</v>
      </c>
      <c r="F77" s="130">
        <v>12060</v>
      </c>
      <c r="G77" s="130">
        <v>107900</v>
      </c>
      <c r="H77" s="131">
        <v>11690</v>
      </c>
    </row>
    <row r="78" spans="1:8">
      <c r="A78" s="25" t="s">
        <v>44</v>
      </c>
      <c r="C78" s="28" t="s">
        <v>426</v>
      </c>
      <c r="D78" s="129">
        <v>69750</v>
      </c>
      <c r="E78" s="130">
        <v>8730</v>
      </c>
      <c r="F78" s="130">
        <v>5780</v>
      </c>
      <c r="G78" s="130">
        <v>48880</v>
      </c>
      <c r="H78" s="131">
        <v>6360</v>
      </c>
    </row>
    <row r="79" spans="1:8">
      <c r="A79" s="25" t="s">
        <v>44</v>
      </c>
      <c r="C79" s="28" t="s">
        <v>427</v>
      </c>
      <c r="D79" s="129">
        <v>76620</v>
      </c>
      <c r="E79" s="130">
        <v>5990</v>
      </c>
      <c r="F79" s="130">
        <v>6280</v>
      </c>
      <c r="G79" s="130">
        <v>59030</v>
      </c>
      <c r="H79" s="131">
        <v>5320</v>
      </c>
    </row>
    <row r="80" spans="1:8">
      <c r="A80" s="25" t="s">
        <v>44</v>
      </c>
      <c r="C80" s="28" t="s">
        <v>428</v>
      </c>
      <c r="D80" s="129">
        <v>10</v>
      </c>
      <c r="E80" s="130">
        <v>0</v>
      </c>
      <c r="F80" s="130">
        <v>0</v>
      </c>
      <c r="G80" s="130">
        <v>0</v>
      </c>
      <c r="H80" s="131">
        <v>10</v>
      </c>
    </row>
    <row r="81" spans="1:8">
      <c r="A81" s="25" t="s">
        <v>44</v>
      </c>
      <c r="B81" s="35" t="s">
        <v>47</v>
      </c>
      <c r="C81" s="28"/>
      <c r="D81" s="129"/>
      <c r="E81" s="130"/>
      <c r="F81" s="130"/>
      <c r="G81" s="130"/>
      <c r="H81" s="131"/>
    </row>
    <row r="82" spans="1:8">
      <c r="A82" s="25" t="s">
        <v>44</v>
      </c>
      <c r="B82" s="34" t="s">
        <v>46</v>
      </c>
      <c r="C82" s="28"/>
      <c r="D82" s="129">
        <v>75630</v>
      </c>
      <c r="E82" s="130">
        <v>9320</v>
      </c>
      <c r="F82" s="130">
        <v>8340</v>
      </c>
      <c r="G82" s="130">
        <v>51190</v>
      </c>
      <c r="H82" s="131">
        <v>6770</v>
      </c>
    </row>
    <row r="83" spans="1:8">
      <c r="A83" s="25" t="s">
        <v>44</v>
      </c>
      <c r="B83" s="35" t="s">
        <v>47</v>
      </c>
      <c r="C83" s="28" t="s">
        <v>426</v>
      </c>
      <c r="D83" s="129">
        <v>39750</v>
      </c>
      <c r="E83" s="130">
        <v>5830</v>
      </c>
      <c r="F83" s="130">
        <v>3960</v>
      </c>
      <c r="G83" s="130">
        <v>25830</v>
      </c>
      <c r="H83" s="131">
        <v>4120</v>
      </c>
    </row>
    <row r="84" spans="1:8">
      <c r="A84" s="25" t="s">
        <v>44</v>
      </c>
      <c r="B84" s="35" t="s">
        <v>47</v>
      </c>
      <c r="C84" s="28" t="s">
        <v>427</v>
      </c>
      <c r="D84" s="129">
        <v>35880</v>
      </c>
      <c r="E84" s="130">
        <v>3490</v>
      </c>
      <c r="F84" s="130">
        <v>4380</v>
      </c>
      <c r="G84" s="130">
        <v>25360</v>
      </c>
      <c r="H84" s="131">
        <v>2650</v>
      </c>
    </row>
    <row r="85" spans="1:8">
      <c r="A85" s="25" t="s">
        <v>44</v>
      </c>
      <c r="B85" s="35" t="s">
        <v>47</v>
      </c>
      <c r="C85" s="28" t="s">
        <v>428</v>
      </c>
      <c r="D85" s="129">
        <v>10</v>
      </c>
      <c r="E85" s="130">
        <v>0</v>
      </c>
      <c r="F85" s="130">
        <v>0</v>
      </c>
      <c r="G85" s="130">
        <v>0</v>
      </c>
      <c r="H85" s="131">
        <v>10</v>
      </c>
    </row>
    <row r="86" spans="1:8">
      <c r="A86" s="25" t="s">
        <v>44</v>
      </c>
      <c r="B86" s="32" t="s">
        <v>48</v>
      </c>
      <c r="C86" s="28"/>
      <c r="D86" s="129"/>
      <c r="E86" s="130"/>
      <c r="F86" s="130"/>
      <c r="G86" s="130"/>
      <c r="H86" s="131"/>
    </row>
    <row r="87" spans="1:8">
      <c r="A87" s="25" t="s">
        <v>44</v>
      </c>
      <c r="B87" s="30" t="s">
        <v>49</v>
      </c>
      <c r="C87" s="28"/>
      <c r="D87" s="129">
        <v>26050</v>
      </c>
      <c r="E87" s="130">
        <v>4480</v>
      </c>
      <c r="F87" s="130">
        <v>1990</v>
      </c>
      <c r="G87" s="130">
        <v>16600</v>
      </c>
      <c r="H87" s="131">
        <v>2980</v>
      </c>
    </row>
    <row r="88" spans="1:8">
      <c r="A88" s="25" t="s">
        <v>44</v>
      </c>
      <c r="B88" s="32" t="s">
        <v>48</v>
      </c>
      <c r="C88" s="28" t="s">
        <v>426</v>
      </c>
      <c r="D88" s="129">
        <v>11900</v>
      </c>
      <c r="E88" s="130">
        <v>2440</v>
      </c>
      <c r="F88" s="130">
        <v>1120</v>
      </c>
      <c r="G88" s="130">
        <v>7120</v>
      </c>
      <c r="H88" s="131">
        <v>1230</v>
      </c>
    </row>
    <row r="89" spans="1:8">
      <c r="A89" s="25" t="s">
        <v>44</v>
      </c>
      <c r="B89" s="32" t="s">
        <v>48</v>
      </c>
      <c r="C89" s="28" t="s">
        <v>427</v>
      </c>
      <c r="D89" s="129">
        <v>14160</v>
      </c>
      <c r="E89" s="130">
        <v>2050</v>
      </c>
      <c r="F89" s="130">
        <v>870</v>
      </c>
      <c r="G89" s="130">
        <v>9480</v>
      </c>
      <c r="H89" s="131">
        <v>1750</v>
      </c>
    </row>
    <row r="90" spans="1:8">
      <c r="A90" s="25" t="s">
        <v>44</v>
      </c>
      <c r="B90" s="32" t="s">
        <v>48</v>
      </c>
      <c r="C90" s="28" t="s">
        <v>428</v>
      </c>
      <c r="D90" s="129">
        <v>0</v>
      </c>
      <c r="E90" s="130">
        <v>0</v>
      </c>
      <c r="F90" s="130">
        <v>0</v>
      </c>
      <c r="G90" s="130">
        <v>0</v>
      </c>
      <c r="H90" s="131">
        <v>0</v>
      </c>
    </row>
    <row r="91" spans="1:8">
      <c r="A91" s="25" t="s">
        <v>44</v>
      </c>
      <c r="B91" s="25" t="s">
        <v>50</v>
      </c>
      <c r="C91" s="28"/>
      <c r="D91" s="129"/>
      <c r="E91" s="130"/>
      <c r="F91" s="130"/>
      <c r="G91" s="130"/>
      <c r="H91" s="131"/>
    </row>
    <row r="92" spans="1:8">
      <c r="A92" s="25" t="s">
        <v>44</v>
      </c>
      <c r="B92" s="30" t="s">
        <v>51</v>
      </c>
      <c r="C92" s="28"/>
      <c r="D92" s="129">
        <v>19040</v>
      </c>
      <c r="E92" s="130">
        <v>480</v>
      </c>
      <c r="F92" s="130">
        <v>710</v>
      </c>
      <c r="G92" s="130">
        <v>17060</v>
      </c>
      <c r="H92" s="131">
        <v>780</v>
      </c>
    </row>
    <row r="93" spans="1:8">
      <c r="A93" s="25" t="s">
        <v>44</v>
      </c>
      <c r="B93" s="25" t="s">
        <v>50</v>
      </c>
      <c r="C93" s="28" t="s">
        <v>426</v>
      </c>
      <c r="D93" s="129">
        <v>6980</v>
      </c>
      <c r="E93" s="130">
        <v>220</v>
      </c>
      <c r="F93" s="130">
        <v>250</v>
      </c>
      <c r="G93" s="130">
        <v>6170</v>
      </c>
      <c r="H93" s="131">
        <v>330</v>
      </c>
    </row>
    <row r="94" spans="1:8">
      <c r="A94" s="25" t="s">
        <v>44</v>
      </c>
      <c r="B94" s="25" t="s">
        <v>50</v>
      </c>
      <c r="C94" s="28" t="s">
        <v>427</v>
      </c>
      <c r="D94" s="129">
        <v>12060</v>
      </c>
      <c r="E94" s="130">
        <v>260</v>
      </c>
      <c r="F94" s="130">
        <v>460</v>
      </c>
      <c r="G94" s="130">
        <v>10890</v>
      </c>
      <c r="H94" s="131">
        <v>450</v>
      </c>
    </row>
    <row r="95" spans="1:8">
      <c r="A95" s="25" t="s">
        <v>44</v>
      </c>
      <c r="B95" s="25" t="s">
        <v>50</v>
      </c>
      <c r="C95" s="28" t="s">
        <v>428</v>
      </c>
      <c r="D95" s="129">
        <v>0</v>
      </c>
      <c r="E95" s="130">
        <v>0</v>
      </c>
      <c r="F95" s="130">
        <v>0</v>
      </c>
      <c r="G95" s="130">
        <v>0</v>
      </c>
      <c r="H95" s="131">
        <v>0</v>
      </c>
    </row>
    <row r="96" spans="1:8">
      <c r="A96" s="25" t="s">
        <v>44</v>
      </c>
      <c r="B96" s="25" t="s">
        <v>52</v>
      </c>
      <c r="C96" s="28"/>
      <c r="D96" s="129"/>
      <c r="E96" s="130"/>
      <c r="F96" s="130"/>
      <c r="G96" s="130"/>
      <c r="H96" s="131"/>
    </row>
    <row r="97" spans="1:8">
      <c r="A97" s="25" t="s">
        <v>44</v>
      </c>
      <c r="B97" s="30" t="s">
        <v>53</v>
      </c>
      <c r="C97" s="28"/>
      <c r="D97" s="129">
        <v>25660</v>
      </c>
      <c r="E97" s="130">
        <v>440</v>
      </c>
      <c r="F97" s="130">
        <v>1020</v>
      </c>
      <c r="G97" s="130">
        <v>23050</v>
      </c>
      <c r="H97" s="131">
        <v>1160</v>
      </c>
    </row>
    <row r="98" spans="1:8">
      <c r="A98" s="25" t="s">
        <v>44</v>
      </c>
      <c r="B98" s="25" t="s">
        <v>52</v>
      </c>
      <c r="C98" s="28" t="s">
        <v>426</v>
      </c>
      <c r="D98" s="129">
        <v>11130</v>
      </c>
      <c r="E98" s="130">
        <v>240</v>
      </c>
      <c r="F98" s="130">
        <v>450</v>
      </c>
      <c r="G98" s="130">
        <v>9750</v>
      </c>
      <c r="H98" s="131">
        <v>690</v>
      </c>
    </row>
    <row r="99" spans="1:8">
      <c r="A99" s="25" t="s">
        <v>44</v>
      </c>
      <c r="B99" s="25" t="s">
        <v>52</v>
      </c>
      <c r="C99" s="28" t="s">
        <v>427</v>
      </c>
      <c r="D99" s="129">
        <v>14530</v>
      </c>
      <c r="E99" s="130">
        <v>190</v>
      </c>
      <c r="F99" s="130">
        <v>560</v>
      </c>
      <c r="G99" s="130">
        <v>13300</v>
      </c>
      <c r="H99" s="131">
        <v>470</v>
      </c>
    </row>
    <row r="100" spans="1:8">
      <c r="A100" s="25" t="s">
        <v>44</v>
      </c>
      <c r="B100" s="25" t="s">
        <v>52</v>
      </c>
      <c r="C100" s="28" t="s">
        <v>428</v>
      </c>
      <c r="D100" s="129">
        <v>0</v>
      </c>
      <c r="E100" s="130">
        <v>0</v>
      </c>
      <c r="F100" s="130">
        <v>0</v>
      </c>
      <c r="G100" s="130">
        <v>0</v>
      </c>
      <c r="H100" s="131">
        <v>0</v>
      </c>
    </row>
    <row r="101" spans="1:8">
      <c r="A101" s="25" t="s">
        <v>54</v>
      </c>
      <c r="B101" s="30"/>
      <c r="C101" s="28"/>
      <c r="D101" s="129"/>
      <c r="E101" s="130"/>
      <c r="F101" s="130"/>
      <c r="G101" s="130"/>
      <c r="H101" s="131"/>
    </row>
    <row r="102" spans="1:8">
      <c r="A102" s="34" t="s">
        <v>455</v>
      </c>
      <c r="B102" s="30"/>
      <c r="C102" s="28"/>
      <c r="D102" s="129">
        <v>13320</v>
      </c>
      <c r="E102" s="130">
        <v>1790</v>
      </c>
      <c r="F102" s="130">
        <v>1410</v>
      </c>
      <c r="G102" s="130">
        <v>9170</v>
      </c>
      <c r="H102" s="131">
        <v>960</v>
      </c>
    </row>
    <row r="103" spans="1:8">
      <c r="A103" s="25" t="s">
        <v>54</v>
      </c>
      <c r="C103" s="28" t="s">
        <v>426</v>
      </c>
      <c r="D103" s="129">
        <v>6390</v>
      </c>
      <c r="E103" s="130">
        <v>1060</v>
      </c>
      <c r="F103" s="130">
        <v>680</v>
      </c>
      <c r="G103" s="130">
        <v>4170</v>
      </c>
      <c r="H103" s="131">
        <v>480</v>
      </c>
    </row>
    <row r="104" spans="1:8">
      <c r="A104" s="25" t="s">
        <v>54</v>
      </c>
      <c r="C104" s="28" t="s">
        <v>427</v>
      </c>
      <c r="D104" s="129">
        <v>6940</v>
      </c>
      <c r="E104" s="130">
        <v>730</v>
      </c>
      <c r="F104" s="130">
        <v>730</v>
      </c>
      <c r="G104" s="130">
        <v>5000</v>
      </c>
      <c r="H104" s="131">
        <v>480</v>
      </c>
    </row>
    <row r="105" spans="1:8">
      <c r="A105" s="25" t="s">
        <v>54</v>
      </c>
      <c r="C105" s="28" t="s">
        <v>428</v>
      </c>
      <c r="D105" s="129">
        <v>0</v>
      </c>
      <c r="E105" s="130">
        <v>0</v>
      </c>
      <c r="F105" s="130">
        <v>0</v>
      </c>
      <c r="G105" s="130">
        <v>0</v>
      </c>
      <c r="H105" s="131">
        <v>0</v>
      </c>
    </row>
    <row r="106" spans="1:8">
      <c r="A106" s="25" t="s">
        <v>54</v>
      </c>
      <c r="B106" s="35" t="s">
        <v>57</v>
      </c>
      <c r="C106" s="28"/>
      <c r="D106" s="129"/>
      <c r="E106" s="130"/>
      <c r="F106" s="130"/>
      <c r="G106" s="130"/>
      <c r="H106" s="131"/>
    </row>
    <row r="107" spans="1:8">
      <c r="A107" s="25" t="s">
        <v>54</v>
      </c>
      <c r="B107" s="30" t="s">
        <v>56</v>
      </c>
      <c r="C107" s="28"/>
      <c r="D107" s="129">
        <v>7400</v>
      </c>
      <c r="E107" s="130">
        <v>890</v>
      </c>
      <c r="F107" s="130">
        <v>680</v>
      </c>
      <c r="G107" s="130">
        <v>5310</v>
      </c>
      <c r="H107" s="131">
        <v>520</v>
      </c>
    </row>
    <row r="108" spans="1:8">
      <c r="A108" s="25" t="s">
        <v>54</v>
      </c>
      <c r="B108" s="35" t="s">
        <v>57</v>
      </c>
      <c r="C108" s="28" t="s">
        <v>426</v>
      </c>
      <c r="D108" s="129">
        <v>3760</v>
      </c>
      <c r="E108" s="130">
        <v>540</v>
      </c>
      <c r="F108" s="130">
        <v>390</v>
      </c>
      <c r="G108" s="130">
        <v>2580</v>
      </c>
      <c r="H108" s="131">
        <v>260</v>
      </c>
    </row>
    <row r="109" spans="1:8">
      <c r="A109" s="25" t="s">
        <v>54</v>
      </c>
      <c r="B109" s="35" t="s">
        <v>57</v>
      </c>
      <c r="C109" s="28" t="s">
        <v>427</v>
      </c>
      <c r="D109" s="129">
        <v>3640</v>
      </c>
      <c r="E109" s="130">
        <v>360</v>
      </c>
      <c r="F109" s="130">
        <v>300</v>
      </c>
      <c r="G109" s="130">
        <v>2730</v>
      </c>
      <c r="H109" s="131">
        <v>260</v>
      </c>
    </row>
    <row r="110" spans="1:8">
      <c r="A110" s="25" t="s">
        <v>54</v>
      </c>
      <c r="B110" s="35" t="s">
        <v>57</v>
      </c>
      <c r="C110" s="28" t="s">
        <v>428</v>
      </c>
      <c r="D110" s="129">
        <v>0</v>
      </c>
      <c r="E110" s="130">
        <v>0</v>
      </c>
      <c r="F110" s="130">
        <v>0</v>
      </c>
      <c r="G110" s="130">
        <v>0</v>
      </c>
      <c r="H110" s="131">
        <v>0</v>
      </c>
    </row>
    <row r="111" spans="1:8">
      <c r="A111" s="25" t="s">
        <v>54</v>
      </c>
      <c r="B111" s="25" t="s">
        <v>58</v>
      </c>
      <c r="C111" s="28"/>
      <c r="D111" s="129"/>
      <c r="E111" s="130"/>
      <c r="F111" s="130"/>
      <c r="G111" s="130"/>
      <c r="H111" s="131"/>
    </row>
    <row r="112" spans="1:8">
      <c r="A112" s="25" t="s">
        <v>54</v>
      </c>
      <c r="B112" s="30" t="s">
        <v>59</v>
      </c>
      <c r="C112" s="28"/>
      <c r="D112" s="129">
        <v>5920</v>
      </c>
      <c r="E112" s="130">
        <v>900</v>
      </c>
      <c r="F112" s="130">
        <v>720</v>
      </c>
      <c r="G112" s="130">
        <v>3860</v>
      </c>
      <c r="H112" s="131">
        <v>440</v>
      </c>
    </row>
    <row r="113" spans="1:8">
      <c r="A113" s="25" t="s">
        <v>54</v>
      </c>
      <c r="B113" s="25" t="s">
        <v>58</v>
      </c>
      <c r="C113" s="28" t="s">
        <v>426</v>
      </c>
      <c r="D113" s="129">
        <v>2620</v>
      </c>
      <c r="E113" s="130">
        <v>530</v>
      </c>
      <c r="F113" s="130">
        <v>290</v>
      </c>
      <c r="G113" s="130">
        <v>1590</v>
      </c>
      <c r="H113" s="131">
        <v>220</v>
      </c>
    </row>
    <row r="114" spans="1:8">
      <c r="A114" s="25" t="s">
        <v>54</v>
      </c>
      <c r="B114" s="25" t="s">
        <v>58</v>
      </c>
      <c r="C114" s="28" t="s">
        <v>427</v>
      </c>
      <c r="D114" s="129">
        <v>3300</v>
      </c>
      <c r="E114" s="130">
        <v>370</v>
      </c>
      <c r="F114" s="130">
        <v>430</v>
      </c>
      <c r="G114" s="130">
        <v>2280</v>
      </c>
      <c r="H114" s="131">
        <v>220</v>
      </c>
    </row>
    <row r="115" spans="1:8">
      <c r="A115" s="25" t="s">
        <v>54</v>
      </c>
      <c r="B115" s="25" t="s">
        <v>58</v>
      </c>
      <c r="C115" s="28" t="s">
        <v>428</v>
      </c>
      <c r="D115" s="129">
        <v>0</v>
      </c>
      <c r="E115" s="130">
        <v>0</v>
      </c>
      <c r="F115" s="130">
        <v>0</v>
      </c>
      <c r="G115" s="130">
        <v>0</v>
      </c>
      <c r="H115" s="131">
        <v>0</v>
      </c>
    </row>
    <row r="116" spans="1:8">
      <c r="A116" s="25" t="s">
        <v>60</v>
      </c>
      <c r="B116" s="30"/>
      <c r="C116" s="28"/>
      <c r="D116" s="129"/>
      <c r="E116" s="130"/>
      <c r="F116" s="130"/>
      <c r="G116" s="130"/>
      <c r="H116" s="131"/>
    </row>
    <row r="117" spans="1:8">
      <c r="A117" s="34" t="s">
        <v>456</v>
      </c>
      <c r="B117" s="30"/>
      <c r="C117" s="28"/>
      <c r="D117" s="129">
        <v>7520</v>
      </c>
      <c r="E117" s="130">
        <v>950</v>
      </c>
      <c r="F117" s="130">
        <v>760</v>
      </c>
      <c r="G117" s="130">
        <v>5190</v>
      </c>
      <c r="H117" s="131">
        <v>620</v>
      </c>
    </row>
    <row r="118" spans="1:8">
      <c r="A118" s="25" t="s">
        <v>60</v>
      </c>
      <c r="C118" s="28" t="s">
        <v>426</v>
      </c>
      <c r="D118" s="129">
        <v>3690</v>
      </c>
      <c r="E118" s="130">
        <v>620</v>
      </c>
      <c r="F118" s="130">
        <v>390</v>
      </c>
      <c r="G118" s="130">
        <v>2340</v>
      </c>
      <c r="H118" s="131">
        <v>340</v>
      </c>
    </row>
    <row r="119" spans="1:8">
      <c r="A119" s="25" t="s">
        <v>60</v>
      </c>
      <c r="C119" s="28" t="s">
        <v>427</v>
      </c>
      <c r="D119" s="129">
        <v>3840</v>
      </c>
      <c r="E119" s="130">
        <v>330</v>
      </c>
      <c r="F119" s="130">
        <v>370</v>
      </c>
      <c r="G119" s="130">
        <v>2850</v>
      </c>
      <c r="H119" s="131">
        <v>280</v>
      </c>
    </row>
    <row r="120" spans="1:8">
      <c r="A120" s="25" t="s">
        <v>60</v>
      </c>
      <c r="C120" s="28" t="s">
        <v>428</v>
      </c>
      <c r="D120" s="129">
        <v>0</v>
      </c>
      <c r="E120" s="130">
        <v>0</v>
      </c>
      <c r="F120" s="130">
        <v>0</v>
      </c>
      <c r="G120" s="130">
        <v>0</v>
      </c>
      <c r="H120" s="131">
        <v>0</v>
      </c>
    </row>
    <row r="121" spans="1:8">
      <c r="A121" s="25" t="s">
        <v>60</v>
      </c>
      <c r="B121" s="35" t="s">
        <v>63</v>
      </c>
      <c r="C121" s="28"/>
      <c r="D121" s="129"/>
      <c r="E121" s="130"/>
      <c r="F121" s="130"/>
      <c r="G121" s="130"/>
      <c r="H121" s="131"/>
    </row>
    <row r="122" spans="1:8">
      <c r="A122" s="25" t="s">
        <v>60</v>
      </c>
      <c r="B122" s="30" t="s">
        <v>62</v>
      </c>
      <c r="C122" s="28"/>
      <c r="D122" s="129">
        <v>1020</v>
      </c>
      <c r="E122" s="130">
        <v>100</v>
      </c>
      <c r="F122" s="130">
        <v>110</v>
      </c>
      <c r="G122" s="130">
        <v>740</v>
      </c>
      <c r="H122" s="131">
        <v>70</v>
      </c>
    </row>
    <row r="123" spans="1:8">
      <c r="A123" s="25" t="s">
        <v>60</v>
      </c>
      <c r="B123" s="35" t="s">
        <v>63</v>
      </c>
      <c r="C123" s="28" t="s">
        <v>426</v>
      </c>
      <c r="D123" s="129">
        <v>580</v>
      </c>
      <c r="E123" s="130">
        <v>70</v>
      </c>
      <c r="F123" s="130">
        <v>60</v>
      </c>
      <c r="G123" s="130">
        <v>410</v>
      </c>
      <c r="H123" s="131">
        <v>40</v>
      </c>
    </row>
    <row r="124" spans="1:8">
      <c r="A124" s="25" t="s">
        <v>60</v>
      </c>
      <c r="B124" s="35" t="s">
        <v>63</v>
      </c>
      <c r="C124" s="28" t="s">
        <v>427</v>
      </c>
      <c r="D124" s="129">
        <v>440</v>
      </c>
      <c r="E124" s="130">
        <v>30</v>
      </c>
      <c r="F124" s="130">
        <v>40</v>
      </c>
      <c r="G124" s="130">
        <v>330</v>
      </c>
      <c r="H124" s="131">
        <v>40</v>
      </c>
    </row>
    <row r="125" spans="1:8">
      <c r="A125" s="25" t="s">
        <v>60</v>
      </c>
      <c r="B125" s="35" t="s">
        <v>63</v>
      </c>
      <c r="C125" s="28" t="s">
        <v>428</v>
      </c>
      <c r="D125" s="129">
        <v>0</v>
      </c>
      <c r="E125" s="130">
        <v>0</v>
      </c>
      <c r="F125" s="130">
        <v>0</v>
      </c>
      <c r="G125" s="130">
        <v>0</v>
      </c>
      <c r="H125" s="131">
        <v>0</v>
      </c>
    </row>
    <row r="126" spans="1:8">
      <c r="A126" s="25" t="s">
        <v>60</v>
      </c>
      <c r="B126" s="35" t="s">
        <v>64</v>
      </c>
      <c r="C126" s="28"/>
      <c r="D126" s="129"/>
      <c r="E126" s="130"/>
      <c r="F126" s="130"/>
      <c r="G126" s="130"/>
      <c r="H126" s="131"/>
    </row>
    <row r="127" spans="1:8">
      <c r="A127" s="25" t="s">
        <v>60</v>
      </c>
      <c r="B127" s="30" t="s">
        <v>65</v>
      </c>
      <c r="C127" s="28"/>
      <c r="D127" s="129">
        <v>6500</v>
      </c>
      <c r="E127" s="130">
        <v>850</v>
      </c>
      <c r="F127" s="130">
        <v>660</v>
      </c>
      <c r="G127" s="130">
        <v>4450</v>
      </c>
      <c r="H127" s="131">
        <v>550</v>
      </c>
    </row>
    <row r="128" spans="1:8">
      <c r="A128" s="25" t="s">
        <v>60</v>
      </c>
      <c r="B128" s="35" t="s">
        <v>64</v>
      </c>
      <c r="C128" s="28" t="s">
        <v>426</v>
      </c>
      <c r="D128" s="129">
        <v>3110</v>
      </c>
      <c r="E128" s="130">
        <v>550</v>
      </c>
      <c r="F128" s="130">
        <v>330</v>
      </c>
      <c r="G128" s="130">
        <v>1930</v>
      </c>
      <c r="H128" s="131">
        <v>300</v>
      </c>
    </row>
    <row r="129" spans="1:8">
      <c r="A129" s="25" t="s">
        <v>60</v>
      </c>
      <c r="B129" s="35" t="s">
        <v>64</v>
      </c>
      <c r="C129" s="28" t="s">
        <v>427</v>
      </c>
      <c r="D129" s="129">
        <v>3390</v>
      </c>
      <c r="E129" s="130">
        <v>300</v>
      </c>
      <c r="F129" s="130">
        <v>330</v>
      </c>
      <c r="G129" s="130">
        <v>2520</v>
      </c>
      <c r="H129" s="131">
        <v>250</v>
      </c>
    </row>
    <row r="130" spans="1:8">
      <c r="A130" s="25" t="s">
        <v>60</v>
      </c>
      <c r="B130" s="35" t="s">
        <v>64</v>
      </c>
      <c r="C130" s="28" t="s">
        <v>428</v>
      </c>
      <c r="D130" s="132">
        <v>0</v>
      </c>
      <c r="E130" s="133">
        <v>0</v>
      </c>
      <c r="F130" s="133">
        <v>0</v>
      </c>
      <c r="G130" s="133">
        <v>0</v>
      </c>
      <c r="H130" s="134">
        <v>0</v>
      </c>
    </row>
    <row r="131" spans="1:8">
      <c r="A131" s="135"/>
      <c r="B131" s="136"/>
      <c r="C131" s="136"/>
      <c r="D131" s="375"/>
      <c r="E131" s="375"/>
      <c r="F131" s="78"/>
      <c r="G131" s="78"/>
      <c r="H131" s="7"/>
    </row>
    <row r="132" spans="1:8">
      <c r="A132" s="95" t="s">
        <v>444</v>
      </c>
      <c r="B132" s="75"/>
      <c r="C132" s="109"/>
      <c r="D132" s="137"/>
      <c r="E132" s="137"/>
      <c r="F132" s="97"/>
      <c r="G132" s="97"/>
    </row>
    <row r="133" spans="1:8">
      <c r="A133" s="367" t="s">
        <v>67</v>
      </c>
      <c r="B133" s="367"/>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7" man="1"/>
    <brk id="116" max="7" man="1"/>
  </rowBreaks>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H287"/>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72" t="s">
        <v>457</v>
      </c>
      <c r="B1" s="372"/>
      <c r="C1" s="372"/>
      <c r="D1" s="372"/>
      <c r="E1" s="372"/>
      <c r="F1" s="372"/>
      <c r="G1" s="372"/>
      <c r="H1" s="372"/>
    </row>
    <row r="2" spans="1:8">
      <c r="A2" s="98" t="s">
        <v>1</v>
      </c>
      <c r="B2" s="49"/>
      <c r="C2" s="49"/>
      <c r="D2" s="373" t="s">
        <v>2</v>
      </c>
      <c r="E2" s="373"/>
      <c r="F2" s="373"/>
      <c r="G2" s="373"/>
      <c r="H2" s="373"/>
    </row>
    <row r="3" spans="1:8" ht="26.25" customHeight="1">
      <c r="A3" s="5">
        <v>1</v>
      </c>
      <c r="B3" s="6">
        <v>2</v>
      </c>
      <c r="C3" s="7"/>
      <c r="D3" s="8" t="s">
        <v>3</v>
      </c>
      <c r="E3" s="9" t="s">
        <v>4</v>
      </c>
      <c r="F3" s="9" t="s">
        <v>5</v>
      </c>
      <c r="G3" s="9" t="s">
        <v>446</v>
      </c>
      <c r="H3" s="9" t="s">
        <v>7</v>
      </c>
    </row>
    <row r="4" spans="1:8">
      <c r="A4" s="374"/>
      <c r="B4" s="374"/>
      <c r="C4" s="80"/>
      <c r="D4" s="80"/>
      <c r="E4" s="374"/>
      <c r="F4" s="374"/>
      <c r="G4" s="82"/>
      <c r="H4" s="82"/>
    </row>
    <row r="5" spans="1:8">
      <c r="A5" s="80"/>
      <c r="B5" s="80"/>
      <c r="C5" s="80"/>
      <c r="D5" s="81" t="s">
        <v>8</v>
      </c>
      <c r="E5" s="82"/>
    </row>
    <row r="6" spans="1:8">
      <c r="A6" s="35" t="s">
        <v>447</v>
      </c>
      <c r="B6" s="80"/>
      <c r="C6" s="80"/>
      <c r="D6" s="82"/>
      <c r="E6" s="82"/>
    </row>
    <row r="7" spans="1:8">
      <c r="A7" s="112" t="s">
        <v>458</v>
      </c>
      <c r="B7" s="30"/>
      <c r="C7" s="27"/>
      <c r="D7" s="113">
        <v>231260</v>
      </c>
      <c r="E7" s="114">
        <v>57810</v>
      </c>
      <c r="F7" s="114">
        <v>20210</v>
      </c>
      <c r="G7" s="114">
        <v>136890</v>
      </c>
      <c r="H7" s="115">
        <v>16350</v>
      </c>
    </row>
    <row r="8" spans="1:8">
      <c r="A8" s="35" t="s">
        <v>447</v>
      </c>
      <c r="C8" s="74" t="s">
        <v>430</v>
      </c>
      <c r="D8" s="116">
        <v>48010</v>
      </c>
      <c r="E8" s="117">
        <v>24990</v>
      </c>
      <c r="F8" s="117">
        <v>2080</v>
      </c>
      <c r="G8" s="117">
        <v>15470</v>
      </c>
      <c r="H8" s="118">
        <v>5470</v>
      </c>
    </row>
    <row r="9" spans="1:8">
      <c r="A9" s="35" t="s">
        <v>447</v>
      </c>
      <c r="C9" s="74" t="s">
        <v>431</v>
      </c>
      <c r="D9" s="116">
        <v>40470</v>
      </c>
      <c r="E9" s="117">
        <v>9710</v>
      </c>
      <c r="F9" s="117">
        <v>4030</v>
      </c>
      <c r="G9" s="117">
        <v>23490</v>
      </c>
      <c r="H9" s="118">
        <v>3240</v>
      </c>
    </row>
    <row r="10" spans="1:8">
      <c r="A10" s="35" t="s">
        <v>447</v>
      </c>
      <c r="C10" s="74" t="s">
        <v>432</v>
      </c>
      <c r="D10" s="116">
        <v>50750</v>
      </c>
      <c r="E10" s="117">
        <v>8890</v>
      </c>
      <c r="F10" s="117">
        <v>5600</v>
      </c>
      <c r="G10" s="117">
        <v>33080</v>
      </c>
      <c r="H10" s="118">
        <v>3180</v>
      </c>
    </row>
    <row r="11" spans="1:8">
      <c r="A11" s="35" t="s">
        <v>447</v>
      </c>
      <c r="C11" s="74" t="s">
        <v>433</v>
      </c>
      <c r="D11" s="116">
        <v>47340</v>
      </c>
      <c r="E11" s="117">
        <v>7900</v>
      </c>
      <c r="F11" s="117">
        <v>4800</v>
      </c>
      <c r="G11" s="117">
        <v>32210</v>
      </c>
      <c r="H11" s="118">
        <v>2420</v>
      </c>
    </row>
    <row r="12" spans="1:8">
      <c r="A12" s="35" t="s">
        <v>447</v>
      </c>
      <c r="C12" s="74" t="s">
        <v>434</v>
      </c>
      <c r="D12" s="116">
        <v>41160</v>
      </c>
      <c r="E12" s="117">
        <v>6010</v>
      </c>
      <c r="F12" s="117">
        <v>3530</v>
      </c>
      <c r="G12" s="117">
        <v>29930</v>
      </c>
      <c r="H12" s="118">
        <v>1690</v>
      </c>
    </row>
    <row r="13" spans="1:8">
      <c r="A13" s="35" t="s">
        <v>447</v>
      </c>
      <c r="C13" s="74" t="s">
        <v>435</v>
      </c>
      <c r="D13" s="116">
        <v>3280</v>
      </c>
      <c r="E13" s="117">
        <v>300</v>
      </c>
      <c r="F13" s="117">
        <v>170</v>
      </c>
      <c r="G13" s="117">
        <v>2650</v>
      </c>
      <c r="H13" s="118">
        <v>160</v>
      </c>
    </row>
    <row r="14" spans="1:8">
      <c r="A14" s="35" t="s">
        <v>447</v>
      </c>
      <c r="C14" s="74" t="s">
        <v>436</v>
      </c>
      <c r="D14" s="116">
        <v>230</v>
      </c>
      <c r="E14" s="117">
        <v>10</v>
      </c>
      <c r="F14" s="117">
        <v>0</v>
      </c>
      <c r="G14" s="117">
        <v>60</v>
      </c>
      <c r="H14" s="118">
        <v>160</v>
      </c>
    </row>
    <row r="15" spans="1:8">
      <c r="A15" s="35" t="s">
        <v>447</v>
      </c>
      <c r="C15" s="74" t="s">
        <v>437</v>
      </c>
      <c r="D15" s="116">
        <v>20</v>
      </c>
      <c r="E15" s="117">
        <v>0</v>
      </c>
      <c r="F15" s="117">
        <v>0</v>
      </c>
      <c r="G15" s="117">
        <v>0</v>
      </c>
      <c r="H15" s="118">
        <v>20</v>
      </c>
    </row>
    <row r="16" spans="1:8">
      <c r="A16" s="35" t="s">
        <v>447</v>
      </c>
      <c r="C16" s="74" t="s">
        <v>438</v>
      </c>
      <c r="D16" s="116">
        <v>44440</v>
      </c>
      <c r="E16" s="117">
        <v>6310</v>
      </c>
      <c r="F16" s="117">
        <v>3700</v>
      </c>
      <c r="G16" s="117">
        <v>32580</v>
      </c>
      <c r="H16" s="118">
        <v>1850</v>
      </c>
    </row>
    <row r="17" spans="1:8">
      <c r="A17" s="25" t="s">
        <v>18</v>
      </c>
      <c r="B17" s="74"/>
      <c r="C17" s="74"/>
      <c r="D17" s="116"/>
      <c r="E17" s="117"/>
      <c r="F17" s="117"/>
      <c r="G17" s="117"/>
      <c r="H17" s="118"/>
    </row>
    <row r="18" spans="1:8">
      <c r="A18" s="34" t="s">
        <v>459</v>
      </c>
      <c r="B18" s="34"/>
      <c r="C18" s="27"/>
      <c r="D18" s="116">
        <v>28100</v>
      </c>
      <c r="E18" s="117">
        <v>24590</v>
      </c>
      <c r="F18" s="117">
        <v>2360</v>
      </c>
      <c r="G18" s="117">
        <v>380</v>
      </c>
      <c r="H18" s="118">
        <v>770</v>
      </c>
    </row>
    <row r="19" spans="1:8">
      <c r="A19" s="25" t="s">
        <v>18</v>
      </c>
      <c r="C19" s="74" t="s">
        <v>430</v>
      </c>
      <c r="D19" s="116">
        <v>12850</v>
      </c>
      <c r="E19" s="117">
        <v>12110</v>
      </c>
      <c r="F19" s="117">
        <v>300</v>
      </c>
      <c r="G19" s="117">
        <v>100</v>
      </c>
      <c r="H19" s="118">
        <v>340</v>
      </c>
    </row>
    <row r="20" spans="1:8">
      <c r="A20" s="25" t="s">
        <v>18</v>
      </c>
      <c r="C20" s="74" t="s">
        <v>431</v>
      </c>
      <c r="D20" s="116">
        <v>3670</v>
      </c>
      <c r="E20" s="117">
        <v>3110</v>
      </c>
      <c r="F20" s="117">
        <v>370</v>
      </c>
      <c r="G20" s="117">
        <v>70</v>
      </c>
      <c r="H20" s="118">
        <v>120</v>
      </c>
    </row>
    <row r="21" spans="1:8">
      <c r="A21" s="25" t="s">
        <v>18</v>
      </c>
      <c r="C21" s="74" t="s">
        <v>432</v>
      </c>
      <c r="D21" s="116">
        <v>3860</v>
      </c>
      <c r="E21" s="117">
        <v>3150</v>
      </c>
      <c r="F21" s="117">
        <v>510</v>
      </c>
      <c r="G21" s="117">
        <v>90</v>
      </c>
      <c r="H21" s="118">
        <v>110</v>
      </c>
    </row>
    <row r="22" spans="1:8">
      <c r="A22" s="25" t="s">
        <v>18</v>
      </c>
      <c r="C22" s="74" t="s">
        <v>433</v>
      </c>
      <c r="D22" s="116">
        <v>4120</v>
      </c>
      <c r="E22" s="117">
        <v>3300</v>
      </c>
      <c r="F22" s="117">
        <v>650</v>
      </c>
      <c r="G22" s="117">
        <v>70</v>
      </c>
      <c r="H22" s="118">
        <v>110</v>
      </c>
    </row>
    <row r="23" spans="1:8">
      <c r="A23" s="25" t="s">
        <v>18</v>
      </c>
      <c r="C23" s="74" t="s">
        <v>434</v>
      </c>
      <c r="D23" s="116">
        <v>3440</v>
      </c>
      <c r="E23" s="117">
        <v>2790</v>
      </c>
      <c r="F23" s="117">
        <v>520</v>
      </c>
      <c r="G23" s="117">
        <v>50</v>
      </c>
      <c r="H23" s="118">
        <v>90</v>
      </c>
    </row>
    <row r="24" spans="1:8">
      <c r="A24" s="25" t="s">
        <v>18</v>
      </c>
      <c r="C24" s="74" t="s">
        <v>435</v>
      </c>
      <c r="D24" s="116">
        <v>150</v>
      </c>
      <c r="E24" s="117">
        <v>130</v>
      </c>
      <c r="F24" s="117">
        <v>10</v>
      </c>
      <c r="G24" s="117">
        <v>0</v>
      </c>
      <c r="H24" s="118">
        <v>10</v>
      </c>
    </row>
    <row r="25" spans="1:8">
      <c r="A25" s="25" t="s">
        <v>18</v>
      </c>
      <c r="C25" s="74" t="s">
        <v>436</v>
      </c>
      <c r="D25" s="116">
        <v>10</v>
      </c>
      <c r="E25" s="117">
        <v>0</v>
      </c>
      <c r="F25" s="117">
        <v>0</v>
      </c>
      <c r="G25" s="117">
        <v>0</v>
      </c>
      <c r="H25" s="118">
        <v>10</v>
      </c>
    </row>
    <row r="26" spans="1:8">
      <c r="A26" s="25" t="s">
        <v>18</v>
      </c>
      <c r="C26" s="74" t="s">
        <v>437</v>
      </c>
      <c r="D26" s="116">
        <v>10</v>
      </c>
      <c r="E26" s="117">
        <v>0</v>
      </c>
      <c r="F26" s="117">
        <v>0</v>
      </c>
      <c r="G26" s="117">
        <v>0</v>
      </c>
      <c r="H26" s="118">
        <v>10</v>
      </c>
    </row>
    <row r="27" spans="1:8">
      <c r="A27" s="25" t="s">
        <v>18</v>
      </c>
      <c r="C27" s="74" t="s">
        <v>438</v>
      </c>
      <c r="D27" s="116">
        <v>3590</v>
      </c>
      <c r="E27" s="117">
        <v>2920</v>
      </c>
      <c r="F27" s="117">
        <v>530</v>
      </c>
      <c r="G27" s="117">
        <v>50</v>
      </c>
      <c r="H27" s="118">
        <v>90</v>
      </c>
    </row>
    <row r="28" spans="1:8">
      <c r="A28" s="25" t="s">
        <v>18</v>
      </c>
      <c r="B28" s="119" t="s">
        <v>21</v>
      </c>
      <c r="C28" s="74"/>
      <c r="D28" s="116"/>
      <c r="E28" s="117"/>
      <c r="F28" s="117"/>
      <c r="G28" s="117"/>
      <c r="H28" s="118"/>
    </row>
    <row r="29" spans="1:8">
      <c r="A29" s="25" t="s">
        <v>18</v>
      </c>
      <c r="B29" s="29" t="s">
        <v>20</v>
      </c>
      <c r="C29" s="27"/>
      <c r="D29" s="116">
        <v>24460</v>
      </c>
      <c r="E29" s="117">
        <v>21730</v>
      </c>
      <c r="F29" s="117">
        <v>1990</v>
      </c>
      <c r="G29" s="117">
        <v>190</v>
      </c>
      <c r="H29" s="118">
        <v>550</v>
      </c>
    </row>
    <row r="30" spans="1:8">
      <c r="A30" s="25" t="s">
        <v>18</v>
      </c>
      <c r="B30" s="119" t="s">
        <v>21</v>
      </c>
      <c r="C30" s="74" t="s">
        <v>430</v>
      </c>
      <c r="D30" s="116">
        <v>11250</v>
      </c>
      <c r="E30" s="117">
        <v>10730</v>
      </c>
      <c r="F30" s="117">
        <v>220</v>
      </c>
      <c r="G30" s="117">
        <v>50</v>
      </c>
      <c r="H30" s="118">
        <v>250</v>
      </c>
    </row>
    <row r="31" spans="1:8">
      <c r="A31" s="25" t="s">
        <v>18</v>
      </c>
      <c r="B31" s="119" t="s">
        <v>21</v>
      </c>
      <c r="C31" s="74" t="s">
        <v>431</v>
      </c>
      <c r="D31" s="116">
        <v>3040</v>
      </c>
      <c r="E31" s="117">
        <v>2630</v>
      </c>
      <c r="F31" s="117">
        <v>310</v>
      </c>
      <c r="G31" s="117">
        <v>30</v>
      </c>
      <c r="H31" s="118">
        <v>80</v>
      </c>
    </row>
    <row r="32" spans="1:8">
      <c r="A32" s="25" t="s">
        <v>18</v>
      </c>
      <c r="B32" s="119" t="s">
        <v>21</v>
      </c>
      <c r="C32" s="74" t="s">
        <v>432</v>
      </c>
      <c r="D32" s="116">
        <v>3290</v>
      </c>
      <c r="E32" s="117">
        <v>2760</v>
      </c>
      <c r="F32" s="117">
        <v>420</v>
      </c>
      <c r="G32" s="117">
        <v>40</v>
      </c>
      <c r="H32" s="118">
        <v>70</v>
      </c>
    </row>
    <row r="33" spans="1:8">
      <c r="A33" s="25" t="s">
        <v>18</v>
      </c>
      <c r="B33" s="119" t="s">
        <v>21</v>
      </c>
      <c r="C33" s="74" t="s">
        <v>433</v>
      </c>
      <c r="D33" s="116">
        <v>3630</v>
      </c>
      <c r="E33" s="117">
        <v>2950</v>
      </c>
      <c r="F33" s="117">
        <v>570</v>
      </c>
      <c r="G33" s="117">
        <v>40</v>
      </c>
      <c r="H33" s="118">
        <v>80</v>
      </c>
    </row>
    <row r="34" spans="1:8">
      <c r="A34" s="25" t="s">
        <v>18</v>
      </c>
      <c r="B34" s="119" t="s">
        <v>21</v>
      </c>
      <c r="C34" s="74" t="s">
        <v>434</v>
      </c>
      <c r="D34" s="116">
        <v>3100</v>
      </c>
      <c r="E34" s="117">
        <v>2550</v>
      </c>
      <c r="F34" s="117">
        <v>460</v>
      </c>
      <c r="G34" s="117">
        <v>30</v>
      </c>
      <c r="H34" s="118">
        <v>60</v>
      </c>
    </row>
    <row r="35" spans="1:8">
      <c r="A35" s="25" t="s">
        <v>18</v>
      </c>
      <c r="B35" s="119" t="s">
        <v>21</v>
      </c>
      <c r="C35" s="74" t="s">
        <v>435</v>
      </c>
      <c r="D35" s="116">
        <v>140</v>
      </c>
      <c r="E35" s="117">
        <v>120</v>
      </c>
      <c r="F35" s="117">
        <v>10</v>
      </c>
      <c r="G35" s="117">
        <v>0</v>
      </c>
      <c r="H35" s="118">
        <v>10</v>
      </c>
    </row>
    <row r="36" spans="1:8">
      <c r="A36" s="25" t="s">
        <v>18</v>
      </c>
      <c r="B36" s="119" t="s">
        <v>21</v>
      </c>
      <c r="C36" s="74" t="s">
        <v>436</v>
      </c>
      <c r="D36" s="116">
        <v>10</v>
      </c>
      <c r="E36" s="117">
        <v>0</v>
      </c>
      <c r="F36" s="117">
        <v>0</v>
      </c>
      <c r="G36" s="117">
        <v>0</v>
      </c>
      <c r="H36" s="118">
        <v>10</v>
      </c>
    </row>
    <row r="37" spans="1:8">
      <c r="A37" s="25" t="s">
        <v>18</v>
      </c>
      <c r="B37" s="119" t="s">
        <v>21</v>
      </c>
      <c r="C37" s="74" t="s">
        <v>437</v>
      </c>
      <c r="D37" s="116">
        <v>10</v>
      </c>
      <c r="E37" s="117">
        <v>0</v>
      </c>
      <c r="F37" s="117">
        <v>0</v>
      </c>
      <c r="G37" s="117">
        <v>0</v>
      </c>
      <c r="H37" s="118">
        <v>10</v>
      </c>
    </row>
    <row r="38" spans="1:8">
      <c r="A38" s="25" t="s">
        <v>18</v>
      </c>
      <c r="B38" s="119" t="s">
        <v>21</v>
      </c>
      <c r="C38" s="74" t="s">
        <v>438</v>
      </c>
      <c r="D38" s="116">
        <v>3240</v>
      </c>
      <c r="E38" s="117">
        <v>2670</v>
      </c>
      <c r="F38" s="117">
        <v>470</v>
      </c>
      <c r="G38" s="117">
        <v>30</v>
      </c>
      <c r="H38" s="118">
        <v>70</v>
      </c>
    </row>
    <row r="39" spans="1:8">
      <c r="A39" s="25" t="s">
        <v>18</v>
      </c>
      <c r="B39" s="32" t="s">
        <v>22</v>
      </c>
      <c r="C39" s="74"/>
      <c r="D39" s="116"/>
      <c r="E39" s="117"/>
      <c r="F39" s="117"/>
      <c r="G39" s="117"/>
      <c r="H39" s="118"/>
    </row>
    <row r="40" spans="1:8">
      <c r="A40" s="25" t="s">
        <v>18</v>
      </c>
      <c r="B40" s="30" t="s">
        <v>23</v>
      </c>
      <c r="C40" s="27"/>
      <c r="D40" s="116">
        <v>2510</v>
      </c>
      <c r="E40" s="117">
        <v>2150</v>
      </c>
      <c r="F40" s="117">
        <v>220</v>
      </c>
      <c r="G40" s="117">
        <v>50</v>
      </c>
      <c r="H40" s="118">
        <v>90</v>
      </c>
    </row>
    <row r="41" spans="1:8">
      <c r="A41" s="25" t="s">
        <v>18</v>
      </c>
      <c r="B41" s="32" t="s">
        <v>22</v>
      </c>
      <c r="C41" s="74" t="s">
        <v>430</v>
      </c>
      <c r="D41" s="116">
        <v>1440</v>
      </c>
      <c r="E41" s="117">
        <v>1280</v>
      </c>
      <c r="F41" s="117">
        <v>70</v>
      </c>
      <c r="G41" s="117">
        <v>30</v>
      </c>
      <c r="H41" s="118">
        <v>70</v>
      </c>
    </row>
    <row r="42" spans="1:8">
      <c r="A42" s="25" t="s">
        <v>18</v>
      </c>
      <c r="B42" s="32" t="s">
        <v>22</v>
      </c>
      <c r="C42" s="74" t="s">
        <v>431</v>
      </c>
      <c r="D42" s="116">
        <v>370</v>
      </c>
      <c r="E42" s="117">
        <v>320</v>
      </c>
      <c r="F42" s="117">
        <v>30</v>
      </c>
      <c r="G42" s="117">
        <v>10</v>
      </c>
      <c r="H42" s="118">
        <v>10</v>
      </c>
    </row>
    <row r="43" spans="1:8">
      <c r="A43" s="25" t="s">
        <v>18</v>
      </c>
      <c r="B43" s="32" t="s">
        <v>22</v>
      </c>
      <c r="C43" s="74" t="s">
        <v>432</v>
      </c>
      <c r="D43" s="116">
        <v>290</v>
      </c>
      <c r="E43" s="117">
        <v>220</v>
      </c>
      <c r="F43" s="117">
        <v>50</v>
      </c>
      <c r="G43" s="117">
        <v>10</v>
      </c>
      <c r="H43" s="118">
        <v>10</v>
      </c>
    </row>
    <row r="44" spans="1:8">
      <c r="A44" s="25" t="s">
        <v>18</v>
      </c>
      <c r="B44" s="32" t="s">
        <v>22</v>
      </c>
      <c r="C44" s="74" t="s">
        <v>433</v>
      </c>
      <c r="D44" s="116">
        <v>250</v>
      </c>
      <c r="E44" s="117">
        <v>190</v>
      </c>
      <c r="F44" s="117">
        <v>40</v>
      </c>
      <c r="G44" s="117">
        <v>10</v>
      </c>
      <c r="H44" s="118">
        <v>10</v>
      </c>
    </row>
    <row r="45" spans="1:8">
      <c r="A45" s="25" t="s">
        <v>18</v>
      </c>
      <c r="B45" s="32" t="s">
        <v>22</v>
      </c>
      <c r="C45" s="74" t="s">
        <v>434</v>
      </c>
      <c r="D45" s="116">
        <v>160</v>
      </c>
      <c r="E45" s="117">
        <v>130</v>
      </c>
      <c r="F45" s="117">
        <v>30</v>
      </c>
      <c r="G45" s="117">
        <v>0</v>
      </c>
      <c r="H45" s="118">
        <v>0</v>
      </c>
    </row>
    <row r="46" spans="1:8">
      <c r="A46" s="25" t="s">
        <v>18</v>
      </c>
      <c r="B46" s="32" t="s">
        <v>22</v>
      </c>
      <c r="C46" s="74" t="s">
        <v>435</v>
      </c>
      <c r="D46" s="116">
        <v>0</v>
      </c>
      <c r="E46" s="117">
        <v>0</v>
      </c>
      <c r="F46" s="117">
        <v>0</v>
      </c>
      <c r="G46" s="117">
        <v>0</v>
      </c>
      <c r="H46" s="118">
        <v>0</v>
      </c>
    </row>
    <row r="47" spans="1:8">
      <c r="A47" s="25" t="s">
        <v>18</v>
      </c>
      <c r="B47" s="32" t="s">
        <v>22</v>
      </c>
      <c r="C47" s="74" t="s">
        <v>436</v>
      </c>
      <c r="D47" s="116">
        <v>0</v>
      </c>
      <c r="E47" s="117">
        <v>0</v>
      </c>
      <c r="F47" s="117">
        <v>0</v>
      </c>
      <c r="G47" s="117">
        <v>0</v>
      </c>
      <c r="H47" s="118">
        <v>0</v>
      </c>
    </row>
    <row r="48" spans="1:8">
      <c r="A48" s="25" t="s">
        <v>18</v>
      </c>
      <c r="B48" s="32" t="s">
        <v>22</v>
      </c>
      <c r="C48" s="74" t="s">
        <v>437</v>
      </c>
      <c r="D48" s="116">
        <v>0</v>
      </c>
      <c r="E48" s="117">
        <v>0</v>
      </c>
      <c r="F48" s="117">
        <v>0</v>
      </c>
      <c r="G48" s="117">
        <v>0</v>
      </c>
      <c r="H48" s="118">
        <v>0</v>
      </c>
    </row>
    <row r="49" spans="1:8">
      <c r="A49" s="25" t="s">
        <v>18</v>
      </c>
      <c r="B49" s="32" t="s">
        <v>22</v>
      </c>
      <c r="C49" s="74" t="s">
        <v>438</v>
      </c>
      <c r="D49" s="116">
        <v>160</v>
      </c>
      <c r="E49" s="117">
        <v>140</v>
      </c>
      <c r="F49" s="117">
        <v>30</v>
      </c>
      <c r="G49" s="117">
        <v>0</v>
      </c>
      <c r="H49" s="118">
        <v>0</v>
      </c>
    </row>
    <row r="50" spans="1:8">
      <c r="A50" s="25" t="s">
        <v>18</v>
      </c>
      <c r="B50" s="32" t="s">
        <v>24</v>
      </c>
      <c r="C50" s="74"/>
      <c r="D50" s="116"/>
      <c r="E50" s="117"/>
      <c r="F50" s="117"/>
      <c r="G50" s="117"/>
      <c r="H50" s="118"/>
    </row>
    <row r="51" spans="1:8">
      <c r="A51" s="25" t="s">
        <v>18</v>
      </c>
      <c r="B51" s="30" t="s">
        <v>25</v>
      </c>
      <c r="C51" s="27"/>
      <c r="D51" s="116">
        <v>1130</v>
      </c>
      <c r="E51" s="117">
        <v>710</v>
      </c>
      <c r="F51" s="117">
        <v>150</v>
      </c>
      <c r="G51" s="117">
        <v>140</v>
      </c>
      <c r="H51" s="118">
        <v>130</v>
      </c>
    </row>
    <row r="52" spans="1:8">
      <c r="A52" s="25" t="s">
        <v>18</v>
      </c>
      <c r="B52" s="32" t="s">
        <v>24</v>
      </c>
      <c r="C52" s="21" t="s">
        <v>430</v>
      </c>
      <c r="D52" s="116">
        <v>160</v>
      </c>
      <c r="E52" s="117">
        <v>110</v>
      </c>
      <c r="F52" s="117">
        <v>20</v>
      </c>
      <c r="G52" s="117">
        <v>20</v>
      </c>
      <c r="H52" s="118">
        <v>20</v>
      </c>
    </row>
    <row r="53" spans="1:8">
      <c r="A53" s="25" t="s">
        <v>18</v>
      </c>
      <c r="B53" s="32" t="s">
        <v>24</v>
      </c>
      <c r="C53" s="21" t="s">
        <v>431</v>
      </c>
      <c r="D53" s="116">
        <v>250</v>
      </c>
      <c r="E53" s="117">
        <v>160</v>
      </c>
      <c r="F53" s="117">
        <v>30</v>
      </c>
      <c r="G53" s="117">
        <v>30</v>
      </c>
      <c r="H53" s="118">
        <v>30</v>
      </c>
    </row>
    <row r="54" spans="1:8">
      <c r="A54" s="25" t="s">
        <v>18</v>
      </c>
      <c r="B54" s="32" t="s">
        <v>24</v>
      </c>
      <c r="C54" s="21" t="s">
        <v>432</v>
      </c>
      <c r="D54" s="116">
        <v>290</v>
      </c>
      <c r="E54" s="117">
        <v>170</v>
      </c>
      <c r="F54" s="117">
        <v>40</v>
      </c>
      <c r="G54" s="117">
        <v>40</v>
      </c>
      <c r="H54" s="118">
        <v>40</v>
      </c>
    </row>
    <row r="55" spans="1:8">
      <c r="A55" s="25" t="s">
        <v>18</v>
      </c>
      <c r="B55" s="32" t="s">
        <v>24</v>
      </c>
      <c r="C55" s="21" t="s">
        <v>433</v>
      </c>
      <c r="D55" s="116">
        <v>240</v>
      </c>
      <c r="E55" s="117">
        <v>160</v>
      </c>
      <c r="F55" s="117">
        <v>40</v>
      </c>
      <c r="G55" s="117">
        <v>30</v>
      </c>
      <c r="H55" s="118">
        <v>20</v>
      </c>
    </row>
    <row r="56" spans="1:8">
      <c r="A56" s="25" t="s">
        <v>18</v>
      </c>
      <c r="B56" s="32" t="s">
        <v>24</v>
      </c>
      <c r="C56" s="21" t="s">
        <v>434</v>
      </c>
      <c r="D56" s="116">
        <v>180</v>
      </c>
      <c r="E56" s="117">
        <v>100</v>
      </c>
      <c r="F56" s="117">
        <v>30</v>
      </c>
      <c r="G56" s="117">
        <v>20</v>
      </c>
      <c r="H56" s="118">
        <v>20</v>
      </c>
    </row>
    <row r="57" spans="1:8">
      <c r="A57" s="25" t="s">
        <v>18</v>
      </c>
      <c r="B57" s="32" t="s">
        <v>24</v>
      </c>
      <c r="C57" s="74" t="s">
        <v>435</v>
      </c>
      <c r="D57" s="116">
        <v>10</v>
      </c>
      <c r="E57" s="117">
        <v>10</v>
      </c>
      <c r="F57" s="117">
        <v>0</v>
      </c>
      <c r="G57" s="117">
        <v>0</v>
      </c>
      <c r="H57" s="118">
        <v>0</v>
      </c>
    </row>
    <row r="58" spans="1:8">
      <c r="A58" s="25" t="s">
        <v>18</v>
      </c>
      <c r="B58" s="32" t="s">
        <v>24</v>
      </c>
      <c r="C58" s="74" t="s">
        <v>436</v>
      </c>
      <c r="D58" s="116">
        <v>0</v>
      </c>
      <c r="E58" s="117">
        <v>0</v>
      </c>
      <c r="F58" s="117">
        <v>0</v>
      </c>
      <c r="G58" s="117">
        <v>0</v>
      </c>
      <c r="H58" s="118">
        <v>0</v>
      </c>
    </row>
    <row r="59" spans="1:8">
      <c r="A59" s="25" t="s">
        <v>18</v>
      </c>
      <c r="B59" s="32" t="s">
        <v>24</v>
      </c>
      <c r="C59" s="21" t="s">
        <v>437</v>
      </c>
      <c r="D59" s="116">
        <v>0</v>
      </c>
      <c r="E59" s="117">
        <v>0</v>
      </c>
      <c r="F59" s="117">
        <v>0</v>
      </c>
      <c r="G59" s="117">
        <v>0</v>
      </c>
      <c r="H59" s="118">
        <v>0</v>
      </c>
    </row>
    <row r="60" spans="1:8">
      <c r="A60" s="25" t="s">
        <v>18</v>
      </c>
      <c r="B60" s="32" t="s">
        <v>24</v>
      </c>
      <c r="C60" s="21" t="s">
        <v>438</v>
      </c>
      <c r="D60" s="116">
        <v>190</v>
      </c>
      <c r="E60" s="117">
        <v>110</v>
      </c>
      <c r="F60" s="117">
        <v>30</v>
      </c>
      <c r="G60" s="117">
        <v>20</v>
      </c>
      <c r="H60" s="118">
        <v>20</v>
      </c>
    </row>
    <row r="61" spans="1:8">
      <c r="A61" s="25" t="s">
        <v>26</v>
      </c>
      <c r="C61" s="21"/>
      <c r="D61" s="116"/>
      <c r="E61" s="117"/>
      <c r="F61" s="117"/>
      <c r="G61" s="117"/>
      <c r="H61" s="118"/>
    </row>
    <row r="62" spans="1:8">
      <c r="A62" s="34" t="s">
        <v>460</v>
      </c>
      <c r="B62" s="34"/>
      <c r="C62" s="27"/>
      <c r="D62" s="116">
        <v>22550</v>
      </c>
      <c r="E62" s="117">
        <v>6370</v>
      </c>
      <c r="F62" s="117">
        <v>2330</v>
      </c>
      <c r="G62" s="117">
        <v>12320</v>
      </c>
      <c r="H62" s="118">
        <v>1530</v>
      </c>
    </row>
    <row r="63" spans="1:8">
      <c r="A63" s="25" t="s">
        <v>26</v>
      </c>
      <c r="C63" s="21" t="s">
        <v>430</v>
      </c>
      <c r="D63" s="116">
        <v>4810</v>
      </c>
      <c r="E63" s="117">
        <v>2450</v>
      </c>
      <c r="F63" s="117">
        <v>180</v>
      </c>
      <c r="G63" s="117">
        <v>1640</v>
      </c>
      <c r="H63" s="118">
        <v>540</v>
      </c>
    </row>
    <row r="64" spans="1:8">
      <c r="A64" s="25" t="s">
        <v>26</v>
      </c>
      <c r="C64" s="21" t="s">
        <v>431</v>
      </c>
      <c r="D64" s="116">
        <v>3810</v>
      </c>
      <c r="E64" s="117">
        <v>850</v>
      </c>
      <c r="F64" s="117">
        <v>430</v>
      </c>
      <c r="G64" s="117">
        <v>2290</v>
      </c>
      <c r="H64" s="118">
        <v>240</v>
      </c>
    </row>
    <row r="65" spans="1:8">
      <c r="A65" s="25" t="s">
        <v>26</v>
      </c>
      <c r="C65" s="21" t="s">
        <v>432</v>
      </c>
      <c r="D65" s="116">
        <v>5230</v>
      </c>
      <c r="E65" s="117">
        <v>1020</v>
      </c>
      <c r="F65" s="117">
        <v>650</v>
      </c>
      <c r="G65" s="117">
        <v>3270</v>
      </c>
      <c r="H65" s="118">
        <v>280</v>
      </c>
    </row>
    <row r="66" spans="1:8">
      <c r="A66" s="25" t="s">
        <v>26</v>
      </c>
      <c r="C66" s="21" t="s">
        <v>433</v>
      </c>
      <c r="D66" s="116">
        <v>4800</v>
      </c>
      <c r="E66" s="117">
        <v>1060</v>
      </c>
      <c r="F66" s="117">
        <v>580</v>
      </c>
      <c r="G66" s="117">
        <v>2900</v>
      </c>
      <c r="H66" s="118">
        <v>260</v>
      </c>
    </row>
    <row r="67" spans="1:8">
      <c r="A67" s="25" t="s">
        <v>26</v>
      </c>
      <c r="C67" s="21" t="s">
        <v>434</v>
      </c>
      <c r="D67" s="116">
        <v>3660</v>
      </c>
      <c r="E67" s="117">
        <v>930</v>
      </c>
      <c r="F67" s="117">
        <v>460</v>
      </c>
      <c r="G67" s="117">
        <v>2080</v>
      </c>
      <c r="H67" s="118">
        <v>190</v>
      </c>
    </row>
    <row r="68" spans="1:8">
      <c r="A68" s="25" t="s">
        <v>26</v>
      </c>
      <c r="C68" s="74" t="s">
        <v>435</v>
      </c>
      <c r="D68" s="116">
        <v>230</v>
      </c>
      <c r="E68" s="117">
        <v>60</v>
      </c>
      <c r="F68" s="117">
        <v>20</v>
      </c>
      <c r="G68" s="117">
        <v>130</v>
      </c>
      <c r="H68" s="118">
        <v>20</v>
      </c>
    </row>
    <row r="69" spans="1:8">
      <c r="A69" s="25" t="s">
        <v>26</v>
      </c>
      <c r="C69" s="74" t="s">
        <v>436</v>
      </c>
      <c r="D69" s="116">
        <v>10</v>
      </c>
      <c r="E69" s="117">
        <v>0</v>
      </c>
      <c r="F69" s="117">
        <v>0</v>
      </c>
      <c r="G69" s="117">
        <v>0</v>
      </c>
      <c r="H69" s="118">
        <v>10</v>
      </c>
    </row>
    <row r="70" spans="1:8">
      <c r="A70" s="25" t="s">
        <v>26</v>
      </c>
      <c r="C70" s="21" t="s">
        <v>437</v>
      </c>
      <c r="D70" s="116">
        <v>0</v>
      </c>
      <c r="E70" s="117">
        <v>0</v>
      </c>
      <c r="F70" s="117">
        <v>0</v>
      </c>
      <c r="G70" s="117">
        <v>0</v>
      </c>
      <c r="H70" s="118">
        <v>0</v>
      </c>
    </row>
    <row r="71" spans="1:8">
      <c r="A71" s="25" t="s">
        <v>26</v>
      </c>
      <c r="C71" s="21" t="s">
        <v>438</v>
      </c>
      <c r="D71" s="116">
        <v>3890</v>
      </c>
      <c r="E71" s="117">
        <v>990</v>
      </c>
      <c r="F71" s="117">
        <v>490</v>
      </c>
      <c r="G71" s="117">
        <v>2210</v>
      </c>
      <c r="H71" s="118">
        <v>200</v>
      </c>
    </row>
    <row r="72" spans="1:8">
      <c r="A72" s="25" t="s">
        <v>26</v>
      </c>
      <c r="B72" s="32" t="s">
        <v>29</v>
      </c>
      <c r="C72" s="21"/>
      <c r="D72" s="116"/>
      <c r="E72" s="117"/>
      <c r="F72" s="117"/>
      <c r="G72" s="117"/>
      <c r="H72" s="118"/>
    </row>
    <row r="73" spans="1:8">
      <c r="A73" s="25" t="s">
        <v>26</v>
      </c>
      <c r="B73" s="112" t="s">
        <v>461</v>
      </c>
      <c r="C73" s="27"/>
      <c r="D73" s="116">
        <v>310</v>
      </c>
      <c r="E73" s="117">
        <v>250</v>
      </c>
      <c r="F73" s="117">
        <v>0</v>
      </c>
      <c r="G73" s="117">
        <v>0</v>
      </c>
      <c r="H73" s="118">
        <v>50</v>
      </c>
    </row>
    <row r="74" spans="1:8">
      <c r="A74" s="25" t="s">
        <v>26</v>
      </c>
      <c r="B74" s="32" t="s">
        <v>29</v>
      </c>
      <c r="C74" s="21" t="s">
        <v>430</v>
      </c>
      <c r="D74" s="116">
        <v>0</v>
      </c>
      <c r="E74" s="117">
        <v>0</v>
      </c>
      <c r="F74" s="117">
        <v>0</v>
      </c>
      <c r="G74" s="117">
        <v>0</v>
      </c>
      <c r="H74" s="118">
        <v>0</v>
      </c>
    </row>
    <row r="75" spans="1:8">
      <c r="A75" s="25" t="s">
        <v>26</v>
      </c>
      <c r="B75" s="32" t="s">
        <v>29</v>
      </c>
      <c r="C75" s="21" t="s">
        <v>431</v>
      </c>
      <c r="D75" s="116">
        <v>0</v>
      </c>
      <c r="E75" s="117">
        <v>0</v>
      </c>
      <c r="F75" s="117">
        <v>0</v>
      </c>
      <c r="G75" s="117">
        <v>0</v>
      </c>
      <c r="H75" s="118">
        <v>0</v>
      </c>
    </row>
    <row r="76" spans="1:8">
      <c r="A76" s="25" t="s">
        <v>26</v>
      </c>
      <c r="B76" s="32" t="s">
        <v>29</v>
      </c>
      <c r="C76" s="21" t="s">
        <v>432</v>
      </c>
      <c r="D76" s="116">
        <v>10</v>
      </c>
      <c r="E76" s="117">
        <v>10</v>
      </c>
      <c r="F76" s="117">
        <v>0</v>
      </c>
      <c r="G76" s="117">
        <v>0</v>
      </c>
      <c r="H76" s="118">
        <v>0</v>
      </c>
    </row>
    <row r="77" spans="1:8">
      <c r="A77" s="25" t="s">
        <v>26</v>
      </c>
      <c r="B77" s="32" t="s">
        <v>29</v>
      </c>
      <c r="C77" s="21" t="s">
        <v>433</v>
      </c>
      <c r="D77" s="116">
        <v>70</v>
      </c>
      <c r="E77" s="117">
        <v>60</v>
      </c>
      <c r="F77" s="117">
        <v>0</v>
      </c>
      <c r="G77" s="117">
        <v>0</v>
      </c>
      <c r="H77" s="118">
        <v>10</v>
      </c>
    </row>
    <row r="78" spans="1:8">
      <c r="A78" s="25" t="s">
        <v>26</v>
      </c>
      <c r="B78" s="32" t="s">
        <v>29</v>
      </c>
      <c r="C78" s="21" t="s">
        <v>434</v>
      </c>
      <c r="D78" s="116">
        <v>190</v>
      </c>
      <c r="E78" s="117">
        <v>160</v>
      </c>
      <c r="F78" s="117">
        <v>0</v>
      </c>
      <c r="G78" s="117">
        <v>0</v>
      </c>
      <c r="H78" s="118">
        <v>30</v>
      </c>
    </row>
    <row r="79" spans="1:8">
      <c r="A79" s="25" t="s">
        <v>26</v>
      </c>
      <c r="B79" s="32" t="s">
        <v>29</v>
      </c>
      <c r="C79" s="74" t="s">
        <v>435</v>
      </c>
      <c r="D79" s="116">
        <v>40</v>
      </c>
      <c r="E79" s="117">
        <v>30</v>
      </c>
      <c r="F79" s="117">
        <v>0</v>
      </c>
      <c r="G79" s="117">
        <v>0</v>
      </c>
      <c r="H79" s="118">
        <v>10</v>
      </c>
    </row>
    <row r="80" spans="1:8">
      <c r="A80" s="25" t="s">
        <v>26</v>
      </c>
      <c r="B80" s="32" t="s">
        <v>29</v>
      </c>
      <c r="C80" s="74" t="s">
        <v>436</v>
      </c>
      <c r="D80" s="116">
        <v>0</v>
      </c>
      <c r="E80" s="117">
        <v>0</v>
      </c>
      <c r="F80" s="117">
        <v>0</v>
      </c>
      <c r="G80" s="117">
        <v>0</v>
      </c>
      <c r="H80" s="118">
        <v>0</v>
      </c>
    </row>
    <row r="81" spans="1:8">
      <c r="A81" s="25" t="s">
        <v>26</v>
      </c>
      <c r="B81" s="32" t="s">
        <v>29</v>
      </c>
      <c r="C81" s="21" t="s">
        <v>437</v>
      </c>
      <c r="D81" s="116">
        <v>0</v>
      </c>
      <c r="E81" s="117">
        <v>0</v>
      </c>
      <c r="F81" s="117">
        <v>0</v>
      </c>
      <c r="G81" s="117">
        <v>0</v>
      </c>
      <c r="H81" s="118">
        <v>0</v>
      </c>
    </row>
    <row r="82" spans="1:8">
      <c r="A82" s="25" t="s">
        <v>26</v>
      </c>
      <c r="B82" s="32" t="s">
        <v>29</v>
      </c>
      <c r="C82" s="21" t="s">
        <v>438</v>
      </c>
      <c r="D82" s="116">
        <v>230</v>
      </c>
      <c r="E82" s="117">
        <v>190</v>
      </c>
      <c r="F82" s="117">
        <v>0</v>
      </c>
      <c r="G82" s="117">
        <v>0</v>
      </c>
      <c r="H82" s="118">
        <v>30</v>
      </c>
    </row>
    <row r="83" spans="1:8">
      <c r="A83" s="25" t="s">
        <v>26</v>
      </c>
      <c r="B83" s="32" t="s">
        <v>30</v>
      </c>
      <c r="C83" s="21"/>
      <c r="D83" s="116"/>
      <c r="E83" s="117"/>
      <c r="F83" s="117"/>
      <c r="G83" s="117"/>
      <c r="H83" s="118"/>
    </row>
    <row r="84" spans="1:8">
      <c r="A84" s="25" t="s">
        <v>26</v>
      </c>
      <c r="B84" s="32" t="s">
        <v>31</v>
      </c>
      <c r="C84" s="120"/>
      <c r="D84" s="116">
        <v>4660</v>
      </c>
      <c r="E84" s="117">
        <v>3890</v>
      </c>
      <c r="F84" s="117">
        <v>450</v>
      </c>
      <c r="G84" s="117">
        <v>140</v>
      </c>
      <c r="H84" s="118">
        <v>180</v>
      </c>
    </row>
    <row r="85" spans="1:8">
      <c r="A85" s="25" t="s">
        <v>26</v>
      </c>
      <c r="B85" s="32" t="s">
        <v>30</v>
      </c>
      <c r="C85" s="21" t="s">
        <v>430</v>
      </c>
      <c r="D85" s="116">
        <v>2130</v>
      </c>
      <c r="E85" s="117">
        <v>1950</v>
      </c>
      <c r="F85" s="117">
        <v>20</v>
      </c>
      <c r="G85" s="117">
        <v>50</v>
      </c>
      <c r="H85" s="118">
        <v>100</v>
      </c>
    </row>
    <row r="86" spans="1:8">
      <c r="A86" s="25" t="s">
        <v>26</v>
      </c>
      <c r="B86" s="32" t="s">
        <v>30</v>
      </c>
      <c r="C86" s="21" t="s">
        <v>431</v>
      </c>
      <c r="D86" s="116">
        <v>420</v>
      </c>
      <c r="E86" s="117">
        <v>350</v>
      </c>
      <c r="F86" s="117">
        <v>40</v>
      </c>
      <c r="G86" s="117">
        <v>10</v>
      </c>
      <c r="H86" s="118">
        <v>20</v>
      </c>
    </row>
    <row r="87" spans="1:8">
      <c r="A87" s="25" t="s">
        <v>26</v>
      </c>
      <c r="B87" s="32" t="s">
        <v>30</v>
      </c>
      <c r="C87" s="21" t="s">
        <v>432</v>
      </c>
      <c r="D87" s="116">
        <v>630</v>
      </c>
      <c r="E87" s="117">
        <v>490</v>
      </c>
      <c r="F87" s="117">
        <v>90</v>
      </c>
      <c r="G87" s="117">
        <v>30</v>
      </c>
      <c r="H87" s="118">
        <v>20</v>
      </c>
    </row>
    <row r="88" spans="1:8">
      <c r="A88" s="25" t="s">
        <v>26</v>
      </c>
      <c r="B88" s="32" t="s">
        <v>30</v>
      </c>
      <c r="C88" s="21" t="s">
        <v>433</v>
      </c>
      <c r="D88" s="116">
        <v>810</v>
      </c>
      <c r="E88" s="117">
        <v>600</v>
      </c>
      <c r="F88" s="117">
        <v>150</v>
      </c>
      <c r="G88" s="117">
        <v>30</v>
      </c>
      <c r="H88" s="118">
        <v>20</v>
      </c>
    </row>
    <row r="89" spans="1:8">
      <c r="A89" s="25" t="s">
        <v>26</v>
      </c>
      <c r="B89" s="32" t="s">
        <v>30</v>
      </c>
      <c r="C89" s="21" t="s">
        <v>434</v>
      </c>
      <c r="D89" s="116">
        <v>660</v>
      </c>
      <c r="E89" s="117">
        <v>480</v>
      </c>
      <c r="F89" s="117">
        <v>140</v>
      </c>
      <c r="G89" s="117">
        <v>20</v>
      </c>
      <c r="H89" s="118">
        <v>10</v>
      </c>
    </row>
    <row r="90" spans="1:8">
      <c r="A90" s="25" t="s">
        <v>26</v>
      </c>
      <c r="B90" s="32" t="s">
        <v>30</v>
      </c>
      <c r="C90" s="74" t="s">
        <v>435</v>
      </c>
      <c r="D90" s="116">
        <v>20</v>
      </c>
      <c r="E90" s="117">
        <v>10</v>
      </c>
      <c r="F90" s="117">
        <v>10</v>
      </c>
      <c r="G90" s="117">
        <v>0</v>
      </c>
      <c r="H90" s="118">
        <v>0</v>
      </c>
    </row>
    <row r="91" spans="1:8">
      <c r="A91" s="25" t="s">
        <v>26</v>
      </c>
      <c r="B91" s="32" t="s">
        <v>30</v>
      </c>
      <c r="C91" s="74" t="s">
        <v>436</v>
      </c>
      <c r="D91" s="116">
        <v>0</v>
      </c>
      <c r="E91" s="117">
        <v>0</v>
      </c>
      <c r="F91" s="117">
        <v>0</v>
      </c>
      <c r="G91" s="117">
        <v>0</v>
      </c>
      <c r="H91" s="118">
        <v>0</v>
      </c>
    </row>
    <row r="92" spans="1:8">
      <c r="A92" s="25" t="s">
        <v>26</v>
      </c>
      <c r="B92" s="32" t="s">
        <v>30</v>
      </c>
      <c r="C92" s="21" t="s">
        <v>437</v>
      </c>
      <c r="D92" s="116">
        <v>0</v>
      </c>
      <c r="E92" s="117">
        <v>0</v>
      </c>
      <c r="F92" s="117">
        <v>0</v>
      </c>
      <c r="G92" s="117">
        <v>0</v>
      </c>
      <c r="H92" s="118">
        <v>0</v>
      </c>
    </row>
    <row r="93" spans="1:8">
      <c r="A93" s="25" t="s">
        <v>26</v>
      </c>
      <c r="B93" s="32" t="s">
        <v>30</v>
      </c>
      <c r="C93" s="21" t="s">
        <v>438</v>
      </c>
      <c r="D93" s="116">
        <v>680</v>
      </c>
      <c r="E93" s="117">
        <v>500</v>
      </c>
      <c r="F93" s="117">
        <v>150</v>
      </c>
      <c r="G93" s="117">
        <v>20</v>
      </c>
      <c r="H93" s="118">
        <v>10</v>
      </c>
    </row>
    <row r="94" spans="1:8">
      <c r="A94" s="25" t="s">
        <v>26</v>
      </c>
      <c r="B94" s="32" t="s">
        <v>32</v>
      </c>
      <c r="C94" s="21"/>
      <c r="D94" s="116"/>
      <c r="E94" s="117"/>
      <c r="F94" s="117"/>
      <c r="G94" s="117"/>
      <c r="H94" s="118"/>
    </row>
    <row r="95" spans="1:8">
      <c r="A95" s="25" t="s">
        <v>26</v>
      </c>
      <c r="B95" s="30" t="s">
        <v>33</v>
      </c>
      <c r="C95" s="27"/>
      <c r="D95" s="116">
        <v>4050</v>
      </c>
      <c r="E95" s="117">
        <v>320</v>
      </c>
      <c r="F95" s="117">
        <v>190</v>
      </c>
      <c r="G95" s="117">
        <v>3230</v>
      </c>
      <c r="H95" s="118">
        <v>320</v>
      </c>
    </row>
    <row r="96" spans="1:8">
      <c r="A96" s="25" t="s">
        <v>26</v>
      </c>
      <c r="B96" s="32" t="s">
        <v>32</v>
      </c>
      <c r="C96" s="21" t="s">
        <v>430</v>
      </c>
      <c r="D96" s="116">
        <v>350</v>
      </c>
      <c r="E96" s="117">
        <v>40</v>
      </c>
      <c r="F96" s="117">
        <v>10</v>
      </c>
      <c r="G96" s="117">
        <v>240</v>
      </c>
      <c r="H96" s="118">
        <v>60</v>
      </c>
    </row>
    <row r="97" spans="1:8">
      <c r="A97" s="25" t="s">
        <v>26</v>
      </c>
      <c r="B97" s="32" t="s">
        <v>32</v>
      </c>
      <c r="C97" s="21" t="s">
        <v>431</v>
      </c>
      <c r="D97" s="116">
        <v>590</v>
      </c>
      <c r="E97" s="117">
        <v>70</v>
      </c>
      <c r="F97" s="117">
        <v>40</v>
      </c>
      <c r="G97" s="117">
        <v>440</v>
      </c>
      <c r="H97" s="118">
        <v>50</v>
      </c>
    </row>
    <row r="98" spans="1:8">
      <c r="A98" s="25" t="s">
        <v>26</v>
      </c>
      <c r="B98" s="32" t="s">
        <v>32</v>
      </c>
      <c r="C98" s="21" t="s">
        <v>432</v>
      </c>
      <c r="D98" s="116">
        <v>990</v>
      </c>
      <c r="E98" s="117">
        <v>90</v>
      </c>
      <c r="F98" s="117">
        <v>60</v>
      </c>
      <c r="G98" s="117">
        <v>760</v>
      </c>
      <c r="H98" s="118">
        <v>80</v>
      </c>
    </row>
    <row r="99" spans="1:8">
      <c r="A99" s="25" t="s">
        <v>26</v>
      </c>
      <c r="B99" s="32" t="s">
        <v>32</v>
      </c>
      <c r="C99" s="21" t="s">
        <v>433</v>
      </c>
      <c r="D99" s="116">
        <v>1020</v>
      </c>
      <c r="E99" s="117">
        <v>70</v>
      </c>
      <c r="F99" s="117">
        <v>60</v>
      </c>
      <c r="G99" s="117">
        <v>830</v>
      </c>
      <c r="H99" s="118">
        <v>70</v>
      </c>
    </row>
    <row r="100" spans="1:8">
      <c r="A100" s="25" t="s">
        <v>26</v>
      </c>
      <c r="B100" s="32" t="s">
        <v>32</v>
      </c>
      <c r="C100" s="21" t="s">
        <v>434</v>
      </c>
      <c r="D100" s="116">
        <v>1020</v>
      </c>
      <c r="E100" s="117">
        <v>60</v>
      </c>
      <c r="F100" s="117">
        <v>30</v>
      </c>
      <c r="G100" s="117">
        <v>870</v>
      </c>
      <c r="H100" s="118">
        <v>60</v>
      </c>
    </row>
    <row r="101" spans="1:8">
      <c r="A101" s="25" t="s">
        <v>26</v>
      </c>
      <c r="B101" s="32" t="s">
        <v>32</v>
      </c>
      <c r="C101" s="74" t="s">
        <v>435</v>
      </c>
      <c r="D101" s="116">
        <v>100</v>
      </c>
      <c r="E101" s="117">
        <v>10</v>
      </c>
      <c r="F101" s="117">
        <v>0</v>
      </c>
      <c r="G101" s="117">
        <v>90</v>
      </c>
      <c r="H101" s="118">
        <v>10</v>
      </c>
    </row>
    <row r="102" spans="1:8">
      <c r="A102" s="25" t="s">
        <v>26</v>
      </c>
      <c r="B102" s="32" t="s">
        <v>32</v>
      </c>
      <c r="C102" s="74" t="s">
        <v>436</v>
      </c>
      <c r="D102" s="116">
        <v>0</v>
      </c>
      <c r="E102" s="117">
        <v>0</v>
      </c>
      <c r="F102" s="117">
        <v>0</v>
      </c>
      <c r="G102" s="117">
        <v>0</v>
      </c>
      <c r="H102" s="118">
        <v>0</v>
      </c>
    </row>
    <row r="103" spans="1:8">
      <c r="A103" s="25" t="s">
        <v>26</v>
      </c>
      <c r="B103" s="32" t="s">
        <v>32</v>
      </c>
      <c r="C103" s="21" t="s">
        <v>437</v>
      </c>
      <c r="D103" s="116">
        <v>0</v>
      </c>
      <c r="E103" s="117">
        <v>0</v>
      </c>
      <c r="F103" s="117">
        <v>0</v>
      </c>
      <c r="G103" s="117">
        <v>0</v>
      </c>
      <c r="H103" s="118">
        <v>0</v>
      </c>
    </row>
    <row r="104" spans="1:8">
      <c r="A104" s="25" t="s">
        <v>26</v>
      </c>
      <c r="B104" s="32" t="s">
        <v>32</v>
      </c>
      <c r="C104" s="21" t="s">
        <v>438</v>
      </c>
      <c r="D104" s="116">
        <v>1110</v>
      </c>
      <c r="E104" s="117">
        <v>60</v>
      </c>
      <c r="F104" s="117">
        <v>30</v>
      </c>
      <c r="G104" s="117">
        <v>950</v>
      </c>
      <c r="H104" s="118">
        <v>70</v>
      </c>
    </row>
    <row r="105" spans="1:8">
      <c r="A105" s="25" t="s">
        <v>26</v>
      </c>
      <c r="B105" s="32" t="s">
        <v>34</v>
      </c>
      <c r="C105" s="74"/>
      <c r="D105" s="116"/>
      <c r="E105" s="117"/>
      <c r="F105" s="117"/>
      <c r="G105" s="117"/>
      <c r="H105" s="118"/>
    </row>
    <row r="106" spans="1:8">
      <c r="A106" s="25" t="s">
        <v>26</v>
      </c>
      <c r="B106" s="30" t="s">
        <v>35</v>
      </c>
      <c r="C106" s="27"/>
      <c r="D106" s="116">
        <v>720</v>
      </c>
      <c r="E106" s="117">
        <v>170</v>
      </c>
      <c r="F106" s="117">
        <v>60</v>
      </c>
      <c r="G106" s="117">
        <v>420</v>
      </c>
      <c r="H106" s="118">
        <v>80</v>
      </c>
    </row>
    <row r="107" spans="1:8">
      <c r="A107" s="25" t="s">
        <v>26</v>
      </c>
      <c r="B107" s="32" t="s">
        <v>34</v>
      </c>
      <c r="C107" s="21" t="s">
        <v>430</v>
      </c>
      <c r="D107" s="116">
        <v>220</v>
      </c>
      <c r="E107" s="117">
        <v>50</v>
      </c>
      <c r="F107" s="117">
        <v>10</v>
      </c>
      <c r="G107" s="117">
        <v>110</v>
      </c>
      <c r="H107" s="118">
        <v>40</v>
      </c>
    </row>
    <row r="108" spans="1:8">
      <c r="A108" s="25" t="s">
        <v>26</v>
      </c>
      <c r="B108" s="32" t="s">
        <v>34</v>
      </c>
      <c r="C108" s="21" t="s">
        <v>431</v>
      </c>
      <c r="D108" s="116">
        <v>130</v>
      </c>
      <c r="E108" s="117">
        <v>30</v>
      </c>
      <c r="F108" s="117">
        <v>10</v>
      </c>
      <c r="G108" s="117">
        <v>80</v>
      </c>
      <c r="H108" s="118">
        <v>10</v>
      </c>
    </row>
    <row r="109" spans="1:8">
      <c r="A109" s="25" t="s">
        <v>26</v>
      </c>
      <c r="B109" s="32" t="s">
        <v>34</v>
      </c>
      <c r="C109" s="21" t="s">
        <v>432</v>
      </c>
      <c r="D109" s="116">
        <v>130</v>
      </c>
      <c r="E109" s="117">
        <v>30</v>
      </c>
      <c r="F109" s="117">
        <v>10</v>
      </c>
      <c r="G109" s="117">
        <v>80</v>
      </c>
      <c r="H109" s="118">
        <v>10</v>
      </c>
    </row>
    <row r="110" spans="1:8">
      <c r="A110" s="25" t="s">
        <v>26</v>
      </c>
      <c r="B110" s="32" t="s">
        <v>34</v>
      </c>
      <c r="C110" s="21" t="s">
        <v>433</v>
      </c>
      <c r="D110" s="116">
        <v>140</v>
      </c>
      <c r="E110" s="117">
        <v>30</v>
      </c>
      <c r="F110" s="117">
        <v>10</v>
      </c>
      <c r="G110" s="117">
        <v>90</v>
      </c>
      <c r="H110" s="118">
        <v>10</v>
      </c>
    </row>
    <row r="111" spans="1:8">
      <c r="A111" s="25" t="s">
        <v>26</v>
      </c>
      <c r="B111" s="32" t="s">
        <v>34</v>
      </c>
      <c r="C111" s="21" t="s">
        <v>434</v>
      </c>
      <c r="D111" s="116">
        <v>100</v>
      </c>
      <c r="E111" s="117">
        <v>30</v>
      </c>
      <c r="F111" s="117">
        <v>10</v>
      </c>
      <c r="G111" s="117">
        <v>60</v>
      </c>
      <c r="H111" s="118">
        <v>0</v>
      </c>
    </row>
    <row r="112" spans="1:8">
      <c r="A112" s="25" t="s">
        <v>26</v>
      </c>
      <c r="B112" s="32" t="s">
        <v>34</v>
      </c>
      <c r="C112" s="74" t="s">
        <v>435</v>
      </c>
      <c r="D112" s="116">
        <v>10</v>
      </c>
      <c r="E112" s="117">
        <v>0</v>
      </c>
      <c r="F112" s="117">
        <v>0</v>
      </c>
      <c r="G112" s="117">
        <v>0</v>
      </c>
      <c r="H112" s="118">
        <v>0</v>
      </c>
    </row>
    <row r="113" spans="1:8">
      <c r="A113" s="25" t="s">
        <v>26</v>
      </c>
      <c r="B113" s="32" t="s">
        <v>34</v>
      </c>
      <c r="C113" s="74" t="s">
        <v>436</v>
      </c>
      <c r="D113" s="116">
        <v>0</v>
      </c>
      <c r="E113" s="117">
        <v>0</v>
      </c>
      <c r="F113" s="117">
        <v>0</v>
      </c>
      <c r="G113" s="117">
        <v>0</v>
      </c>
      <c r="H113" s="118">
        <v>0</v>
      </c>
    </row>
    <row r="114" spans="1:8">
      <c r="A114" s="25" t="s">
        <v>26</v>
      </c>
      <c r="B114" s="32" t="s">
        <v>34</v>
      </c>
      <c r="C114" s="21" t="s">
        <v>437</v>
      </c>
      <c r="D114" s="116">
        <v>0</v>
      </c>
      <c r="E114" s="117">
        <v>0</v>
      </c>
      <c r="F114" s="117">
        <v>0</v>
      </c>
      <c r="G114" s="117">
        <v>0</v>
      </c>
      <c r="H114" s="118">
        <v>0</v>
      </c>
    </row>
    <row r="115" spans="1:8">
      <c r="A115" s="25" t="s">
        <v>26</v>
      </c>
      <c r="B115" s="32" t="s">
        <v>34</v>
      </c>
      <c r="C115" s="21" t="s">
        <v>438</v>
      </c>
      <c r="D115" s="116">
        <v>110</v>
      </c>
      <c r="E115" s="117">
        <v>30</v>
      </c>
      <c r="F115" s="117">
        <v>10</v>
      </c>
      <c r="G115" s="117">
        <v>60</v>
      </c>
      <c r="H115" s="118">
        <v>0</v>
      </c>
    </row>
    <row r="116" spans="1:8">
      <c r="A116" s="25" t="s">
        <v>26</v>
      </c>
      <c r="B116" s="32" t="s">
        <v>36</v>
      </c>
      <c r="C116" s="74"/>
      <c r="D116" s="116"/>
      <c r="E116" s="117"/>
      <c r="F116" s="117"/>
      <c r="G116" s="117"/>
      <c r="H116" s="118"/>
    </row>
    <row r="117" spans="1:8">
      <c r="A117" s="25" t="s">
        <v>26</v>
      </c>
      <c r="B117" s="30" t="s">
        <v>37</v>
      </c>
      <c r="C117" s="27"/>
      <c r="D117" s="116">
        <v>12810</v>
      </c>
      <c r="E117" s="117">
        <v>1740</v>
      </c>
      <c r="F117" s="117">
        <v>1640</v>
      </c>
      <c r="G117" s="117">
        <v>8530</v>
      </c>
      <c r="H117" s="118">
        <v>900</v>
      </c>
    </row>
    <row r="118" spans="1:8">
      <c r="A118" s="25" t="s">
        <v>26</v>
      </c>
      <c r="B118" s="32" t="s">
        <v>36</v>
      </c>
      <c r="C118" s="21" t="s">
        <v>430</v>
      </c>
      <c r="D118" s="116">
        <v>2110</v>
      </c>
      <c r="E118" s="117">
        <v>400</v>
      </c>
      <c r="F118" s="117">
        <v>140</v>
      </c>
      <c r="G118" s="117">
        <v>1240</v>
      </c>
      <c r="H118" s="118">
        <v>340</v>
      </c>
    </row>
    <row r="119" spans="1:8">
      <c r="A119" s="25" t="s">
        <v>26</v>
      </c>
      <c r="B119" s="32" t="s">
        <v>36</v>
      </c>
      <c r="C119" s="21" t="s">
        <v>431</v>
      </c>
      <c r="D119" s="116">
        <v>2680</v>
      </c>
      <c r="E119" s="117">
        <v>410</v>
      </c>
      <c r="F119" s="117">
        <v>350</v>
      </c>
      <c r="G119" s="117">
        <v>1770</v>
      </c>
      <c r="H119" s="118">
        <v>160</v>
      </c>
    </row>
    <row r="120" spans="1:8">
      <c r="A120" s="25" t="s">
        <v>26</v>
      </c>
      <c r="B120" s="32" t="s">
        <v>36</v>
      </c>
      <c r="C120" s="21" t="s">
        <v>432</v>
      </c>
      <c r="D120" s="116">
        <v>3480</v>
      </c>
      <c r="E120" s="117">
        <v>410</v>
      </c>
      <c r="F120" s="117">
        <v>490</v>
      </c>
      <c r="G120" s="117">
        <v>2410</v>
      </c>
      <c r="H120" s="118">
        <v>170</v>
      </c>
    </row>
    <row r="121" spans="1:8">
      <c r="A121" s="25" t="s">
        <v>26</v>
      </c>
      <c r="B121" s="32" t="s">
        <v>36</v>
      </c>
      <c r="C121" s="21" t="s">
        <v>433</v>
      </c>
      <c r="D121" s="116">
        <v>2770</v>
      </c>
      <c r="E121" s="117">
        <v>310</v>
      </c>
      <c r="F121" s="117">
        <v>370</v>
      </c>
      <c r="G121" s="117">
        <v>1950</v>
      </c>
      <c r="H121" s="118">
        <v>140</v>
      </c>
    </row>
    <row r="122" spans="1:8">
      <c r="A122" s="25" t="s">
        <v>26</v>
      </c>
      <c r="B122" s="32" t="s">
        <v>36</v>
      </c>
      <c r="C122" s="21" t="s">
        <v>434</v>
      </c>
      <c r="D122" s="116">
        <v>1700</v>
      </c>
      <c r="E122" s="117">
        <v>210</v>
      </c>
      <c r="F122" s="117">
        <v>280</v>
      </c>
      <c r="G122" s="117">
        <v>1130</v>
      </c>
      <c r="H122" s="118">
        <v>80</v>
      </c>
    </row>
    <row r="123" spans="1:8">
      <c r="A123" s="25" t="s">
        <v>26</v>
      </c>
      <c r="B123" s="32" t="s">
        <v>36</v>
      </c>
      <c r="C123" s="74" t="s">
        <v>435</v>
      </c>
      <c r="D123" s="116">
        <v>70</v>
      </c>
      <c r="E123" s="117">
        <v>10</v>
      </c>
      <c r="F123" s="117">
        <v>20</v>
      </c>
      <c r="G123" s="117">
        <v>40</v>
      </c>
      <c r="H123" s="118">
        <v>0</v>
      </c>
    </row>
    <row r="124" spans="1:8">
      <c r="A124" s="25" t="s">
        <v>26</v>
      </c>
      <c r="B124" s="32" t="s">
        <v>36</v>
      </c>
      <c r="C124" s="74" t="s">
        <v>436</v>
      </c>
      <c r="D124" s="116">
        <v>10</v>
      </c>
      <c r="E124" s="117">
        <v>0</v>
      </c>
      <c r="F124" s="117">
        <v>0</v>
      </c>
      <c r="G124" s="117">
        <v>0</v>
      </c>
      <c r="H124" s="118">
        <v>10</v>
      </c>
    </row>
    <row r="125" spans="1:8">
      <c r="A125" s="25" t="s">
        <v>26</v>
      </c>
      <c r="B125" s="32" t="s">
        <v>36</v>
      </c>
      <c r="C125" s="21" t="s">
        <v>437</v>
      </c>
      <c r="D125" s="116">
        <v>0</v>
      </c>
      <c r="E125" s="117">
        <v>0</v>
      </c>
      <c r="F125" s="117">
        <v>0</v>
      </c>
      <c r="G125" s="117">
        <v>0</v>
      </c>
      <c r="H125" s="118">
        <v>0</v>
      </c>
    </row>
    <row r="126" spans="1:8">
      <c r="A126" s="25" t="s">
        <v>26</v>
      </c>
      <c r="B126" s="32" t="s">
        <v>36</v>
      </c>
      <c r="C126" s="21" t="s">
        <v>438</v>
      </c>
      <c r="D126" s="116">
        <v>1770</v>
      </c>
      <c r="E126" s="117">
        <v>210</v>
      </c>
      <c r="F126" s="117">
        <v>300</v>
      </c>
      <c r="G126" s="117">
        <v>1170</v>
      </c>
      <c r="H126" s="118">
        <v>90</v>
      </c>
    </row>
    <row r="127" spans="1:8">
      <c r="A127" s="25" t="s">
        <v>38</v>
      </c>
      <c r="C127" s="21"/>
      <c r="D127" s="116"/>
      <c r="E127" s="117"/>
      <c r="F127" s="117"/>
      <c r="G127" s="117"/>
      <c r="H127" s="118"/>
    </row>
    <row r="128" spans="1:8">
      <c r="A128" s="34" t="s">
        <v>453</v>
      </c>
      <c r="B128" s="34"/>
      <c r="C128" s="27"/>
      <c r="D128" s="116">
        <v>13390</v>
      </c>
      <c r="E128" s="117">
        <v>9390</v>
      </c>
      <c r="F128" s="117">
        <v>1290</v>
      </c>
      <c r="G128" s="117">
        <v>1930</v>
      </c>
      <c r="H128" s="118">
        <v>780</v>
      </c>
    </row>
    <row r="129" spans="1:8">
      <c r="A129" s="25" t="s">
        <v>38</v>
      </c>
      <c r="C129" s="21" t="s">
        <v>430</v>
      </c>
      <c r="D129" s="116">
        <v>6070</v>
      </c>
      <c r="E129" s="117">
        <v>5040</v>
      </c>
      <c r="F129" s="117">
        <v>190</v>
      </c>
      <c r="G129" s="117">
        <v>400</v>
      </c>
      <c r="H129" s="118">
        <v>430</v>
      </c>
    </row>
    <row r="130" spans="1:8">
      <c r="A130" s="25" t="s">
        <v>38</v>
      </c>
      <c r="C130" s="21" t="s">
        <v>431</v>
      </c>
      <c r="D130" s="116">
        <v>2120</v>
      </c>
      <c r="E130" s="117">
        <v>1360</v>
      </c>
      <c r="F130" s="117">
        <v>240</v>
      </c>
      <c r="G130" s="117">
        <v>410</v>
      </c>
      <c r="H130" s="118">
        <v>110</v>
      </c>
    </row>
    <row r="131" spans="1:8">
      <c r="A131" s="25" t="s">
        <v>38</v>
      </c>
      <c r="C131" s="21" t="s">
        <v>432</v>
      </c>
      <c r="D131" s="116">
        <v>2060</v>
      </c>
      <c r="E131" s="117">
        <v>1170</v>
      </c>
      <c r="F131" s="117">
        <v>310</v>
      </c>
      <c r="G131" s="117">
        <v>470</v>
      </c>
      <c r="H131" s="118">
        <v>110</v>
      </c>
    </row>
    <row r="132" spans="1:8">
      <c r="A132" s="25" t="s">
        <v>38</v>
      </c>
      <c r="C132" s="21" t="s">
        <v>433</v>
      </c>
      <c r="D132" s="116">
        <v>1780</v>
      </c>
      <c r="E132" s="117">
        <v>1030</v>
      </c>
      <c r="F132" s="117">
        <v>310</v>
      </c>
      <c r="G132" s="117">
        <v>360</v>
      </c>
      <c r="H132" s="118">
        <v>80</v>
      </c>
    </row>
    <row r="133" spans="1:8">
      <c r="A133" s="25" t="s">
        <v>38</v>
      </c>
      <c r="C133" s="21" t="s">
        <v>434</v>
      </c>
      <c r="D133" s="116">
        <v>1290</v>
      </c>
      <c r="E133" s="117">
        <v>770</v>
      </c>
      <c r="F133" s="117">
        <v>220</v>
      </c>
      <c r="G133" s="117">
        <v>270</v>
      </c>
      <c r="H133" s="118">
        <v>40</v>
      </c>
    </row>
    <row r="134" spans="1:8">
      <c r="A134" s="25" t="s">
        <v>38</v>
      </c>
      <c r="C134" s="74" t="s">
        <v>435</v>
      </c>
      <c r="D134" s="116">
        <v>60</v>
      </c>
      <c r="E134" s="117">
        <v>30</v>
      </c>
      <c r="F134" s="117">
        <v>10</v>
      </c>
      <c r="G134" s="117">
        <v>20</v>
      </c>
      <c r="H134" s="118">
        <v>0</v>
      </c>
    </row>
    <row r="135" spans="1:8">
      <c r="A135" s="25" t="s">
        <v>38</v>
      </c>
      <c r="C135" s="74" t="s">
        <v>436</v>
      </c>
      <c r="D135" s="116">
        <v>10</v>
      </c>
      <c r="E135" s="117">
        <v>0</v>
      </c>
      <c r="F135" s="117">
        <v>0</v>
      </c>
      <c r="G135" s="117">
        <v>0</v>
      </c>
      <c r="H135" s="118">
        <v>0</v>
      </c>
    </row>
    <row r="136" spans="1:8">
      <c r="A136" s="25" t="s">
        <v>38</v>
      </c>
      <c r="C136" s="21" t="s">
        <v>437</v>
      </c>
      <c r="D136" s="116">
        <v>0</v>
      </c>
      <c r="E136" s="117">
        <v>0</v>
      </c>
      <c r="F136" s="117">
        <v>0</v>
      </c>
      <c r="G136" s="117">
        <v>0</v>
      </c>
      <c r="H136" s="118">
        <v>0</v>
      </c>
    </row>
    <row r="137" spans="1:8">
      <c r="A137" s="25" t="s">
        <v>38</v>
      </c>
      <c r="C137" s="21" t="s">
        <v>438</v>
      </c>
      <c r="D137" s="116">
        <v>1350</v>
      </c>
      <c r="E137" s="117">
        <v>800</v>
      </c>
      <c r="F137" s="117">
        <v>230</v>
      </c>
      <c r="G137" s="117">
        <v>280</v>
      </c>
      <c r="H137" s="118">
        <v>40</v>
      </c>
    </row>
    <row r="138" spans="1:8">
      <c r="A138" s="25" t="s">
        <v>38</v>
      </c>
      <c r="B138" s="32" t="s">
        <v>41</v>
      </c>
      <c r="C138" s="21"/>
      <c r="D138" s="116"/>
      <c r="E138" s="117"/>
      <c r="F138" s="117"/>
      <c r="G138" s="117"/>
      <c r="H138" s="118"/>
    </row>
    <row r="139" spans="1:8">
      <c r="A139" s="25" t="s">
        <v>38</v>
      </c>
      <c r="B139" s="30" t="s">
        <v>40</v>
      </c>
      <c r="C139" s="27"/>
      <c r="D139" s="116">
        <v>13380</v>
      </c>
      <c r="E139" s="117">
        <v>9390</v>
      </c>
      <c r="F139" s="117">
        <v>1290</v>
      </c>
      <c r="G139" s="117">
        <v>1930</v>
      </c>
      <c r="H139" s="118">
        <v>780</v>
      </c>
    </row>
    <row r="140" spans="1:8">
      <c r="A140" s="25" t="s">
        <v>38</v>
      </c>
      <c r="B140" s="32" t="s">
        <v>41</v>
      </c>
      <c r="C140" s="21" t="s">
        <v>430</v>
      </c>
      <c r="D140" s="116">
        <v>6070</v>
      </c>
      <c r="E140" s="117">
        <v>5040</v>
      </c>
      <c r="F140" s="117">
        <v>190</v>
      </c>
      <c r="G140" s="117">
        <v>400</v>
      </c>
      <c r="H140" s="118">
        <v>430</v>
      </c>
    </row>
    <row r="141" spans="1:8">
      <c r="A141" s="25" t="s">
        <v>38</v>
      </c>
      <c r="B141" s="32" t="s">
        <v>41</v>
      </c>
      <c r="C141" s="21" t="s">
        <v>431</v>
      </c>
      <c r="D141" s="116">
        <v>2120</v>
      </c>
      <c r="E141" s="117">
        <v>1360</v>
      </c>
      <c r="F141" s="117">
        <v>240</v>
      </c>
      <c r="G141" s="117">
        <v>410</v>
      </c>
      <c r="H141" s="118">
        <v>110</v>
      </c>
    </row>
    <row r="142" spans="1:8">
      <c r="A142" s="25" t="s">
        <v>38</v>
      </c>
      <c r="B142" s="32" t="s">
        <v>41</v>
      </c>
      <c r="C142" s="21" t="s">
        <v>432</v>
      </c>
      <c r="D142" s="116">
        <v>2060</v>
      </c>
      <c r="E142" s="117">
        <v>1170</v>
      </c>
      <c r="F142" s="117">
        <v>310</v>
      </c>
      <c r="G142" s="117">
        <v>470</v>
      </c>
      <c r="H142" s="118">
        <v>110</v>
      </c>
    </row>
    <row r="143" spans="1:8">
      <c r="A143" s="25" t="s">
        <v>38</v>
      </c>
      <c r="B143" s="32" t="s">
        <v>41</v>
      </c>
      <c r="C143" s="21" t="s">
        <v>433</v>
      </c>
      <c r="D143" s="116">
        <v>1780</v>
      </c>
      <c r="E143" s="117">
        <v>1020</v>
      </c>
      <c r="F143" s="117">
        <v>310</v>
      </c>
      <c r="G143" s="117">
        <v>360</v>
      </c>
      <c r="H143" s="118">
        <v>80</v>
      </c>
    </row>
    <row r="144" spans="1:8">
      <c r="A144" s="25" t="s">
        <v>38</v>
      </c>
      <c r="B144" s="32" t="s">
        <v>41</v>
      </c>
      <c r="C144" s="21" t="s">
        <v>434</v>
      </c>
      <c r="D144" s="116">
        <v>1290</v>
      </c>
      <c r="E144" s="117">
        <v>770</v>
      </c>
      <c r="F144" s="117">
        <v>220</v>
      </c>
      <c r="G144" s="117">
        <v>270</v>
      </c>
      <c r="H144" s="118">
        <v>40</v>
      </c>
    </row>
    <row r="145" spans="1:8">
      <c r="A145" s="25" t="s">
        <v>38</v>
      </c>
      <c r="B145" s="32" t="s">
        <v>41</v>
      </c>
      <c r="C145" s="74" t="s">
        <v>435</v>
      </c>
      <c r="D145" s="116">
        <v>60</v>
      </c>
      <c r="E145" s="117">
        <v>30</v>
      </c>
      <c r="F145" s="117">
        <v>10</v>
      </c>
      <c r="G145" s="117">
        <v>20</v>
      </c>
      <c r="H145" s="118">
        <v>0</v>
      </c>
    </row>
    <row r="146" spans="1:8">
      <c r="A146" s="25" t="s">
        <v>38</v>
      </c>
      <c r="B146" s="32" t="s">
        <v>41</v>
      </c>
      <c r="C146" s="74" t="s">
        <v>436</v>
      </c>
      <c r="D146" s="116">
        <v>10</v>
      </c>
      <c r="E146" s="117">
        <v>0</v>
      </c>
      <c r="F146" s="117">
        <v>0</v>
      </c>
      <c r="G146" s="117">
        <v>0</v>
      </c>
      <c r="H146" s="118">
        <v>0</v>
      </c>
    </row>
    <row r="147" spans="1:8">
      <c r="A147" s="25" t="s">
        <v>38</v>
      </c>
      <c r="B147" s="32" t="s">
        <v>41</v>
      </c>
      <c r="C147" s="21" t="s">
        <v>437</v>
      </c>
      <c r="D147" s="116">
        <v>0</v>
      </c>
      <c r="E147" s="117">
        <v>0</v>
      </c>
      <c r="F147" s="117">
        <v>0</v>
      </c>
      <c r="G147" s="117">
        <v>0</v>
      </c>
      <c r="H147" s="118">
        <v>0</v>
      </c>
    </row>
    <row r="148" spans="1:8">
      <c r="A148" s="25" t="s">
        <v>38</v>
      </c>
      <c r="B148" s="32" t="s">
        <v>41</v>
      </c>
      <c r="C148" s="21" t="s">
        <v>438</v>
      </c>
      <c r="D148" s="116">
        <v>1350</v>
      </c>
      <c r="E148" s="117">
        <v>800</v>
      </c>
      <c r="F148" s="117">
        <v>230</v>
      </c>
      <c r="G148" s="117">
        <v>280</v>
      </c>
      <c r="H148" s="118">
        <v>40</v>
      </c>
    </row>
    <row r="149" spans="1:8">
      <c r="A149" s="25" t="s">
        <v>38</v>
      </c>
      <c r="B149" s="25" t="s">
        <v>42</v>
      </c>
      <c r="C149" s="21"/>
      <c r="D149" s="116"/>
      <c r="E149" s="117"/>
      <c r="F149" s="117"/>
      <c r="G149" s="117"/>
      <c r="H149" s="118"/>
    </row>
    <row r="150" spans="1:8">
      <c r="A150" s="25" t="s">
        <v>38</v>
      </c>
      <c r="B150" s="34" t="s">
        <v>43</v>
      </c>
      <c r="C150" s="27"/>
      <c r="D150" s="116">
        <v>10</v>
      </c>
      <c r="E150" s="117">
        <v>0</v>
      </c>
      <c r="F150" s="117">
        <v>0</v>
      </c>
      <c r="G150" s="117">
        <v>0</v>
      </c>
      <c r="H150" s="118">
        <v>0</v>
      </c>
    </row>
    <row r="151" spans="1:8">
      <c r="A151" s="25" t="s">
        <v>38</v>
      </c>
      <c r="B151" s="25" t="s">
        <v>42</v>
      </c>
      <c r="C151" s="21" t="s">
        <v>430</v>
      </c>
      <c r="D151" s="116">
        <v>0</v>
      </c>
      <c r="E151" s="117">
        <v>0</v>
      </c>
      <c r="F151" s="117">
        <v>0</v>
      </c>
      <c r="G151" s="117">
        <v>0</v>
      </c>
      <c r="H151" s="118">
        <v>0</v>
      </c>
    </row>
    <row r="152" spans="1:8">
      <c r="A152" s="25" t="s">
        <v>38</v>
      </c>
      <c r="B152" s="25" t="s">
        <v>42</v>
      </c>
      <c r="C152" s="21" t="s">
        <v>431</v>
      </c>
      <c r="D152" s="116">
        <v>0</v>
      </c>
      <c r="E152" s="117">
        <v>0</v>
      </c>
      <c r="F152" s="117">
        <v>0</v>
      </c>
      <c r="G152" s="117">
        <v>0</v>
      </c>
      <c r="H152" s="118">
        <v>0</v>
      </c>
    </row>
    <row r="153" spans="1:8">
      <c r="A153" s="25" t="s">
        <v>38</v>
      </c>
      <c r="B153" s="25" t="s">
        <v>42</v>
      </c>
      <c r="C153" s="21" t="s">
        <v>432</v>
      </c>
      <c r="D153" s="116">
        <v>0</v>
      </c>
      <c r="E153" s="117">
        <v>0</v>
      </c>
      <c r="F153" s="117">
        <v>0</v>
      </c>
      <c r="G153" s="117">
        <v>0</v>
      </c>
      <c r="H153" s="118">
        <v>0</v>
      </c>
    </row>
    <row r="154" spans="1:8">
      <c r="A154" s="25" t="s">
        <v>38</v>
      </c>
      <c r="B154" s="25" t="s">
        <v>42</v>
      </c>
      <c r="C154" s="21" t="s">
        <v>433</v>
      </c>
      <c r="D154" s="116">
        <v>0</v>
      </c>
      <c r="E154" s="117">
        <v>0</v>
      </c>
      <c r="F154" s="117">
        <v>0</v>
      </c>
      <c r="G154" s="117">
        <v>0</v>
      </c>
      <c r="H154" s="118">
        <v>0</v>
      </c>
    </row>
    <row r="155" spans="1:8">
      <c r="A155" s="25" t="s">
        <v>38</v>
      </c>
      <c r="B155" s="25" t="s">
        <v>42</v>
      </c>
      <c r="C155" s="21" t="s">
        <v>434</v>
      </c>
      <c r="D155" s="116">
        <v>0</v>
      </c>
      <c r="E155" s="117">
        <v>0</v>
      </c>
      <c r="F155" s="117">
        <v>0</v>
      </c>
      <c r="G155" s="117">
        <v>0</v>
      </c>
      <c r="H155" s="118">
        <v>0</v>
      </c>
    </row>
    <row r="156" spans="1:8">
      <c r="A156" s="25" t="s">
        <v>38</v>
      </c>
      <c r="B156" s="25" t="s">
        <v>42</v>
      </c>
      <c r="C156" s="74" t="s">
        <v>435</v>
      </c>
      <c r="D156" s="116">
        <v>0</v>
      </c>
      <c r="E156" s="117">
        <v>0</v>
      </c>
      <c r="F156" s="117">
        <v>0</v>
      </c>
      <c r="G156" s="117">
        <v>0</v>
      </c>
      <c r="H156" s="118">
        <v>0</v>
      </c>
    </row>
    <row r="157" spans="1:8">
      <c r="A157" s="25" t="s">
        <v>38</v>
      </c>
      <c r="B157" s="25" t="s">
        <v>42</v>
      </c>
      <c r="C157" s="74" t="s">
        <v>436</v>
      </c>
      <c r="D157" s="116">
        <v>0</v>
      </c>
      <c r="E157" s="117">
        <v>0</v>
      </c>
      <c r="F157" s="117">
        <v>0</v>
      </c>
      <c r="G157" s="117">
        <v>0</v>
      </c>
      <c r="H157" s="118">
        <v>0</v>
      </c>
    </row>
    <row r="158" spans="1:8">
      <c r="A158" s="25" t="s">
        <v>38</v>
      </c>
      <c r="B158" s="25" t="s">
        <v>42</v>
      </c>
      <c r="C158" s="21" t="s">
        <v>437</v>
      </c>
      <c r="D158" s="116">
        <v>0</v>
      </c>
      <c r="E158" s="117">
        <v>0</v>
      </c>
      <c r="F158" s="117">
        <v>0</v>
      </c>
      <c r="G158" s="117">
        <v>0</v>
      </c>
      <c r="H158" s="118">
        <v>0</v>
      </c>
    </row>
    <row r="159" spans="1:8">
      <c r="A159" s="25" t="s">
        <v>38</v>
      </c>
      <c r="B159" s="25" t="s">
        <v>42</v>
      </c>
      <c r="C159" s="21" t="s">
        <v>438</v>
      </c>
      <c r="D159" s="116">
        <v>0</v>
      </c>
      <c r="E159" s="117">
        <v>0</v>
      </c>
      <c r="F159" s="117">
        <v>0</v>
      </c>
      <c r="G159" s="117">
        <v>0</v>
      </c>
      <c r="H159" s="118">
        <v>0</v>
      </c>
    </row>
    <row r="160" spans="1:8">
      <c r="A160" s="25" t="s">
        <v>44</v>
      </c>
      <c r="C160" s="21"/>
      <c r="D160" s="116"/>
      <c r="E160" s="117"/>
      <c r="F160" s="117"/>
      <c r="G160" s="117"/>
      <c r="H160" s="118"/>
    </row>
    <row r="161" spans="1:8">
      <c r="A161" s="34" t="s">
        <v>462</v>
      </c>
      <c r="B161" s="34"/>
      <c r="C161" s="27"/>
      <c r="D161" s="116">
        <v>146380</v>
      </c>
      <c r="E161" s="117">
        <v>14720</v>
      </c>
      <c r="F161" s="117">
        <v>12060</v>
      </c>
      <c r="G161" s="117">
        <v>107900</v>
      </c>
      <c r="H161" s="118">
        <v>11690</v>
      </c>
    </row>
    <row r="162" spans="1:8">
      <c r="A162" s="25" t="s">
        <v>44</v>
      </c>
      <c r="C162" s="21" t="s">
        <v>430</v>
      </c>
      <c r="D162" s="116">
        <v>20740</v>
      </c>
      <c r="E162" s="117">
        <v>4560</v>
      </c>
      <c r="F162" s="117">
        <v>1210</v>
      </c>
      <c r="G162" s="117">
        <v>11350</v>
      </c>
      <c r="H162" s="118">
        <v>3610</v>
      </c>
    </row>
    <row r="163" spans="1:8">
      <c r="A163" s="25" t="s">
        <v>44</v>
      </c>
      <c r="C163" s="21" t="s">
        <v>431</v>
      </c>
      <c r="D163" s="116">
        <v>26740</v>
      </c>
      <c r="E163" s="117">
        <v>3790</v>
      </c>
      <c r="F163" s="117">
        <v>2550</v>
      </c>
      <c r="G163" s="117">
        <v>17970</v>
      </c>
      <c r="H163" s="118">
        <v>2430</v>
      </c>
    </row>
    <row r="164" spans="1:8">
      <c r="A164" s="25" t="s">
        <v>44</v>
      </c>
      <c r="C164" s="21" t="s">
        <v>432</v>
      </c>
      <c r="D164" s="116">
        <v>34140</v>
      </c>
      <c r="E164" s="117">
        <v>2940</v>
      </c>
      <c r="F164" s="117">
        <v>3480</v>
      </c>
      <c r="G164" s="117">
        <v>25360</v>
      </c>
      <c r="H164" s="118">
        <v>2360</v>
      </c>
    </row>
    <row r="165" spans="1:8">
      <c r="A165" s="25" t="s">
        <v>44</v>
      </c>
      <c r="C165" s="21" t="s">
        <v>433</v>
      </c>
      <c r="D165" s="116">
        <v>32270</v>
      </c>
      <c r="E165" s="117">
        <v>2080</v>
      </c>
      <c r="F165" s="117">
        <v>2720</v>
      </c>
      <c r="G165" s="117">
        <v>25700</v>
      </c>
      <c r="H165" s="118">
        <v>1770</v>
      </c>
    </row>
    <row r="166" spans="1:8">
      <c r="A166" s="25" t="s">
        <v>44</v>
      </c>
      <c r="C166" s="21" t="s">
        <v>434</v>
      </c>
      <c r="D166" s="116">
        <v>29720</v>
      </c>
      <c r="E166" s="117">
        <v>1280</v>
      </c>
      <c r="F166" s="117">
        <v>2000</v>
      </c>
      <c r="G166" s="117">
        <v>25180</v>
      </c>
      <c r="H166" s="118">
        <v>1260</v>
      </c>
    </row>
    <row r="167" spans="1:8">
      <c r="A167" s="25" t="s">
        <v>44</v>
      </c>
      <c r="C167" s="74" t="s">
        <v>435</v>
      </c>
      <c r="D167" s="116">
        <v>2580</v>
      </c>
      <c r="E167" s="117">
        <v>70</v>
      </c>
      <c r="F167" s="117">
        <v>90</v>
      </c>
      <c r="G167" s="117">
        <v>2300</v>
      </c>
      <c r="H167" s="118">
        <v>120</v>
      </c>
    </row>
    <row r="168" spans="1:8">
      <c r="A168" s="25" t="s">
        <v>44</v>
      </c>
      <c r="C168" s="74" t="s">
        <v>436</v>
      </c>
      <c r="D168" s="116">
        <v>190</v>
      </c>
      <c r="E168" s="117">
        <v>10</v>
      </c>
      <c r="F168" s="117">
        <v>0</v>
      </c>
      <c r="G168" s="117">
        <v>50</v>
      </c>
      <c r="H168" s="118">
        <v>130</v>
      </c>
    </row>
    <row r="169" spans="1:8">
      <c r="A169" s="25" t="s">
        <v>44</v>
      </c>
      <c r="C169" s="21" t="s">
        <v>437</v>
      </c>
      <c r="D169" s="116">
        <v>10</v>
      </c>
      <c r="E169" s="117">
        <v>0</v>
      </c>
      <c r="F169" s="117">
        <v>0</v>
      </c>
      <c r="G169" s="117">
        <v>0</v>
      </c>
      <c r="H169" s="118">
        <v>10</v>
      </c>
    </row>
    <row r="170" spans="1:8">
      <c r="A170" s="25" t="s">
        <v>44</v>
      </c>
      <c r="B170" s="121"/>
      <c r="C170" s="21" t="s">
        <v>438</v>
      </c>
      <c r="D170" s="116">
        <v>32300</v>
      </c>
      <c r="E170" s="117">
        <v>1340</v>
      </c>
      <c r="F170" s="117">
        <v>2100</v>
      </c>
      <c r="G170" s="117">
        <v>27480</v>
      </c>
      <c r="H170" s="118">
        <v>1380</v>
      </c>
    </row>
    <row r="171" spans="1:8">
      <c r="A171" s="25" t="s">
        <v>44</v>
      </c>
      <c r="B171" s="25" t="s">
        <v>47</v>
      </c>
      <c r="C171" s="21"/>
      <c r="D171" s="116"/>
      <c r="E171" s="117"/>
      <c r="F171" s="117"/>
      <c r="G171" s="117"/>
      <c r="H171" s="118"/>
    </row>
    <row r="172" spans="1:8">
      <c r="A172" s="25" t="s">
        <v>44</v>
      </c>
      <c r="B172" s="34" t="s">
        <v>46</v>
      </c>
      <c r="C172" s="27"/>
      <c r="D172" s="116">
        <v>75630</v>
      </c>
      <c r="E172" s="117">
        <v>9320</v>
      </c>
      <c r="F172" s="117">
        <v>8340</v>
      </c>
      <c r="G172" s="117">
        <v>51190</v>
      </c>
      <c r="H172" s="118">
        <v>6770</v>
      </c>
    </row>
    <row r="173" spans="1:8">
      <c r="A173" s="25" t="s">
        <v>44</v>
      </c>
      <c r="B173" s="25" t="s">
        <v>47</v>
      </c>
      <c r="C173" s="21" t="s">
        <v>430</v>
      </c>
      <c r="D173" s="116">
        <v>13490</v>
      </c>
      <c r="E173" s="117">
        <v>3050</v>
      </c>
      <c r="F173" s="117">
        <v>870</v>
      </c>
      <c r="G173" s="117">
        <v>7230</v>
      </c>
      <c r="H173" s="118">
        <v>2350</v>
      </c>
    </row>
    <row r="174" spans="1:8">
      <c r="A174" s="25" t="s">
        <v>44</v>
      </c>
      <c r="B174" s="25" t="s">
        <v>47</v>
      </c>
      <c r="C174" s="21" t="s">
        <v>431</v>
      </c>
      <c r="D174" s="116">
        <v>16110</v>
      </c>
      <c r="E174" s="117">
        <v>2220</v>
      </c>
      <c r="F174" s="117">
        <v>1850</v>
      </c>
      <c r="G174" s="117">
        <v>10650</v>
      </c>
      <c r="H174" s="118">
        <v>1390</v>
      </c>
    </row>
    <row r="175" spans="1:8">
      <c r="A175" s="25" t="s">
        <v>44</v>
      </c>
      <c r="B175" s="25" t="s">
        <v>47</v>
      </c>
      <c r="C175" s="21" t="s">
        <v>432</v>
      </c>
      <c r="D175" s="116">
        <v>18230</v>
      </c>
      <c r="E175" s="117">
        <v>1700</v>
      </c>
      <c r="F175" s="117">
        <v>2380</v>
      </c>
      <c r="G175" s="117">
        <v>12860</v>
      </c>
      <c r="H175" s="118">
        <v>1290</v>
      </c>
    </row>
    <row r="176" spans="1:8">
      <c r="A176" s="25" t="s">
        <v>44</v>
      </c>
      <c r="B176" s="25" t="s">
        <v>47</v>
      </c>
      <c r="C176" s="21" t="s">
        <v>433</v>
      </c>
      <c r="D176" s="116">
        <v>15260</v>
      </c>
      <c r="E176" s="117">
        <v>1360</v>
      </c>
      <c r="F176" s="117">
        <v>1830</v>
      </c>
      <c r="G176" s="117">
        <v>11080</v>
      </c>
      <c r="H176" s="118">
        <v>990</v>
      </c>
    </row>
    <row r="177" spans="1:8">
      <c r="A177" s="25" t="s">
        <v>44</v>
      </c>
      <c r="B177" s="25" t="s">
        <v>47</v>
      </c>
      <c r="C177" s="21" t="s">
        <v>434</v>
      </c>
      <c r="D177" s="116">
        <v>11670</v>
      </c>
      <c r="E177" s="117">
        <v>960</v>
      </c>
      <c r="F177" s="117">
        <v>1350</v>
      </c>
      <c r="G177" s="117">
        <v>8710</v>
      </c>
      <c r="H177" s="118">
        <v>660</v>
      </c>
    </row>
    <row r="178" spans="1:8">
      <c r="A178" s="25" t="s">
        <v>44</v>
      </c>
      <c r="B178" s="25" t="s">
        <v>47</v>
      </c>
      <c r="C178" s="74" t="s">
        <v>435</v>
      </c>
      <c r="D178" s="116">
        <v>810</v>
      </c>
      <c r="E178" s="117">
        <v>50</v>
      </c>
      <c r="F178" s="117">
        <v>60</v>
      </c>
      <c r="G178" s="117">
        <v>640</v>
      </c>
      <c r="H178" s="118">
        <v>50</v>
      </c>
    </row>
    <row r="179" spans="1:8">
      <c r="A179" s="25" t="s">
        <v>44</v>
      </c>
      <c r="B179" s="25" t="s">
        <v>47</v>
      </c>
      <c r="C179" s="74" t="s">
        <v>436</v>
      </c>
      <c r="D179" s="116">
        <v>60</v>
      </c>
      <c r="E179" s="117">
        <v>0</v>
      </c>
      <c r="F179" s="117">
        <v>0</v>
      </c>
      <c r="G179" s="117">
        <v>20</v>
      </c>
      <c r="H179" s="118">
        <v>40</v>
      </c>
    </row>
    <row r="180" spans="1:8">
      <c r="A180" s="25" t="s">
        <v>44</v>
      </c>
      <c r="B180" s="25" t="s">
        <v>47</v>
      </c>
      <c r="C180" s="21" t="s">
        <v>437</v>
      </c>
      <c r="D180" s="116">
        <v>10</v>
      </c>
      <c r="E180" s="117">
        <v>0</v>
      </c>
      <c r="F180" s="117">
        <v>0</v>
      </c>
      <c r="G180" s="117">
        <v>0</v>
      </c>
      <c r="H180" s="118">
        <v>10</v>
      </c>
    </row>
    <row r="181" spans="1:8">
      <c r="A181" s="25" t="s">
        <v>44</v>
      </c>
      <c r="B181" s="25" t="s">
        <v>47</v>
      </c>
      <c r="C181" s="21" t="s">
        <v>438</v>
      </c>
      <c r="D181" s="116">
        <v>12480</v>
      </c>
      <c r="E181" s="117">
        <v>1000</v>
      </c>
      <c r="F181" s="117">
        <v>1410</v>
      </c>
      <c r="G181" s="117">
        <v>9350</v>
      </c>
      <c r="H181" s="118">
        <v>710</v>
      </c>
    </row>
    <row r="182" spans="1:8">
      <c r="A182" s="25" t="s">
        <v>44</v>
      </c>
      <c r="B182" s="32" t="s">
        <v>48</v>
      </c>
      <c r="C182" s="21"/>
      <c r="D182" s="116"/>
      <c r="E182" s="117"/>
      <c r="F182" s="117"/>
      <c r="G182" s="117"/>
      <c r="H182" s="118"/>
    </row>
    <row r="183" spans="1:8">
      <c r="A183" s="25" t="s">
        <v>44</v>
      </c>
      <c r="B183" s="30" t="s">
        <v>49</v>
      </c>
      <c r="C183" s="27"/>
      <c r="D183" s="116">
        <v>26050</v>
      </c>
      <c r="E183" s="117">
        <v>4480</v>
      </c>
      <c r="F183" s="117">
        <v>1990</v>
      </c>
      <c r="G183" s="117">
        <v>16600</v>
      </c>
      <c r="H183" s="118">
        <v>2980</v>
      </c>
    </row>
    <row r="184" spans="1:8">
      <c r="A184" s="25" t="s">
        <v>44</v>
      </c>
      <c r="B184" s="32" t="s">
        <v>48</v>
      </c>
      <c r="C184" s="21" t="s">
        <v>430</v>
      </c>
      <c r="D184" s="116">
        <v>4960</v>
      </c>
      <c r="E184" s="117">
        <v>1370</v>
      </c>
      <c r="F184" s="117">
        <v>260</v>
      </c>
      <c r="G184" s="117">
        <v>2400</v>
      </c>
      <c r="H184" s="118">
        <v>930</v>
      </c>
    </row>
    <row r="185" spans="1:8">
      <c r="A185" s="25" t="s">
        <v>44</v>
      </c>
      <c r="B185" s="32" t="s">
        <v>48</v>
      </c>
      <c r="C185" s="21" t="s">
        <v>431</v>
      </c>
      <c r="D185" s="116">
        <v>6340</v>
      </c>
      <c r="E185" s="117">
        <v>1400</v>
      </c>
      <c r="F185" s="117">
        <v>480</v>
      </c>
      <c r="G185" s="117">
        <v>3680</v>
      </c>
      <c r="H185" s="118">
        <v>780</v>
      </c>
    </row>
    <row r="186" spans="1:8">
      <c r="A186" s="25" t="s">
        <v>44</v>
      </c>
      <c r="B186" s="32" t="s">
        <v>48</v>
      </c>
      <c r="C186" s="21" t="s">
        <v>432</v>
      </c>
      <c r="D186" s="116">
        <v>7360</v>
      </c>
      <c r="E186" s="117">
        <v>1000</v>
      </c>
      <c r="F186" s="117">
        <v>680</v>
      </c>
      <c r="G186" s="117">
        <v>5000</v>
      </c>
      <c r="H186" s="118">
        <v>690</v>
      </c>
    </row>
    <row r="187" spans="1:8">
      <c r="A187" s="25" t="s">
        <v>44</v>
      </c>
      <c r="B187" s="32" t="s">
        <v>48</v>
      </c>
      <c r="C187" s="21" t="s">
        <v>433</v>
      </c>
      <c r="D187" s="116">
        <v>4880</v>
      </c>
      <c r="E187" s="117">
        <v>500</v>
      </c>
      <c r="F187" s="117">
        <v>400</v>
      </c>
      <c r="G187" s="117">
        <v>3590</v>
      </c>
      <c r="H187" s="118">
        <v>390</v>
      </c>
    </row>
    <row r="188" spans="1:8">
      <c r="A188" s="25" t="s">
        <v>44</v>
      </c>
      <c r="B188" s="32" t="s">
        <v>48</v>
      </c>
      <c r="C188" s="21" t="s">
        <v>434</v>
      </c>
      <c r="D188" s="116">
        <v>2390</v>
      </c>
      <c r="E188" s="117">
        <v>200</v>
      </c>
      <c r="F188" s="117">
        <v>170</v>
      </c>
      <c r="G188" s="117">
        <v>1850</v>
      </c>
      <c r="H188" s="118">
        <v>170</v>
      </c>
    </row>
    <row r="189" spans="1:8">
      <c r="A189" s="25" t="s">
        <v>44</v>
      </c>
      <c r="B189" s="32" t="s">
        <v>48</v>
      </c>
      <c r="C189" s="74" t="s">
        <v>435</v>
      </c>
      <c r="D189" s="116">
        <v>100</v>
      </c>
      <c r="E189" s="117">
        <v>10</v>
      </c>
      <c r="F189" s="117">
        <v>0</v>
      </c>
      <c r="G189" s="117">
        <v>80</v>
      </c>
      <c r="H189" s="118">
        <v>10</v>
      </c>
    </row>
    <row r="190" spans="1:8">
      <c r="A190" s="25" t="s">
        <v>44</v>
      </c>
      <c r="B190" s="32" t="s">
        <v>48</v>
      </c>
      <c r="C190" s="74" t="s">
        <v>436</v>
      </c>
      <c r="D190" s="116">
        <v>30</v>
      </c>
      <c r="E190" s="117">
        <v>0</v>
      </c>
      <c r="F190" s="117">
        <v>0</v>
      </c>
      <c r="G190" s="117">
        <v>10</v>
      </c>
      <c r="H190" s="118">
        <v>20</v>
      </c>
    </row>
    <row r="191" spans="1:8">
      <c r="A191" s="25" t="s">
        <v>44</v>
      </c>
      <c r="B191" s="32" t="s">
        <v>48</v>
      </c>
      <c r="C191" s="21" t="s">
        <v>437</v>
      </c>
      <c r="D191" s="116">
        <v>0</v>
      </c>
      <c r="E191" s="117">
        <v>0</v>
      </c>
      <c r="F191" s="117">
        <v>0</v>
      </c>
      <c r="G191" s="117">
        <v>0</v>
      </c>
      <c r="H191" s="118">
        <v>0</v>
      </c>
    </row>
    <row r="192" spans="1:8">
      <c r="A192" s="25" t="s">
        <v>44</v>
      </c>
      <c r="B192" s="32" t="s">
        <v>48</v>
      </c>
      <c r="C192" s="21" t="s">
        <v>438</v>
      </c>
      <c r="D192" s="116">
        <v>2490</v>
      </c>
      <c r="E192" s="117">
        <v>210</v>
      </c>
      <c r="F192" s="117">
        <v>180</v>
      </c>
      <c r="G192" s="117">
        <v>1930</v>
      </c>
      <c r="H192" s="118">
        <v>170</v>
      </c>
    </row>
    <row r="193" spans="1:8">
      <c r="A193" s="25" t="s">
        <v>44</v>
      </c>
      <c r="B193" s="32" t="s">
        <v>50</v>
      </c>
      <c r="C193" s="21"/>
      <c r="D193" s="116"/>
      <c r="E193" s="117"/>
      <c r="F193" s="117"/>
      <c r="G193" s="117"/>
      <c r="H193" s="118"/>
    </row>
    <row r="194" spans="1:8">
      <c r="A194" s="25" t="s">
        <v>44</v>
      </c>
      <c r="B194" s="30" t="s">
        <v>51</v>
      </c>
      <c r="C194" s="27"/>
      <c r="D194" s="116">
        <v>19040</v>
      </c>
      <c r="E194" s="117">
        <v>480</v>
      </c>
      <c r="F194" s="117">
        <v>710</v>
      </c>
      <c r="G194" s="117">
        <v>17060</v>
      </c>
      <c r="H194" s="118">
        <v>780</v>
      </c>
    </row>
    <row r="195" spans="1:8">
      <c r="A195" s="25" t="s">
        <v>44</v>
      </c>
      <c r="B195" s="32" t="s">
        <v>50</v>
      </c>
      <c r="C195" s="21" t="s">
        <v>430</v>
      </c>
      <c r="D195" s="116">
        <v>620</v>
      </c>
      <c r="E195" s="117">
        <v>40</v>
      </c>
      <c r="F195" s="117">
        <v>20</v>
      </c>
      <c r="G195" s="117">
        <v>470</v>
      </c>
      <c r="H195" s="118">
        <v>90</v>
      </c>
    </row>
    <row r="196" spans="1:8">
      <c r="A196" s="25" t="s">
        <v>44</v>
      </c>
      <c r="B196" s="32" t="s">
        <v>50</v>
      </c>
      <c r="C196" s="21" t="s">
        <v>431</v>
      </c>
      <c r="D196" s="116">
        <v>1420</v>
      </c>
      <c r="E196" s="117">
        <v>80</v>
      </c>
      <c r="F196" s="117">
        <v>70</v>
      </c>
      <c r="G196" s="117">
        <v>1180</v>
      </c>
      <c r="H196" s="118">
        <v>90</v>
      </c>
    </row>
    <row r="197" spans="1:8">
      <c r="A197" s="25" t="s">
        <v>44</v>
      </c>
      <c r="B197" s="32" t="s">
        <v>50</v>
      </c>
      <c r="C197" s="21" t="s">
        <v>432</v>
      </c>
      <c r="D197" s="116">
        <v>3300</v>
      </c>
      <c r="E197" s="117">
        <v>140</v>
      </c>
      <c r="F197" s="117">
        <v>160</v>
      </c>
      <c r="G197" s="117">
        <v>2880</v>
      </c>
      <c r="H197" s="118">
        <v>130</v>
      </c>
    </row>
    <row r="198" spans="1:8">
      <c r="A198" s="25" t="s">
        <v>44</v>
      </c>
      <c r="B198" s="32" t="s">
        <v>50</v>
      </c>
      <c r="C198" s="21" t="s">
        <v>433</v>
      </c>
      <c r="D198" s="116">
        <v>5120</v>
      </c>
      <c r="E198" s="117">
        <v>130</v>
      </c>
      <c r="F198" s="117">
        <v>220</v>
      </c>
      <c r="G198" s="117">
        <v>4620</v>
      </c>
      <c r="H198" s="118">
        <v>160</v>
      </c>
    </row>
    <row r="199" spans="1:8">
      <c r="A199" s="25" t="s">
        <v>44</v>
      </c>
      <c r="B199" s="32" t="s">
        <v>50</v>
      </c>
      <c r="C199" s="21" t="s">
        <v>434</v>
      </c>
      <c r="D199" s="116">
        <v>7430</v>
      </c>
      <c r="E199" s="117">
        <v>90</v>
      </c>
      <c r="F199" s="117">
        <v>230</v>
      </c>
      <c r="G199" s="117">
        <v>6900</v>
      </c>
      <c r="H199" s="118">
        <v>210</v>
      </c>
    </row>
    <row r="200" spans="1:8">
      <c r="A200" s="25" t="s">
        <v>44</v>
      </c>
      <c r="B200" s="32" t="s">
        <v>50</v>
      </c>
      <c r="C200" s="74" t="s">
        <v>435</v>
      </c>
      <c r="D200" s="116">
        <v>1070</v>
      </c>
      <c r="E200" s="117">
        <v>10</v>
      </c>
      <c r="F200" s="117">
        <v>10</v>
      </c>
      <c r="G200" s="117">
        <v>1010</v>
      </c>
      <c r="H200" s="118">
        <v>40</v>
      </c>
    </row>
    <row r="201" spans="1:8">
      <c r="A201" s="25" t="s">
        <v>44</v>
      </c>
      <c r="B201" s="32" t="s">
        <v>50</v>
      </c>
      <c r="C201" s="74" t="s">
        <v>436</v>
      </c>
      <c r="D201" s="116">
        <v>80</v>
      </c>
      <c r="E201" s="117">
        <v>0</v>
      </c>
      <c r="F201" s="117">
        <v>0</v>
      </c>
      <c r="G201" s="117">
        <v>20</v>
      </c>
      <c r="H201" s="118">
        <v>70</v>
      </c>
    </row>
    <row r="202" spans="1:8">
      <c r="A202" s="25" t="s">
        <v>44</v>
      </c>
      <c r="B202" s="32" t="s">
        <v>50</v>
      </c>
      <c r="C202" s="21" t="s">
        <v>437</v>
      </c>
      <c r="D202" s="116">
        <v>0</v>
      </c>
      <c r="E202" s="117">
        <v>0</v>
      </c>
      <c r="F202" s="117">
        <v>0</v>
      </c>
      <c r="G202" s="117">
        <v>0</v>
      </c>
      <c r="H202" s="118">
        <v>0</v>
      </c>
    </row>
    <row r="203" spans="1:8">
      <c r="A203" s="25" t="s">
        <v>44</v>
      </c>
      <c r="B203" s="32" t="s">
        <v>50</v>
      </c>
      <c r="C203" s="21" t="s">
        <v>438</v>
      </c>
      <c r="D203" s="116">
        <v>8500</v>
      </c>
      <c r="E203" s="117">
        <v>90</v>
      </c>
      <c r="F203" s="117">
        <v>240</v>
      </c>
      <c r="G203" s="117">
        <v>7910</v>
      </c>
      <c r="H203" s="118">
        <v>260</v>
      </c>
    </row>
    <row r="204" spans="1:8">
      <c r="A204" s="25" t="s">
        <v>44</v>
      </c>
      <c r="B204" s="32" t="s">
        <v>52</v>
      </c>
      <c r="C204" s="21"/>
      <c r="D204" s="116"/>
      <c r="E204" s="117"/>
      <c r="F204" s="117"/>
      <c r="G204" s="117"/>
      <c r="H204" s="118"/>
    </row>
    <row r="205" spans="1:8">
      <c r="A205" s="25" t="s">
        <v>44</v>
      </c>
      <c r="B205" s="30" t="s">
        <v>53</v>
      </c>
      <c r="C205" s="27"/>
      <c r="D205" s="116">
        <v>25660</v>
      </c>
      <c r="E205" s="117">
        <v>440</v>
      </c>
      <c r="F205" s="117">
        <v>1020</v>
      </c>
      <c r="G205" s="117">
        <v>23050</v>
      </c>
      <c r="H205" s="118">
        <v>1160</v>
      </c>
    </row>
    <row r="206" spans="1:8">
      <c r="A206" s="25" t="s">
        <v>44</v>
      </c>
      <c r="B206" s="32" t="s">
        <v>52</v>
      </c>
      <c r="C206" s="21" t="s">
        <v>430</v>
      </c>
      <c r="D206" s="116">
        <v>1670</v>
      </c>
      <c r="E206" s="117">
        <v>110</v>
      </c>
      <c r="F206" s="117">
        <v>70</v>
      </c>
      <c r="G206" s="117">
        <v>1250</v>
      </c>
      <c r="H206" s="118">
        <v>250</v>
      </c>
    </row>
    <row r="207" spans="1:8">
      <c r="A207" s="25" t="s">
        <v>44</v>
      </c>
      <c r="B207" s="32" t="s">
        <v>52</v>
      </c>
      <c r="C207" s="21" t="s">
        <v>431</v>
      </c>
      <c r="D207" s="116">
        <v>2870</v>
      </c>
      <c r="E207" s="117">
        <v>90</v>
      </c>
      <c r="F207" s="117">
        <v>150</v>
      </c>
      <c r="G207" s="117">
        <v>2460</v>
      </c>
      <c r="H207" s="118">
        <v>170</v>
      </c>
    </row>
    <row r="208" spans="1:8">
      <c r="A208" s="25" t="s">
        <v>44</v>
      </c>
      <c r="B208" s="32" t="s">
        <v>52</v>
      </c>
      <c r="C208" s="21" t="s">
        <v>432</v>
      </c>
      <c r="D208" s="116">
        <v>5250</v>
      </c>
      <c r="E208" s="117">
        <v>100</v>
      </c>
      <c r="F208" s="117">
        <v>260</v>
      </c>
      <c r="G208" s="117">
        <v>4640</v>
      </c>
      <c r="H208" s="118">
        <v>250</v>
      </c>
    </row>
    <row r="209" spans="1:8">
      <c r="A209" s="25" t="s">
        <v>44</v>
      </c>
      <c r="B209" s="32" t="s">
        <v>52</v>
      </c>
      <c r="C209" s="21" t="s">
        <v>433</v>
      </c>
      <c r="D209" s="116">
        <v>7010</v>
      </c>
      <c r="E209" s="117">
        <v>100</v>
      </c>
      <c r="F209" s="117">
        <v>270</v>
      </c>
      <c r="G209" s="117">
        <v>6410</v>
      </c>
      <c r="H209" s="118">
        <v>240</v>
      </c>
    </row>
    <row r="210" spans="1:8">
      <c r="A210" s="25" t="s">
        <v>44</v>
      </c>
      <c r="B210" s="32" t="s">
        <v>52</v>
      </c>
      <c r="C210" s="21" t="s">
        <v>434</v>
      </c>
      <c r="D210" s="116">
        <v>8230</v>
      </c>
      <c r="E210" s="117">
        <v>30</v>
      </c>
      <c r="F210" s="117">
        <v>250</v>
      </c>
      <c r="G210" s="117">
        <v>7730</v>
      </c>
      <c r="H210" s="118">
        <v>230</v>
      </c>
    </row>
    <row r="211" spans="1:8">
      <c r="A211" s="25" t="s">
        <v>44</v>
      </c>
      <c r="B211" s="32" t="s">
        <v>52</v>
      </c>
      <c r="C211" s="74" t="s">
        <v>435</v>
      </c>
      <c r="D211" s="116">
        <v>610</v>
      </c>
      <c r="E211" s="117">
        <v>0</v>
      </c>
      <c r="F211" s="117">
        <v>20</v>
      </c>
      <c r="G211" s="117">
        <v>570</v>
      </c>
      <c r="H211" s="118">
        <v>20</v>
      </c>
    </row>
    <row r="212" spans="1:8">
      <c r="A212" s="25" t="s">
        <v>44</v>
      </c>
      <c r="B212" s="32" t="s">
        <v>52</v>
      </c>
      <c r="C212" s="74" t="s">
        <v>436</v>
      </c>
      <c r="D212" s="116">
        <v>20</v>
      </c>
      <c r="E212" s="117">
        <v>0</v>
      </c>
      <c r="F212" s="117">
        <v>0</v>
      </c>
      <c r="G212" s="117">
        <v>10</v>
      </c>
      <c r="H212" s="118">
        <v>10</v>
      </c>
    </row>
    <row r="213" spans="1:8">
      <c r="A213" s="25" t="s">
        <v>44</v>
      </c>
      <c r="B213" s="32" t="s">
        <v>52</v>
      </c>
      <c r="C213" s="21" t="s">
        <v>437</v>
      </c>
      <c r="D213" s="116">
        <v>0</v>
      </c>
      <c r="E213" s="117">
        <v>0</v>
      </c>
      <c r="F213" s="117">
        <v>0</v>
      </c>
      <c r="G213" s="117">
        <v>0</v>
      </c>
      <c r="H213" s="118">
        <v>0</v>
      </c>
    </row>
    <row r="214" spans="1:8">
      <c r="A214" s="25" t="s">
        <v>44</v>
      </c>
      <c r="B214" s="32" t="s">
        <v>52</v>
      </c>
      <c r="C214" s="21" t="s">
        <v>438</v>
      </c>
      <c r="D214" s="116">
        <v>8840</v>
      </c>
      <c r="E214" s="117">
        <v>30</v>
      </c>
      <c r="F214" s="117">
        <v>270</v>
      </c>
      <c r="G214" s="117">
        <v>8300</v>
      </c>
      <c r="H214" s="118">
        <v>240</v>
      </c>
    </row>
    <row r="215" spans="1:8">
      <c r="A215" s="25" t="s">
        <v>54</v>
      </c>
      <c r="C215" s="21"/>
      <c r="D215" s="116"/>
      <c r="E215" s="117"/>
      <c r="F215" s="117"/>
      <c r="G215" s="117"/>
      <c r="H215" s="118"/>
    </row>
    <row r="216" spans="1:8">
      <c r="A216" s="34" t="s">
        <v>455</v>
      </c>
      <c r="B216" s="34"/>
      <c r="C216" s="27"/>
      <c r="D216" s="116">
        <v>13320</v>
      </c>
      <c r="E216" s="117">
        <v>1790</v>
      </c>
      <c r="F216" s="117">
        <v>1410</v>
      </c>
      <c r="G216" s="117">
        <v>9170</v>
      </c>
      <c r="H216" s="118">
        <v>960</v>
      </c>
    </row>
    <row r="217" spans="1:8">
      <c r="A217" s="25" t="s">
        <v>54</v>
      </c>
      <c r="C217" s="21" t="s">
        <v>430</v>
      </c>
      <c r="D217" s="116">
        <v>2230</v>
      </c>
      <c r="E217" s="117">
        <v>530</v>
      </c>
      <c r="F217" s="117">
        <v>120</v>
      </c>
      <c r="G217" s="117">
        <v>1280</v>
      </c>
      <c r="H217" s="118">
        <v>300</v>
      </c>
    </row>
    <row r="218" spans="1:8">
      <c r="A218" s="25" t="s">
        <v>54</v>
      </c>
      <c r="C218" s="21" t="s">
        <v>431</v>
      </c>
      <c r="D218" s="116">
        <v>2870</v>
      </c>
      <c r="E218" s="117">
        <v>400</v>
      </c>
      <c r="F218" s="117">
        <v>290</v>
      </c>
      <c r="G218" s="117">
        <v>1960</v>
      </c>
      <c r="H218" s="118">
        <v>220</v>
      </c>
    </row>
    <row r="219" spans="1:8">
      <c r="A219" s="25" t="s">
        <v>54</v>
      </c>
      <c r="C219" s="21" t="s">
        <v>432</v>
      </c>
      <c r="D219" s="116">
        <v>3740</v>
      </c>
      <c r="E219" s="117">
        <v>420</v>
      </c>
      <c r="F219" s="117">
        <v>450</v>
      </c>
      <c r="G219" s="117">
        <v>2650</v>
      </c>
      <c r="H219" s="118">
        <v>220</v>
      </c>
    </row>
    <row r="220" spans="1:8">
      <c r="A220" s="25" t="s">
        <v>54</v>
      </c>
      <c r="C220" s="21" t="s">
        <v>433</v>
      </c>
      <c r="D220" s="116">
        <v>2760</v>
      </c>
      <c r="E220" s="117">
        <v>290</v>
      </c>
      <c r="F220" s="117">
        <v>350</v>
      </c>
      <c r="G220" s="117">
        <v>1990</v>
      </c>
      <c r="H220" s="118">
        <v>130</v>
      </c>
    </row>
    <row r="221" spans="1:8">
      <c r="A221" s="25" t="s">
        <v>54</v>
      </c>
      <c r="C221" s="21" t="s">
        <v>434</v>
      </c>
      <c r="D221" s="116">
        <v>1630</v>
      </c>
      <c r="E221" s="117">
        <v>150</v>
      </c>
      <c r="F221" s="117">
        <v>190</v>
      </c>
      <c r="G221" s="117">
        <v>1220</v>
      </c>
      <c r="H221" s="118">
        <v>70</v>
      </c>
    </row>
    <row r="222" spans="1:8">
      <c r="A222" s="25" t="s">
        <v>54</v>
      </c>
      <c r="C222" s="74" t="s">
        <v>435</v>
      </c>
      <c r="D222" s="116">
        <v>90</v>
      </c>
      <c r="E222" s="117">
        <v>10</v>
      </c>
      <c r="F222" s="117">
        <v>10</v>
      </c>
      <c r="G222" s="117">
        <v>70</v>
      </c>
      <c r="H222" s="118">
        <v>10</v>
      </c>
    </row>
    <row r="223" spans="1:8">
      <c r="A223" s="25" t="s">
        <v>54</v>
      </c>
      <c r="C223" s="74" t="s">
        <v>436</v>
      </c>
      <c r="D223" s="116">
        <v>0</v>
      </c>
      <c r="E223" s="117">
        <v>0</v>
      </c>
      <c r="F223" s="117">
        <v>0</v>
      </c>
      <c r="G223" s="117">
        <v>0</v>
      </c>
      <c r="H223" s="118">
        <v>0</v>
      </c>
    </row>
    <row r="224" spans="1:8">
      <c r="A224" s="25" t="s">
        <v>54</v>
      </c>
      <c r="C224" s="21" t="s">
        <v>437</v>
      </c>
      <c r="D224" s="116">
        <v>0</v>
      </c>
      <c r="E224" s="117">
        <v>0</v>
      </c>
      <c r="F224" s="117">
        <v>0</v>
      </c>
      <c r="G224" s="117">
        <v>0</v>
      </c>
      <c r="H224" s="118">
        <v>0</v>
      </c>
    </row>
    <row r="225" spans="1:8">
      <c r="A225" s="25" t="s">
        <v>54</v>
      </c>
      <c r="C225" s="21" t="s">
        <v>438</v>
      </c>
      <c r="D225" s="116">
        <v>1720</v>
      </c>
      <c r="E225" s="117">
        <v>160</v>
      </c>
      <c r="F225" s="117">
        <v>200</v>
      </c>
      <c r="G225" s="117">
        <v>1290</v>
      </c>
      <c r="H225" s="118">
        <v>80</v>
      </c>
    </row>
    <row r="226" spans="1:8">
      <c r="A226" s="25" t="s">
        <v>54</v>
      </c>
      <c r="B226" s="32" t="s">
        <v>57</v>
      </c>
      <c r="C226" s="21"/>
      <c r="D226" s="116"/>
      <c r="E226" s="117"/>
      <c r="F226" s="117"/>
      <c r="G226" s="117"/>
      <c r="H226" s="118"/>
    </row>
    <row r="227" spans="1:8">
      <c r="A227" s="25" t="s">
        <v>54</v>
      </c>
      <c r="B227" s="30" t="s">
        <v>56</v>
      </c>
      <c r="C227" s="27"/>
      <c r="D227" s="116">
        <v>7400</v>
      </c>
      <c r="E227" s="117">
        <v>890</v>
      </c>
      <c r="F227" s="117">
        <v>680</v>
      </c>
      <c r="G227" s="117">
        <v>5310</v>
      </c>
      <c r="H227" s="118">
        <v>520</v>
      </c>
    </row>
    <row r="228" spans="1:8">
      <c r="A228" s="25" t="s">
        <v>54</v>
      </c>
      <c r="B228" s="32" t="s">
        <v>57</v>
      </c>
      <c r="C228" s="21" t="s">
        <v>430</v>
      </c>
      <c r="D228" s="116">
        <v>1140</v>
      </c>
      <c r="E228" s="117">
        <v>210</v>
      </c>
      <c r="F228" s="117">
        <v>60</v>
      </c>
      <c r="G228" s="117">
        <v>710</v>
      </c>
      <c r="H228" s="118">
        <v>150</v>
      </c>
    </row>
    <row r="229" spans="1:8">
      <c r="A229" s="25" t="s">
        <v>54</v>
      </c>
      <c r="B229" s="32" t="s">
        <v>57</v>
      </c>
      <c r="C229" s="21" t="s">
        <v>431</v>
      </c>
      <c r="D229" s="116">
        <v>1560</v>
      </c>
      <c r="E229" s="117">
        <v>190</v>
      </c>
      <c r="F229" s="117">
        <v>140</v>
      </c>
      <c r="G229" s="117">
        <v>1100</v>
      </c>
      <c r="H229" s="118">
        <v>130</v>
      </c>
    </row>
    <row r="230" spans="1:8">
      <c r="A230" s="25" t="s">
        <v>54</v>
      </c>
      <c r="B230" s="32" t="s">
        <v>57</v>
      </c>
      <c r="C230" s="21" t="s">
        <v>432</v>
      </c>
      <c r="D230" s="116">
        <v>2140</v>
      </c>
      <c r="E230" s="117">
        <v>220</v>
      </c>
      <c r="F230" s="117">
        <v>210</v>
      </c>
      <c r="G230" s="117">
        <v>1570</v>
      </c>
      <c r="H230" s="118">
        <v>130</v>
      </c>
    </row>
    <row r="231" spans="1:8">
      <c r="A231" s="25" t="s">
        <v>54</v>
      </c>
      <c r="B231" s="32" t="s">
        <v>57</v>
      </c>
      <c r="C231" s="21" t="s">
        <v>433</v>
      </c>
      <c r="D231" s="116">
        <v>1620</v>
      </c>
      <c r="E231" s="117">
        <v>180</v>
      </c>
      <c r="F231" s="117">
        <v>180</v>
      </c>
      <c r="G231" s="117">
        <v>1200</v>
      </c>
      <c r="H231" s="118">
        <v>70</v>
      </c>
    </row>
    <row r="232" spans="1:8">
      <c r="A232" s="25" t="s">
        <v>54</v>
      </c>
      <c r="B232" s="32" t="s">
        <v>57</v>
      </c>
      <c r="C232" s="21" t="s">
        <v>434</v>
      </c>
      <c r="D232" s="116">
        <v>900</v>
      </c>
      <c r="E232" s="117">
        <v>80</v>
      </c>
      <c r="F232" s="117">
        <v>90</v>
      </c>
      <c r="G232" s="117">
        <v>700</v>
      </c>
      <c r="H232" s="118">
        <v>40</v>
      </c>
    </row>
    <row r="233" spans="1:8">
      <c r="A233" s="25" t="s">
        <v>54</v>
      </c>
      <c r="B233" s="32" t="s">
        <v>57</v>
      </c>
      <c r="C233" s="74" t="s">
        <v>435</v>
      </c>
      <c r="D233" s="116">
        <v>50</v>
      </c>
      <c r="E233" s="117">
        <v>10</v>
      </c>
      <c r="F233" s="117">
        <v>10</v>
      </c>
      <c r="G233" s="117">
        <v>30</v>
      </c>
      <c r="H233" s="118">
        <v>0</v>
      </c>
    </row>
    <row r="234" spans="1:8">
      <c r="A234" s="25" t="s">
        <v>54</v>
      </c>
      <c r="B234" s="32" t="s">
        <v>57</v>
      </c>
      <c r="C234" s="74" t="s">
        <v>436</v>
      </c>
      <c r="D234" s="116">
        <v>0</v>
      </c>
      <c r="E234" s="117">
        <v>0</v>
      </c>
      <c r="F234" s="117">
        <v>0</v>
      </c>
      <c r="G234" s="117">
        <v>0</v>
      </c>
      <c r="H234" s="118">
        <v>0</v>
      </c>
    </row>
    <row r="235" spans="1:8">
      <c r="A235" s="25" t="s">
        <v>54</v>
      </c>
      <c r="B235" s="32" t="s">
        <v>57</v>
      </c>
      <c r="C235" s="21" t="s">
        <v>437</v>
      </c>
      <c r="D235" s="116">
        <v>0</v>
      </c>
      <c r="E235" s="117">
        <v>0</v>
      </c>
      <c r="F235" s="117">
        <v>0</v>
      </c>
      <c r="G235" s="117">
        <v>0</v>
      </c>
      <c r="H235" s="118">
        <v>0</v>
      </c>
    </row>
    <row r="236" spans="1:8">
      <c r="A236" s="25" t="s">
        <v>54</v>
      </c>
      <c r="B236" s="32" t="s">
        <v>57</v>
      </c>
      <c r="C236" s="21" t="s">
        <v>438</v>
      </c>
      <c r="D236" s="116">
        <v>950</v>
      </c>
      <c r="E236" s="117">
        <v>80</v>
      </c>
      <c r="F236" s="117">
        <v>90</v>
      </c>
      <c r="G236" s="117">
        <v>730</v>
      </c>
      <c r="H236" s="118">
        <v>40</v>
      </c>
    </row>
    <row r="237" spans="1:8">
      <c r="A237" s="25" t="s">
        <v>54</v>
      </c>
      <c r="B237" s="32" t="s">
        <v>58</v>
      </c>
      <c r="C237" s="21"/>
      <c r="D237" s="116"/>
      <c r="E237" s="117"/>
      <c r="F237" s="117"/>
      <c r="G237" s="117"/>
      <c r="H237" s="118"/>
    </row>
    <row r="238" spans="1:8">
      <c r="A238" s="25" t="s">
        <v>54</v>
      </c>
      <c r="B238" s="30" t="s">
        <v>59</v>
      </c>
      <c r="C238" s="27"/>
      <c r="D238" s="116">
        <v>5920</v>
      </c>
      <c r="E238" s="117">
        <v>900</v>
      </c>
      <c r="F238" s="117">
        <v>720</v>
      </c>
      <c r="G238" s="117">
        <v>3860</v>
      </c>
      <c r="H238" s="118">
        <v>440</v>
      </c>
    </row>
    <row r="239" spans="1:8">
      <c r="A239" s="25" t="s">
        <v>54</v>
      </c>
      <c r="B239" s="32" t="s">
        <v>58</v>
      </c>
      <c r="C239" s="21" t="s">
        <v>430</v>
      </c>
      <c r="D239" s="116">
        <v>1100</v>
      </c>
      <c r="E239" s="117">
        <v>310</v>
      </c>
      <c r="F239" s="117">
        <v>60</v>
      </c>
      <c r="G239" s="117">
        <v>580</v>
      </c>
      <c r="H239" s="118">
        <v>150</v>
      </c>
    </row>
    <row r="240" spans="1:8">
      <c r="A240" s="25" t="s">
        <v>54</v>
      </c>
      <c r="B240" s="32" t="s">
        <v>58</v>
      </c>
      <c r="C240" s="21" t="s">
        <v>431</v>
      </c>
      <c r="D240" s="116">
        <v>1310</v>
      </c>
      <c r="E240" s="117">
        <v>200</v>
      </c>
      <c r="F240" s="117">
        <v>150</v>
      </c>
      <c r="G240" s="117">
        <v>860</v>
      </c>
      <c r="H240" s="118">
        <v>100</v>
      </c>
    </row>
    <row r="241" spans="1:8">
      <c r="A241" s="25" t="s">
        <v>54</v>
      </c>
      <c r="B241" s="32" t="s">
        <v>58</v>
      </c>
      <c r="C241" s="21" t="s">
        <v>432</v>
      </c>
      <c r="D241" s="116">
        <v>1590</v>
      </c>
      <c r="E241" s="117">
        <v>190</v>
      </c>
      <c r="F241" s="117">
        <v>240</v>
      </c>
      <c r="G241" s="117">
        <v>1080</v>
      </c>
      <c r="H241" s="118">
        <v>80</v>
      </c>
    </row>
    <row r="242" spans="1:8">
      <c r="A242" s="25" t="s">
        <v>54</v>
      </c>
      <c r="B242" s="32" t="s">
        <v>58</v>
      </c>
      <c r="C242" s="21" t="s">
        <v>433</v>
      </c>
      <c r="D242" s="116">
        <v>1140</v>
      </c>
      <c r="E242" s="117">
        <v>110</v>
      </c>
      <c r="F242" s="117">
        <v>170</v>
      </c>
      <c r="G242" s="117">
        <v>790</v>
      </c>
      <c r="H242" s="118">
        <v>70</v>
      </c>
    </row>
    <row r="243" spans="1:8">
      <c r="A243" s="25" t="s">
        <v>54</v>
      </c>
      <c r="B243" s="32" t="s">
        <v>58</v>
      </c>
      <c r="C243" s="21" t="s">
        <v>434</v>
      </c>
      <c r="D243" s="116">
        <v>730</v>
      </c>
      <c r="E243" s="117">
        <v>70</v>
      </c>
      <c r="F243" s="117">
        <v>100</v>
      </c>
      <c r="G243" s="117">
        <v>520</v>
      </c>
      <c r="H243" s="118">
        <v>30</v>
      </c>
    </row>
    <row r="244" spans="1:8">
      <c r="A244" s="25" t="s">
        <v>54</v>
      </c>
      <c r="B244" s="32" t="s">
        <v>58</v>
      </c>
      <c r="C244" s="74" t="s">
        <v>435</v>
      </c>
      <c r="D244" s="116">
        <v>50</v>
      </c>
      <c r="E244" s="117">
        <v>0</v>
      </c>
      <c r="F244" s="117">
        <v>0</v>
      </c>
      <c r="G244" s="117">
        <v>40</v>
      </c>
      <c r="H244" s="118">
        <v>0</v>
      </c>
    </row>
    <row r="245" spans="1:8">
      <c r="A245" s="25" t="s">
        <v>54</v>
      </c>
      <c r="B245" s="32" t="s">
        <v>58</v>
      </c>
      <c r="C245" s="74" t="s">
        <v>436</v>
      </c>
      <c r="D245" s="116">
        <v>0</v>
      </c>
      <c r="E245" s="117">
        <v>0</v>
      </c>
      <c r="F245" s="117">
        <v>0</v>
      </c>
      <c r="G245" s="117">
        <v>0</v>
      </c>
      <c r="H245" s="118">
        <v>0</v>
      </c>
    </row>
    <row r="246" spans="1:8">
      <c r="A246" s="25" t="s">
        <v>54</v>
      </c>
      <c r="B246" s="32" t="s">
        <v>58</v>
      </c>
      <c r="C246" s="21" t="s">
        <v>437</v>
      </c>
      <c r="D246" s="116">
        <v>0</v>
      </c>
      <c r="E246" s="117">
        <v>0</v>
      </c>
      <c r="F246" s="117">
        <v>0</v>
      </c>
      <c r="G246" s="117">
        <v>0</v>
      </c>
      <c r="H246" s="118">
        <v>0</v>
      </c>
    </row>
    <row r="247" spans="1:8">
      <c r="A247" s="25" t="s">
        <v>54</v>
      </c>
      <c r="B247" s="32" t="s">
        <v>58</v>
      </c>
      <c r="C247" s="21" t="s">
        <v>438</v>
      </c>
      <c r="D247" s="116">
        <v>780</v>
      </c>
      <c r="E247" s="117">
        <v>80</v>
      </c>
      <c r="F247" s="117">
        <v>100</v>
      </c>
      <c r="G247" s="117">
        <v>560</v>
      </c>
      <c r="H247" s="118">
        <v>40</v>
      </c>
    </row>
    <row r="248" spans="1:8">
      <c r="A248" s="25" t="s">
        <v>60</v>
      </c>
      <c r="C248" s="21"/>
      <c r="D248" s="116"/>
      <c r="E248" s="117"/>
      <c r="F248" s="117"/>
      <c r="G248" s="117"/>
      <c r="H248" s="118"/>
    </row>
    <row r="249" spans="1:8">
      <c r="A249" s="34" t="s">
        <v>456</v>
      </c>
      <c r="B249" s="34"/>
      <c r="C249" s="27"/>
      <c r="D249" s="116">
        <v>7520</v>
      </c>
      <c r="E249" s="117">
        <v>950</v>
      </c>
      <c r="F249" s="117">
        <v>760</v>
      </c>
      <c r="G249" s="117">
        <v>5190</v>
      </c>
      <c r="H249" s="118">
        <v>620</v>
      </c>
    </row>
    <row r="250" spans="1:8">
      <c r="A250" s="25" t="s">
        <v>60</v>
      </c>
      <c r="C250" s="21" t="s">
        <v>430</v>
      </c>
      <c r="D250" s="116">
        <v>1330</v>
      </c>
      <c r="E250" s="117">
        <v>300</v>
      </c>
      <c r="F250" s="117">
        <v>80</v>
      </c>
      <c r="G250" s="117">
        <v>690</v>
      </c>
      <c r="H250" s="118">
        <v>260</v>
      </c>
    </row>
    <row r="251" spans="1:8">
      <c r="A251" s="25" t="s">
        <v>60</v>
      </c>
      <c r="C251" s="21" t="s">
        <v>431</v>
      </c>
      <c r="D251" s="116">
        <v>1260</v>
      </c>
      <c r="E251" s="117">
        <v>200</v>
      </c>
      <c r="F251" s="117">
        <v>140</v>
      </c>
      <c r="G251" s="117">
        <v>800</v>
      </c>
      <c r="H251" s="118">
        <v>120</v>
      </c>
    </row>
    <row r="252" spans="1:8">
      <c r="A252" s="25" t="s">
        <v>60</v>
      </c>
      <c r="C252" s="21" t="s">
        <v>432</v>
      </c>
      <c r="D252" s="116">
        <v>1720</v>
      </c>
      <c r="E252" s="117">
        <v>200</v>
      </c>
      <c r="F252" s="117">
        <v>200</v>
      </c>
      <c r="G252" s="117">
        <v>1230</v>
      </c>
      <c r="H252" s="118">
        <v>100</v>
      </c>
    </row>
    <row r="253" spans="1:8">
      <c r="A253" s="25" t="s">
        <v>60</v>
      </c>
      <c r="C253" s="21" t="s">
        <v>433</v>
      </c>
      <c r="D253" s="116">
        <v>1610</v>
      </c>
      <c r="E253" s="117">
        <v>150</v>
      </c>
      <c r="F253" s="117">
        <v>190</v>
      </c>
      <c r="G253" s="117">
        <v>1200</v>
      </c>
      <c r="H253" s="118">
        <v>80</v>
      </c>
    </row>
    <row r="254" spans="1:8">
      <c r="A254" s="25" t="s">
        <v>60</v>
      </c>
      <c r="C254" s="21" t="s">
        <v>434</v>
      </c>
      <c r="D254" s="116">
        <v>1430</v>
      </c>
      <c r="E254" s="117">
        <v>100</v>
      </c>
      <c r="F254" s="117">
        <v>140</v>
      </c>
      <c r="G254" s="117">
        <v>1140</v>
      </c>
      <c r="H254" s="118">
        <v>50</v>
      </c>
    </row>
    <row r="255" spans="1:8">
      <c r="A255" s="25" t="s">
        <v>60</v>
      </c>
      <c r="C255" s="74" t="s">
        <v>435</v>
      </c>
      <c r="D255" s="116">
        <v>170</v>
      </c>
      <c r="E255" s="117">
        <v>10</v>
      </c>
      <c r="F255" s="117">
        <v>10</v>
      </c>
      <c r="G255" s="117">
        <v>140</v>
      </c>
      <c r="H255" s="118">
        <v>10</v>
      </c>
    </row>
    <row r="256" spans="1:8">
      <c r="A256" s="25" t="s">
        <v>60</v>
      </c>
      <c r="C256" s="74" t="s">
        <v>436</v>
      </c>
      <c r="D256" s="116">
        <v>10</v>
      </c>
      <c r="E256" s="117">
        <v>0</v>
      </c>
      <c r="F256" s="117">
        <v>0</v>
      </c>
      <c r="G256" s="117">
        <v>0</v>
      </c>
      <c r="H256" s="118">
        <v>10</v>
      </c>
    </row>
    <row r="257" spans="1:8">
      <c r="A257" s="25" t="s">
        <v>60</v>
      </c>
      <c r="C257" s="21" t="s">
        <v>437</v>
      </c>
      <c r="D257" s="116">
        <v>0</v>
      </c>
      <c r="E257" s="117">
        <v>0</v>
      </c>
      <c r="F257" s="117">
        <v>0</v>
      </c>
      <c r="G257" s="117">
        <v>0</v>
      </c>
      <c r="H257" s="118">
        <v>0</v>
      </c>
    </row>
    <row r="258" spans="1:8">
      <c r="A258" s="25" t="s">
        <v>60</v>
      </c>
      <c r="C258" s="21" t="s">
        <v>438</v>
      </c>
      <c r="D258" s="116">
        <v>1600</v>
      </c>
      <c r="E258" s="117">
        <v>100</v>
      </c>
      <c r="F258" s="117">
        <v>160</v>
      </c>
      <c r="G258" s="117">
        <v>1270</v>
      </c>
      <c r="H258" s="118">
        <v>60</v>
      </c>
    </row>
    <row r="259" spans="1:8">
      <c r="A259" s="25" t="s">
        <v>60</v>
      </c>
      <c r="B259" s="32" t="s">
        <v>63</v>
      </c>
      <c r="C259" s="21"/>
      <c r="D259" s="116"/>
      <c r="E259" s="117"/>
      <c r="F259" s="117"/>
      <c r="G259" s="117"/>
      <c r="H259" s="118"/>
    </row>
    <row r="260" spans="1:8">
      <c r="A260" s="25" t="s">
        <v>60</v>
      </c>
      <c r="B260" s="30" t="s">
        <v>62</v>
      </c>
      <c r="C260" s="27"/>
      <c r="D260" s="116">
        <v>1020</v>
      </c>
      <c r="E260" s="117">
        <v>100</v>
      </c>
      <c r="F260" s="117">
        <v>110</v>
      </c>
      <c r="G260" s="117">
        <v>740</v>
      </c>
      <c r="H260" s="118">
        <v>70</v>
      </c>
    </row>
    <row r="261" spans="1:8">
      <c r="A261" s="25" t="s">
        <v>60</v>
      </c>
      <c r="B261" s="32" t="s">
        <v>63</v>
      </c>
      <c r="C261" s="21" t="s">
        <v>430</v>
      </c>
      <c r="D261" s="116">
        <v>150</v>
      </c>
      <c r="E261" s="117">
        <v>30</v>
      </c>
      <c r="F261" s="117">
        <v>20</v>
      </c>
      <c r="G261" s="117">
        <v>80</v>
      </c>
      <c r="H261" s="118">
        <v>30</v>
      </c>
    </row>
    <row r="262" spans="1:8">
      <c r="A262" s="25" t="s">
        <v>60</v>
      </c>
      <c r="B262" s="32" t="s">
        <v>63</v>
      </c>
      <c r="C262" s="21" t="s">
        <v>431</v>
      </c>
      <c r="D262" s="116">
        <v>190</v>
      </c>
      <c r="E262" s="117">
        <v>20</v>
      </c>
      <c r="F262" s="117">
        <v>20</v>
      </c>
      <c r="G262" s="117">
        <v>140</v>
      </c>
      <c r="H262" s="118">
        <v>10</v>
      </c>
    </row>
    <row r="263" spans="1:8">
      <c r="A263" s="25" t="s">
        <v>60</v>
      </c>
      <c r="B263" s="32" t="s">
        <v>63</v>
      </c>
      <c r="C263" s="21" t="s">
        <v>432</v>
      </c>
      <c r="D263" s="116">
        <v>280</v>
      </c>
      <c r="E263" s="117">
        <v>20</v>
      </c>
      <c r="F263" s="117">
        <v>30</v>
      </c>
      <c r="G263" s="117">
        <v>220</v>
      </c>
      <c r="H263" s="118">
        <v>10</v>
      </c>
    </row>
    <row r="264" spans="1:8">
      <c r="A264" s="25" t="s">
        <v>60</v>
      </c>
      <c r="B264" s="32" t="s">
        <v>63</v>
      </c>
      <c r="C264" s="21" t="s">
        <v>433</v>
      </c>
      <c r="D264" s="116">
        <v>250</v>
      </c>
      <c r="E264" s="117">
        <v>20</v>
      </c>
      <c r="F264" s="117">
        <v>30</v>
      </c>
      <c r="G264" s="117">
        <v>180</v>
      </c>
      <c r="H264" s="118">
        <v>20</v>
      </c>
    </row>
    <row r="265" spans="1:8">
      <c r="A265" s="25" t="s">
        <v>60</v>
      </c>
      <c r="B265" s="32" t="s">
        <v>63</v>
      </c>
      <c r="C265" s="21" t="s">
        <v>434</v>
      </c>
      <c r="D265" s="116">
        <v>150</v>
      </c>
      <c r="E265" s="117">
        <v>10</v>
      </c>
      <c r="F265" s="117">
        <v>20</v>
      </c>
      <c r="G265" s="117">
        <v>120</v>
      </c>
      <c r="H265" s="118">
        <v>10</v>
      </c>
    </row>
    <row r="266" spans="1:8">
      <c r="A266" s="25" t="s">
        <v>60</v>
      </c>
      <c r="B266" s="32" t="s">
        <v>63</v>
      </c>
      <c r="C266" s="74" t="s">
        <v>435</v>
      </c>
      <c r="D266" s="116">
        <v>10</v>
      </c>
      <c r="E266" s="117">
        <v>0</v>
      </c>
      <c r="F266" s="117">
        <v>0</v>
      </c>
      <c r="G266" s="117">
        <v>10</v>
      </c>
      <c r="H266" s="118">
        <v>0</v>
      </c>
    </row>
    <row r="267" spans="1:8">
      <c r="A267" s="25" t="s">
        <v>60</v>
      </c>
      <c r="B267" s="32" t="s">
        <v>63</v>
      </c>
      <c r="C267" s="74" t="s">
        <v>436</v>
      </c>
      <c r="D267" s="116">
        <v>0</v>
      </c>
      <c r="E267" s="117">
        <v>0</v>
      </c>
      <c r="F267" s="117">
        <v>0</v>
      </c>
      <c r="G267" s="117">
        <v>0</v>
      </c>
      <c r="H267" s="118">
        <v>0</v>
      </c>
    </row>
    <row r="268" spans="1:8">
      <c r="A268" s="25" t="s">
        <v>60</v>
      </c>
      <c r="B268" s="32" t="s">
        <v>63</v>
      </c>
      <c r="C268" s="21" t="s">
        <v>437</v>
      </c>
      <c r="D268" s="116">
        <v>0</v>
      </c>
      <c r="E268" s="117">
        <v>0</v>
      </c>
      <c r="F268" s="117">
        <v>0</v>
      </c>
      <c r="G268" s="117">
        <v>0</v>
      </c>
      <c r="H268" s="118">
        <v>0</v>
      </c>
    </row>
    <row r="269" spans="1:8">
      <c r="A269" s="25" t="s">
        <v>60</v>
      </c>
      <c r="B269" s="32" t="s">
        <v>63</v>
      </c>
      <c r="C269" s="21" t="s">
        <v>438</v>
      </c>
      <c r="D269" s="116">
        <v>160</v>
      </c>
      <c r="E269" s="117">
        <v>10</v>
      </c>
      <c r="F269" s="117">
        <v>20</v>
      </c>
      <c r="G269" s="117">
        <v>120</v>
      </c>
      <c r="H269" s="118">
        <v>10</v>
      </c>
    </row>
    <row r="270" spans="1:8">
      <c r="A270" s="25" t="s">
        <v>60</v>
      </c>
      <c r="B270" s="32" t="s">
        <v>64</v>
      </c>
      <c r="C270" s="21"/>
      <c r="D270" s="116"/>
      <c r="E270" s="117"/>
      <c r="F270" s="117"/>
      <c r="G270" s="117"/>
      <c r="H270" s="118"/>
    </row>
    <row r="271" spans="1:8">
      <c r="A271" s="25" t="s">
        <v>60</v>
      </c>
      <c r="B271" s="30" t="s">
        <v>65</v>
      </c>
      <c r="C271" s="27"/>
      <c r="D271" s="116">
        <v>6500</v>
      </c>
      <c r="E271" s="117">
        <v>850</v>
      </c>
      <c r="F271" s="117">
        <v>660</v>
      </c>
      <c r="G271" s="117">
        <v>4450</v>
      </c>
      <c r="H271" s="118">
        <v>550</v>
      </c>
    </row>
    <row r="272" spans="1:8">
      <c r="A272" s="25" t="s">
        <v>60</v>
      </c>
      <c r="B272" s="32" t="s">
        <v>64</v>
      </c>
      <c r="C272" s="21" t="s">
        <v>430</v>
      </c>
      <c r="D272" s="116">
        <v>1170</v>
      </c>
      <c r="E272" s="117">
        <v>270</v>
      </c>
      <c r="F272" s="117">
        <v>70</v>
      </c>
      <c r="G272" s="117">
        <v>610</v>
      </c>
      <c r="H272" s="118">
        <v>230</v>
      </c>
    </row>
    <row r="273" spans="1:8">
      <c r="A273" s="25" t="s">
        <v>60</v>
      </c>
      <c r="B273" s="32" t="s">
        <v>64</v>
      </c>
      <c r="C273" s="21" t="s">
        <v>431</v>
      </c>
      <c r="D273" s="116">
        <v>1070</v>
      </c>
      <c r="E273" s="117">
        <v>180</v>
      </c>
      <c r="F273" s="117">
        <v>130</v>
      </c>
      <c r="G273" s="117">
        <v>660</v>
      </c>
      <c r="H273" s="118">
        <v>110</v>
      </c>
    </row>
    <row r="274" spans="1:8">
      <c r="A274" s="25" t="s">
        <v>60</v>
      </c>
      <c r="B274" s="32" t="s">
        <v>64</v>
      </c>
      <c r="C274" s="21" t="s">
        <v>432</v>
      </c>
      <c r="D274" s="116">
        <v>1450</v>
      </c>
      <c r="E274" s="117">
        <v>180</v>
      </c>
      <c r="F274" s="117">
        <v>170</v>
      </c>
      <c r="G274" s="117">
        <v>1010</v>
      </c>
      <c r="H274" s="118">
        <v>90</v>
      </c>
    </row>
    <row r="275" spans="1:8">
      <c r="A275" s="25" t="s">
        <v>60</v>
      </c>
      <c r="B275" s="32" t="s">
        <v>64</v>
      </c>
      <c r="C275" s="21" t="s">
        <v>433</v>
      </c>
      <c r="D275" s="116">
        <v>1360</v>
      </c>
      <c r="E275" s="117">
        <v>120</v>
      </c>
      <c r="F275" s="117">
        <v>160</v>
      </c>
      <c r="G275" s="117">
        <v>1020</v>
      </c>
      <c r="H275" s="118">
        <v>60</v>
      </c>
    </row>
    <row r="276" spans="1:8">
      <c r="A276" s="25" t="s">
        <v>60</v>
      </c>
      <c r="B276" s="32" t="s">
        <v>64</v>
      </c>
      <c r="C276" s="21" t="s">
        <v>434</v>
      </c>
      <c r="D276" s="116">
        <v>1280</v>
      </c>
      <c r="E276" s="117">
        <v>90</v>
      </c>
      <c r="F276" s="117">
        <v>130</v>
      </c>
      <c r="G276" s="117">
        <v>1020</v>
      </c>
      <c r="H276" s="118">
        <v>50</v>
      </c>
    </row>
    <row r="277" spans="1:8">
      <c r="A277" s="25" t="s">
        <v>60</v>
      </c>
      <c r="B277" s="32" t="s">
        <v>64</v>
      </c>
      <c r="C277" s="74" t="s">
        <v>435</v>
      </c>
      <c r="D277" s="116">
        <v>160</v>
      </c>
      <c r="E277" s="117">
        <v>10</v>
      </c>
      <c r="F277" s="117">
        <v>10</v>
      </c>
      <c r="G277" s="117">
        <v>130</v>
      </c>
      <c r="H277" s="118">
        <v>10</v>
      </c>
    </row>
    <row r="278" spans="1:8">
      <c r="A278" s="25" t="s">
        <v>60</v>
      </c>
      <c r="B278" s="32" t="s">
        <v>64</v>
      </c>
      <c r="C278" s="74" t="s">
        <v>436</v>
      </c>
      <c r="D278" s="116">
        <v>10</v>
      </c>
      <c r="E278" s="117">
        <v>0</v>
      </c>
      <c r="F278" s="117">
        <v>0</v>
      </c>
      <c r="G278" s="117">
        <v>0</v>
      </c>
      <c r="H278" s="118">
        <v>10</v>
      </c>
    </row>
    <row r="279" spans="1:8">
      <c r="A279" s="25" t="s">
        <v>60</v>
      </c>
      <c r="B279" s="32" t="s">
        <v>64</v>
      </c>
      <c r="C279" s="21" t="s">
        <v>437</v>
      </c>
      <c r="D279" s="116">
        <v>0</v>
      </c>
      <c r="E279" s="117">
        <v>0</v>
      </c>
      <c r="F279" s="117">
        <v>0</v>
      </c>
      <c r="G279" s="117">
        <v>0</v>
      </c>
      <c r="H279" s="118">
        <v>0</v>
      </c>
    </row>
    <row r="280" spans="1:8">
      <c r="A280" s="25" t="s">
        <v>60</v>
      </c>
      <c r="B280" s="32" t="s">
        <v>64</v>
      </c>
      <c r="C280" s="21" t="s">
        <v>438</v>
      </c>
      <c r="D280" s="122">
        <v>1440</v>
      </c>
      <c r="E280" s="123">
        <v>90</v>
      </c>
      <c r="F280" s="123">
        <v>140</v>
      </c>
      <c r="G280" s="123">
        <v>1150</v>
      </c>
      <c r="H280" s="124">
        <v>60</v>
      </c>
    </row>
    <row r="281" spans="1:8">
      <c r="A281" s="92"/>
      <c r="B281" s="93"/>
      <c r="C281" s="93"/>
      <c r="D281" s="93"/>
      <c r="E281" s="375"/>
      <c r="F281" s="375"/>
      <c r="G281" s="78"/>
      <c r="H281" s="78"/>
    </row>
    <row r="282" spans="1:8">
      <c r="A282" s="95" t="s">
        <v>444</v>
      </c>
      <c r="B282" s="75"/>
      <c r="C282" s="75"/>
      <c r="D282" s="109"/>
      <c r="E282" s="110"/>
      <c r="F282" s="110"/>
      <c r="G282" s="97"/>
      <c r="H282" s="97"/>
    </row>
    <row r="283" spans="1:8">
      <c r="A283" s="367" t="s">
        <v>67</v>
      </c>
      <c r="B283" s="367"/>
      <c r="C283" s="111"/>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5" manualBreakCount="5">
    <brk id="61" max="16383" man="1"/>
    <brk id="116" max="16383" man="1"/>
    <brk id="171" max="16383" man="1"/>
    <brk id="226" max="16383" man="1"/>
    <brk id="28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H158"/>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72" t="s">
        <v>445</v>
      </c>
      <c r="B1" s="372"/>
      <c r="C1" s="372"/>
      <c r="D1" s="372"/>
      <c r="E1" s="372"/>
      <c r="F1" s="372"/>
      <c r="G1" s="372"/>
      <c r="H1" s="372"/>
    </row>
    <row r="2" spans="1:8">
      <c r="A2" s="98" t="s">
        <v>1</v>
      </c>
      <c r="B2" s="49"/>
      <c r="C2" s="49"/>
      <c r="D2" s="373" t="s">
        <v>2</v>
      </c>
      <c r="E2" s="373"/>
      <c r="F2" s="373"/>
      <c r="G2" s="373"/>
      <c r="H2" s="373"/>
    </row>
    <row r="3" spans="1:8" ht="26.25" customHeight="1">
      <c r="A3" s="5">
        <v>1</v>
      </c>
      <c r="B3" s="6">
        <v>2</v>
      </c>
      <c r="C3" s="7"/>
      <c r="D3" s="8" t="s">
        <v>3</v>
      </c>
      <c r="E3" s="9" t="s">
        <v>4</v>
      </c>
      <c r="F3" s="9" t="s">
        <v>5</v>
      </c>
      <c r="G3" s="9" t="s">
        <v>446</v>
      </c>
      <c r="H3" s="9" t="s">
        <v>7</v>
      </c>
    </row>
    <row r="4" spans="1:8">
      <c r="A4" s="374"/>
      <c r="B4" s="374"/>
      <c r="C4" s="80"/>
      <c r="D4" s="80"/>
      <c r="E4" s="80"/>
      <c r="F4" s="82"/>
      <c r="G4" s="82"/>
      <c r="H4" s="82"/>
    </row>
    <row r="5" spans="1:8">
      <c r="A5" s="80"/>
      <c r="B5" s="80"/>
      <c r="C5" s="80"/>
      <c r="D5" s="81" t="s">
        <v>8</v>
      </c>
      <c r="E5" s="82"/>
    </row>
    <row r="6" spans="1:8">
      <c r="A6" s="32" t="s">
        <v>447</v>
      </c>
      <c r="B6" s="80"/>
      <c r="C6" s="80"/>
      <c r="D6" s="82"/>
      <c r="E6" s="82"/>
    </row>
    <row r="7" spans="1:8">
      <c r="A7" s="30" t="s">
        <v>448</v>
      </c>
      <c r="B7" s="30"/>
      <c r="C7" s="28"/>
      <c r="D7" s="99">
        <v>231260</v>
      </c>
      <c r="E7" s="100">
        <v>57810</v>
      </c>
      <c r="F7" s="100">
        <v>20210</v>
      </c>
      <c r="G7" s="100">
        <v>136890</v>
      </c>
      <c r="H7" s="101">
        <v>16350</v>
      </c>
    </row>
    <row r="8" spans="1:8">
      <c r="A8" s="32" t="s">
        <v>447</v>
      </c>
      <c r="B8" s="32"/>
      <c r="C8" s="28" t="s">
        <v>440</v>
      </c>
      <c r="D8" s="102">
        <v>97440</v>
      </c>
      <c r="E8" s="103">
        <v>34360</v>
      </c>
      <c r="F8" s="103">
        <v>7730</v>
      </c>
      <c r="G8" s="103">
        <v>48510</v>
      </c>
      <c r="H8" s="104">
        <v>6840</v>
      </c>
    </row>
    <row r="9" spans="1:8">
      <c r="A9" s="32" t="s">
        <v>447</v>
      </c>
      <c r="B9" s="32"/>
      <c r="C9" s="28" t="s">
        <v>449</v>
      </c>
      <c r="D9" s="102">
        <v>20450</v>
      </c>
      <c r="E9" s="103">
        <v>5340</v>
      </c>
      <c r="F9" s="103">
        <v>1760</v>
      </c>
      <c r="G9" s="103">
        <v>11310</v>
      </c>
      <c r="H9" s="104">
        <v>2040</v>
      </c>
    </row>
    <row r="10" spans="1:8">
      <c r="A10" s="32" t="s">
        <v>447</v>
      </c>
      <c r="B10" s="32"/>
      <c r="C10" s="28" t="s">
        <v>450</v>
      </c>
      <c r="D10" s="102">
        <v>113350</v>
      </c>
      <c r="E10" s="103">
        <v>18110</v>
      </c>
      <c r="F10" s="103">
        <v>10720</v>
      </c>
      <c r="G10" s="103">
        <v>77080</v>
      </c>
      <c r="H10" s="104">
        <v>7440</v>
      </c>
    </row>
    <row r="11" spans="1:8">
      <c r="A11" s="32" t="s">
        <v>447</v>
      </c>
      <c r="B11" s="32"/>
      <c r="C11" s="28" t="s">
        <v>428</v>
      </c>
      <c r="D11" s="102">
        <v>20</v>
      </c>
      <c r="E11" s="103">
        <v>0</v>
      </c>
      <c r="F11" s="103">
        <v>0</v>
      </c>
      <c r="G11" s="103">
        <v>0</v>
      </c>
      <c r="H11" s="104">
        <v>20</v>
      </c>
    </row>
    <row r="12" spans="1:8">
      <c r="A12" s="25" t="s">
        <v>18</v>
      </c>
      <c r="B12" s="25"/>
      <c r="C12" s="28"/>
      <c r="D12" s="102"/>
      <c r="E12" s="103"/>
      <c r="F12" s="103"/>
      <c r="G12" s="103"/>
      <c r="H12" s="104"/>
    </row>
    <row r="13" spans="1:8">
      <c r="A13" s="34" t="s">
        <v>451</v>
      </c>
      <c r="B13" s="30"/>
      <c r="C13" s="28"/>
      <c r="D13" s="102">
        <v>28100</v>
      </c>
      <c r="E13" s="103">
        <v>24590</v>
      </c>
      <c r="F13" s="103">
        <v>2360</v>
      </c>
      <c r="G13" s="103">
        <v>380</v>
      </c>
      <c r="H13" s="104">
        <v>770</v>
      </c>
    </row>
    <row r="14" spans="1:8">
      <c r="A14" s="25" t="s">
        <v>18</v>
      </c>
      <c r="B14" s="25"/>
      <c r="C14" s="28" t="s">
        <v>440</v>
      </c>
      <c r="D14" s="102">
        <v>19020</v>
      </c>
      <c r="E14" s="103">
        <v>17150</v>
      </c>
      <c r="F14" s="103">
        <v>1170</v>
      </c>
      <c r="G14" s="103">
        <v>210</v>
      </c>
      <c r="H14" s="104">
        <v>480</v>
      </c>
    </row>
    <row r="15" spans="1:8">
      <c r="A15" s="25" t="s">
        <v>18</v>
      </c>
      <c r="B15" s="25"/>
      <c r="C15" s="28" t="s">
        <v>449</v>
      </c>
      <c r="D15" s="102">
        <v>2060</v>
      </c>
      <c r="E15" s="103">
        <v>1770</v>
      </c>
      <c r="F15" s="103">
        <v>210</v>
      </c>
      <c r="G15" s="103">
        <v>20</v>
      </c>
      <c r="H15" s="104">
        <v>70</v>
      </c>
    </row>
    <row r="16" spans="1:8">
      <c r="A16" s="25" t="s">
        <v>18</v>
      </c>
      <c r="B16" s="25"/>
      <c r="C16" s="28" t="s">
        <v>450</v>
      </c>
      <c r="D16" s="102">
        <v>7010</v>
      </c>
      <c r="E16" s="103">
        <v>5670</v>
      </c>
      <c r="F16" s="103">
        <v>980</v>
      </c>
      <c r="G16" s="103">
        <v>150</v>
      </c>
      <c r="H16" s="104">
        <v>210</v>
      </c>
    </row>
    <row r="17" spans="1:8">
      <c r="A17" s="25" t="s">
        <v>18</v>
      </c>
      <c r="B17" s="25"/>
      <c r="C17" s="28" t="s">
        <v>428</v>
      </c>
      <c r="D17" s="102">
        <v>10</v>
      </c>
      <c r="E17" s="103">
        <v>0</v>
      </c>
      <c r="F17" s="103">
        <v>0</v>
      </c>
      <c r="G17" s="103">
        <v>0</v>
      </c>
      <c r="H17" s="104">
        <v>10</v>
      </c>
    </row>
    <row r="18" spans="1:8">
      <c r="A18" s="25" t="s">
        <v>18</v>
      </c>
      <c r="B18" s="32" t="s">
        <v>21</v>
      </c>
      <c r="C18" s="27"/>
      <c r="D18" s="102"/>
      <c r="E18" s="103"/>
      <c r="F18" s="103"/>
      <c r="G18" s="103"/>
      <c r="H18" s="104"/>
    </row>
    <row r="19" spans="1:8">
      <c r="A19" s="25" t="s">
        <v>18</v>
      </c>
      <c r="B19" s="29" t="s">
        <v>20</v>
      </c>
      <c r="C19" s="28"/>
      <c r="D19" s="102">
        <v>24460</v>
      </c>
      <c r="E19" s="103">
        <v>21730</v>
      </c>
      <c r="F19" s="103">
        <v>1990</v>
      </c>
      <c r="G19" s="103">
        <v>190</v>
      </c>
      <c r="H19" s="104">
        <v>550</v>
      </c>
    </row>
    <row r="20" spans="1:8">
      <c r="A20" s="25" t="s">
        <v>18</v>
      </c>
      <c r="B20" s="32" t="s">
        <v>21</v>
      </c>
      <c r="C20" s="28" t="s">
        <v>440</v>
      </c>
      <c r="D20" s="102">
        <v>16850</v>
      </c>
      <c r="E20" s="103">
        <v>15370</v>
      </c>
      <c r="F20" s="103">
        <v>1010</v>
      </c>
      <c r="G20" s="103">
        <v>110</v>
      </c>
      <c r="H20" s="104">
        <v>360</v>
      </c>
    </row>
    <row r="21" spans="1:8">
      <c r="A21" s="25" t="s">
        <v>18</v>
      </c>
      <c r="B21" s="32" t="s">
        <v>21</v>
      </c>
      <c r="C21" s="28" t="s">
        <v>449</v>
      </c>
      <c r="D21" s="102">
        <v>1770</v>
      </c>
      <c r="E21" s="103">
        <v>1540</v>
      </c>
      <c r="F21" s="103">
        <v>170</v>
      </c>
      <c r="G21" s="103">
        <v>10</v>
      </c>
      <c r="H21" s="104">
        <v>50</v>
      </c>
    </row>
    <row r="22" spans="1:8">
      <c r="A22" s="25" t="s">
        <v>18</v>
      </c>
      <c r="B22" s="32" t="s">
        <v>21</v>
      </c>
      <c r="C22" s="28" t="s">
        <v>450</v>
      </c>
      <c r="D22" s="102">
        <v>5840</v>
      </c>
      <c r="E22" s="103">
        <v>4820</v>
      </c>
      <c r="F22" s="103">
        <v>800</v>
      </c>
      <c r="G22" s="103">
        <v>80</v>
      </c>
      <c r="H22" s="104">
        <v>130</v>
      </c>
    </row>
    <row r="23" spans="1:8">
      <c r="A23" s="25" t="s">
        <v>18</v>
      </c>
      <c r="B23" s="32" t="s">
        <v>21</v>
      </c>
      <c r="C23" s="28" t="s">
        <v>428</v>
      </c>
      <c r="D23" s="102">
        <v>10</v>
      </c>
      <c r="E23" s="103">
        <v>0</v>
      </c>
      <c r="F23" s="103">
        <v>0</v>
      </c>
      <c r="G23" s="103">
        <v>0</v>
      </c>
      <c r="H23" s="104">
        <v>10</v>
      </c>
    </row>
    <row r="24" spans="1:8">
      <c r="A24" s="25" t="s">
        <v>18</v>
      </c>
      <c r="B24" s="32" t="s">
        <v>22</v>
      </c>
      <c r="C24" s="28"/>
      <c r="D24" s="102"/>
      <c r="E24" s="103"/>
      <c r="F24" s="103"/>
      <c r="G24" s="103"/>
      <c r="H24" s="104"/>
    </row>
    <row r="25" spans="1:8">
      <c r="A25" s="25" t="s">
        <v>18</v>
      </c>
      <c r="B25" s="30" t="s">
        <v>23</v>
      </c>
      <c r="C25" s="28"/>
      <c r="D25" s="102">
        <v>2510</v>
      </c>
      <c r="E25" s="103">
        <v>2150</v>
      </c>
      <c r="F25" s="103">
        <v>220</v>
      </c>
      <c r="G25" s="103">
        <v>50</v>
      </c>
      <c r="H25" s="104">
        <v>90</v>
      </c>
    </row>
    <row r="26" spans="1:8">
      <c r="A26" s="25" t="s">
        <v>18</v>
      </c>
      <c r="B26" s="32" t="s">
        <v>22</v>
      </c>
      <c r="C26" s="28" t="s">
        <v>440</v>
      </c>
      <c r="D26" s="102">
        <v>1690</v>
      </c>
      <c r="E26" s="103">
        <v>1490</v>
      </c>
      <c r="F26" s="103">
        <v>110</v>
      </c>
      <c r="G26" s="103">
        <v>30</v>
      </c>
      <c r="H26" s="104">
        <v>60</v>
      </c>
    </row>
    <row r="27" spans="1:8">
      <c r="A27" s="25" t="s">
        <v>18</v>
      </c>
      <c r="B27" s="32" t="s">
        <v>22</v>
      </c>
      <c r="C27" s="28" t="s">
        <v>449</v>
      </c>
      <c r="D27" s="102">
        <v>190</v>
      </c>
      <c r="E27" s="103">
        <v>160</v>
      </c>
      <c r="F27" s="103">
        <v>20</v>
      </c>
      <c r="G27" s="103">
        <v>0</v>
      </c>
      <c r="H27" s="104">
        <v>10</v>
      </c>
    </row>
    <row r="28" spans="1:8">
      <c r="A28" s="25" t="s">
        <v>18</v>
      </c>
      <c r="B28" s="32" t="s">
        <v>22</v>
      </c>
      <c r="C28" s="28" t="s">
        <v>450</v>
      </c>
      <c r="D28" s="102">
        <v>630</v>
      </c>
      <c r="E28" s="103">
        <v>500</v>
      </c>
      <c r="F28" s="103">
        <v>90</v>
      </c>
      <c r="G28" s="103">
        <v>20</v>
      </c>
      <c r="H28" s="104">
        <v>30</v>
      </c>
    </row>
    <row r="29" spans="1:8">
      <c r="A29" s="25" t="s">
        <v>18</v>
      </c>
      <c r="B29" s="32" t="s">
        <v>22</v>
      </c>
      <c r="C29" s="28" t="s">
        <v>428</v>
      </c>
      <c r="D29" s="102">
        <v>0</v>
      </c>
      <c r="E29" s="103">
        <v>0</v>
      </c>
      <c r="F29" s="103">
        <v>0</v>
      </c>
      <c r="G29" s="103">
        <v>0</v>
      </c>
      <c r="H29" s="104">
        <v>0</v>
      </c>
    </row>
    <row r="30" spans="1:8">
      <c r="A30" s="25" t="s">
        <v>18</v>
      </c>
      <c r="B30" s="32" t="s">
        <v>24</v>
      </c>
      <c r="C30" s="28"/>
      <c r="D30" s="102"/>
      <c r="E30" s="103"/>
      <c r="F30" s="103"/>
      <c r="G30" s="103"/>
      <c r="H30" s="104"/>
    </row>
    <row r="31" spans="1:8">
      <c r="A31" s="25" t="s">
        <v>18</v>
      </c>
      <c r="B31" s="30" t="s">
        <v>25</v>
      </c>
      <c r="C31" s="28"/>
      <c r="D31" s="102">
        <v>1130</v>
      </c>
      <c r="E31" s="103">
        <v>710</v>
      </c>
      <c r="F31" s="103">
        <v>150</v>
      </c>
      <c r="G31" s="103">
        <v>140</v>
      </c>
      <c r="H31" s="104">
        <v>130</v>
      </c>
    </row>
    <row r="32" spans="1:8">
      <c r="A32" s="25" t="s">
        <v>18</v>
      </c>
      <c r="B32" s="32" t="s">
        <v>24</v>
      </c>
      <c r="C32" s="28" t="s">
        <v>440</v>
      </c>
      <c r="D32" s="102">
        <v>480</v>
      </c>
      <c r="E32" s="103">
        <v>300</v>
      </c>
      <c r="F32" s="103">
        <v>50</v>
      </c>
      <c r="G32" s="103">
        <v>80</v>
      </c>
      <c r="H32" s="104">
        <v>60</v>
      </c>
    </row>
    <row r="33" spans="1:8">
      <c r="A33" s="25" t="s">
        <v>18</v>
      </c>
      <c r="B33" s="32" t="s">
        <v>24</v>
      </c>
      <c r="C33" s="28" t="s">
        <v>449</v>
      </c>
      <c r="D33" s="102">
        <v>100</v>
      </c>
      <c r="E33" s="103">
        <v>70</v>
      </c>
      <c r="F33" s="103">
        <v>10</v>
      </c>
      <c r="G33" s="103">
        <v>10</v>
      </c>
      <c r="H33" s="104">
        <v>10</v>
      </c>
    </row>
    <row r="34" spans="1:8">
      <c r="A34" s="25" t="s">
        <v>18</v>
      </c>
      <c r="B34" s="32" t="s">
        <v>24</v>
      </c>
      <c r="C34" s="28" t="s">
        <v>450</v>
      </c>
      <c r="D34" s="102">
        <v>540</v>
      </c>
      <c r="E34" s="103">
        <v>340</v>
      </c>
      <c r="F34" s="103">
        <v>90</v>
      </c>
      <c r="G34" s="103">
        <v>60</v>
      </c>
      <c r="H34" s="104">
        <v>60</v>
      </c>
    </row>
    <row r="35" spans="1:8" ht="15" customHeight="1">
      <c r="A35" s="25" t="s">
        <v>18</v>
      </c>
      <c r="B35" s="32" t="s">
        <v>24</v>
      </c>
      <c r="C35" s="28" t="s">
        <v>428</v>
      </c>
      <c r="D35" s="102">
        <v>0</v>
      </c>
      <c r="E35" s="103">
        <v>0</v>
      </c>
      <c r="F35" s="103">
        <v>0</v>
      </c>
      <c r="G35" s="103">
        <v>0</v>
      </c>
      <c r="H35" s="104">
        <v>0</v>
      </c>
    </row>
    <row r="36" spans="1:8">
      <c r="A36" s="25" t="s">
        <v>26</v>
      </c>
      <c r="B36" s="32"/>
      <c r="C36" s="28"/>
      <c r="D36" s="102"/>
      <c r="E36" s="103"/>
      <c r="F36" s="103"/>
      <c r="G36" s="103"/>
      <c r="H36" s="104"/>
    </row>
    <row r="37" spans="1:8">
      <c r="A37" s="105" t="s">
        <v>452</v>
      </c>
      <c r="B37" s="30"/>
      <c r="C37" s="28"/>
      <c r="D37" s="102">
        <v>22550</v>
      </c>
      <c r="E37" s="103">
        <v>6370</v>
      </c>
      <c r="F37" s="103">
        <v>2330</v>
      </c>
      <c r="G37" s="103">
        <v>12320</v>
      </c>
      <c r="H37" s="104">
        <v>1530</v>
      </c>
    </row>
    <row r="38" spans="1:8">
      <c r="A38" s="25" t="s">
        <v>26</v>
      </c>
      <c r="B38" s="27"/>
      <c r="C38" s="28" t="s">
        <v>440</v>
      </c>
      <c r="D38" s="102">
        <v>10570</v>
      </c>
      <c r="E38" s="103">
        <v>3840</v>
      </c>
      <c r="F38" s="103">
        <v>870</v>
      </c>
      <c r="G38" s="103">
        <v>4950</v>
      </c>
      <c r="H38" s="104">
        <v>900</v>
      </c>
    </row>
    <row r="39" spans="1:8">
      <c r="A39" s="25" t="s">
        <v>26</v>
      </c>
      <c r="B39" s="27"/>
      <c r="C39" s="28" t="s">
        <v>449</v>
      </c>
      <c r="D39" s="102">
        <v>1800</v>
      </c>
      <c r="E39" s="103">
        <v>470</v>
      </c>
      <c r="F39" s="103">
        <v>190</v>
      </c>
      <c r="G39" s="103">
        <v>1020</v>
      </c>
      <c r="H39" s="104">
        <v>120</v>
      </c>
    </row>
    <row r="40" spans="1:8">
      <c r="A40" s="25" t="s">
        <v>26</v>
      </c>
      <c r="B40" s="27"/>
      <c r="C40" s="28" t="s">
        <v>450</v>
      </c>
      <c r="D40" s="102">
        <v>10180</v>
      </c>
      <c r="E40" s="103">
        <v>2060</v>
      </c>
      <c r="F40" s="103">
        <v>1270</v>
      </c>
      <c r="G40" s="103">
        <v>6350</v>
      </c>
      <c r="H40" s="104">
        <v>500</v>
      </c>
    </row>
    <row r="41" spans="1:8" ht="15" customHeight="1">
      <c r="A41" s="25" t="s">
        <v>26</v>
      </c>
      <c r="B41" s="27"/>
      <c r="C41" s="28" t="s">
        <v>428</v>
      </c>
      <c r="D41" s="102">
        <v>0</v>
      </c>
      <c r="E41" s="103">
        <v>0</v>
      </c>
      <c r="F41" s="103">
        <v>0</v>
      </c>
      <c r="G41" s="103">
        <v>0</v>
      </c>
      <c r="H41" s="104">
        <v>0</v>
      </c>
    </row>
    <row r="42" spans="1:8">
      <c r="A42" s="25" t="s">
        <v>26</v>
      </c>
      <c r="B42" s="32" t="s">
        <v>29</v>
      </c>
      <c r="C42" s="27"/>
      <c r="D42" s="102"/>
      <c r="E42" s="103"/>
      <c r="F42" s="103"/>
      <c r="G42" s="103"/>
      <c r="H42" s="104"/>
    </row>
    <row r="43" spans="1:8">
      <c r="A43" s="25" t="s">
        <v>26</v>
      </c>
      <c r="B43" s="30" t="s">
        <v>28</v>
      </c>
      <c r="C43" s="28"/>
      <c r="D43" s="102">
        <v>310</v>
      </c>
      <c r="E43" s="103">
        <v>250</v>
      </c>
      <c r="F43" s="103">
        <v>0</v>
      </c>
      <c r="G43" s="103">
        <v>0</v>
      </c>
      <c r="H43" s="104">
        <v>50</v>
      </c>
    </row>
    <row r="44" spans="1:8">
      <c r="A44" s="25" t="s">
        <v>26</v>
      </c>
      <c r="B44" s="32" t="s">
        <v>29</v>
      </c>
      <c r="C44" s="28" t="s">
        <v>440</v>
      </c>
      <c r="D44" s="102">
        <v>180</v>
      </c>
      <c r="E44" s="103">
        <v>140</v>
      </c>
      <c r="F44" s="103">
        <v>0</v>
      </c>
      <c r="G44" s="103">
        <v>0</v>
      </c>
      <c r="H44" s="104">
        <v>40</v>
      </c>
    </row>
    <row r="45" spans="1:8">
      <c r="A45" s="25" t="s">
        <v>26</v>
      </c>
      <c r="B45" s="32" t="s">
        <v>29</v>
      </c>
      <c r="C45" s="28" t="s">
        <v>449</v>
      </c>
      <c r="D45" s="102">
        <v>30</v>
      </c>
      <c r="E45" s="103">
        <v>20</v>
      </c>
      <c r="F45" s="103">
        <v>0</v>
      </c>
      <c r="G45" s="103">
        <v>0</v>
      </c>
      <c r="H45" s="104">
        <v>0</v>
      </c>
    </row>
    <row r="46" spans="1:8">
      <c r="A46" s="25" t="s">
        <v>26</v>
      </c>
      <c r="B46" s="32" t="s">
        <v>29</v>
      </c>
      <c r="C46" s="28" t="s">
        <v>450</v>
      </c>
      <c r="D46" s="102">
        <v>100</v>
      </c>
      <c r="E46" s="103">
        <v>90</v>
      </c>
      <c r="F46" s="103">
        <v>0</v>
      </c>
      <c r="G46" s="103">
        <v>0</v>
      </c>
      <c r="H46" s="104">
        <v>20</v>
      </c>
    </row>
    <row r="47" spans="1:8" ht="15" customHeight="1">
      <c r="A47" s="25" t="s">
        <v>26</v>
      </c>
      <c r="B47" s="32" t="s">
        <v>29</v>
      </c>
      <c r="C47" s="28" t="s">
        <v>428</v>
      </c>
      <c r="D47" s="102">
        <v>0</v>
      </c>
      <c r="E47" s="103">
        <v>0</v>
      </c>
      <c r="F47" s="103">
        <v>0</v>
      </c>
      <c r="G47" s="103">
        <v>0</v>
      </c>
      <c r="H47" s="104">
        <v>0</v>
      </c>
    </row>
    <row r="48" spans="1:8">
      <c r="A48" s="25" t="s">
        <v>26</v>
      </c>
      <c r="B48" s="32" t="s">
        <v>30</v>
      </c>
      <c r="C48" s="27"/>
      <c r="D48" s="102"/>
      <c r="E48" s="103"/>
      <c r="F48" s="103"/>
      <c r="G48" s="103"/>
      <c r="H48" s="104"/>
    </row>
    <row r="49" spans="1:8">
      <c r="A49" s="25" t="s">
        <v>26</v>
      </c>
      <c r="B49" s="32" t="s">
        <v>31</v>
      </c>
      <c r="C49" s="28"/>
      <c r="D49" s="102">
        <v>4660</v>
      </c>
      <c r="E49" s="103">
        <v>3890</v>
      </c>
      <c r="F49" s="103">
        <v>450</v>
      </c>
      <c r="G49" s="103">
        <v>140</v>
      </c>
      <c r="H49" s="104">
        <v>180</v>
      </c>
    </row>
    <row r="50" spans="1:8">
      <c r="A50" s="25" t="s">
        <v>26</v>
      </c>
      <c r="B50" s="32" t="s">
        <v>30</v>
      </c>
      <c r="C50" s="28" t="s">
        <v>440</v>
      </c>
      <c r="D50" s="102">
        <v>2980</v>
      </c>
      <c r="E50" s="103">
        <v>2590</v>
      </c>
      <c r="F50" s="103">
        <v>170</v>
      </c>
      <c r="G50" s="103">
        <v>100</v>
      </c>
      <c r="H50" s="104">
        <v>130</v>
      </c>
    </row>
    <row r="51" spans="1:8">
      <c r="A51" s="25" t="s">
        <v>26</v>
      </c>
      <c r="B51" s="32" t="s">
        <v>30</v>
      </c>
      <c r="C51" s="28" t="s">
        <v>449</v>
      </c>
      <c r="D51" s="102">
        <v>370</v>
      </c>
      <c r="E51" s="103">
        <v>280</v>
      </c>
      <c r="F51" s="103">
        <v>50</v>
      </c>
      <c r="G51" s="103">
        <v>10</v>
      </c>
      <c r="H51" s="104">
        <v>20</v>
      </c>
    </row>
    <row r="52" spans="1:8">
      <c r="A52" s="25" t="s">
        <v>26</v>
      </c>
      <c r="B52" s="32" t="s">
        <v>30</v>
      </c>
      <c r="C52" s="28" t="s">
        <v>450</v>
      </c>
      <c r="D52" s="102">
        <v>1310</v>
      </c>
      <c r="E52" s="103">
        <v>1020</v>
      </c>
      <c r="F52" s="103">
        <v>230</v>
      </c>
      <c r="G52" s="103">
        <v>40</v>
      </c>
      <c r="H52" s="104">
        <v>30</v>
      </c>
    </row>
    <row r="53" spans="1:8" ht="15" customHeight="1">
      <c r="A53" s="25" t="s">
        <v>26</v>
      </c>
      <c r="B53" s="32" t="s">
        <v>30</v>
      </c>
      <c r="C53" s="28" t="s">
        <v>428</v>
      </c>
      <c r="D53" s="102">
        <v>0</v>
      </c>
      <c r="E53" s="103">
        <v>0</v>
      </c>
      <c r="F53" s="103">
        <v>0</v>
      </c>
      <c r="G53" s="103">
        <v>0</v>
      </c>
      <c r="H53" s="104">
        <v>0</v>
      </c>
    </row>
    <row r="54" spans="1:8">
      <c r="A54" s="25" t="s">
        <v>26</v>
      </c>
      <c r="B54" s="32" t="s">
        <v>32</v>
      </c>
      <c r="C54" s="28"/>
      <c r="D54" s="102"/>
      <c r="E54" s="103"/>
      <c r="F54" s="103"/>
      <c r="G54" s="103"/>
      <c r="H54" s="104"/>
    </row>
    <row r="55" spans="1:8">
      <c r="A55" s="25" t="s">
        <v>26</v>
      </c>
      <c r="B55" s="30" t="s">
        <v>33</v>
      </c>
      <c r="C55" s="28"/>
      <c r="D55" s="102">
        <v>4050</v>
      </c>
      <c r="E55" s="103">
        <v>320</v>
      </c>
      <c r="F55" s="103">
        <v>190</v>
      </c>
      <c r="G55" s="103">
        <v>3230</v>
      </c>
      <c r="H55" s="104">
        <v>320</v>
      </c>
    </row>
    <row r="56" spans="1:8">
      <c r="A56" s="25" t="s">
        <v>26</v>
      </c>
      <c r="B56" s="32" t="s">
        <v>32</v>
      </c>
      <c r="C56" s="28" t="s">
        <v>440</v>
      </c>
      <c r="D56" s="102">
        <v>1820</v>
      </c>
      <c r="E56" s="103">
        <v>210</v>
      </c>
      <c r="F56" s="103">
        <v>70</v>
      </c>
      <c r="G56" s="103">
        <v>1340</v>
      </c>
      <c r="H56" s="104">
        <v>200</v>
      </c>
    </row>
    <row r="57" spans="1:8">
      <c r="A57" s="25" t="s">
        <v>26</v>
      </c>
      <c r="B57" s="32" t="s">
        <v>32</v>
      </c>
      <c r="C57" s="28" t="s">
        <v>449</v>
      </c>
      <c r="D57" s="102">
        <v>390</v>
      </c>
      <c r="E57" s="103">
        <v>20</v>
      </c>
      <c r="F57" s="103">
        <v>20</v>
      </c>
      <c r="G57" s="103">
        <v>330</v>
      </c>
      <c r="H57" s="104">
        <v>20</v>
      </c>
    </row>
    <row r="58" spans="1:8">
      <c r="A58" s="25" t="s">
        <v>26</v>
      </c>
      <c r="B58" s="32" t="s">
        <v>32</v>
      </c>
      <c r="C58" s="28" t="s">
        <v>450</v>
      </c>
      <c r="D58" s="102">
        <v>1850</v>
      </c>
      <c r="E58" s="103">
        <v>90</v>
      </c>
      <c r="F58" s="103">
        <v>100</v>
      </c>
      <c r="G58" s="103">
        <v>1560</v>
      </c>
      <c r="H58" s="104">
        <v>100</v>
      </c>
    </row>
    <row r="59" spans="1:8">
      <c r="A59" s="25" t="s">
        <v>26</v>
      </c>
      <c r="B59" s="32" t="s">
        <v>32</v>
      </c>
      <c r="C59" s="28" t="s">
        <v>428</v>
      </c>
      <c r="D59" s="102">
        <v>0</v>
      </c>
      <c r="E59" s="103">
        <v>0</v>
      </c>
      <c r="F59" s="103">
        <v>0</v>
      </c>
      <c r="G59" s="103">
        <v>0</v>
      </c>
      <c r="H59" s="104">
        <v>0</v>
      </c>
    </row>
    <row r="60" spans="1:8">
      <c r="A60" s="25" t="s">
        <v>26</v>
      </c>
      <c r="B60" s="32" t="s">
        <v>34</v>
      </c>
      <c r="C60" s="28"/>
      <c r="D60" s="102"/>
      <c r="E60" s="103"/>
      <c r="F60" s="103"/>
      <c r="G60" s="103"/>
      <c r="H60" s="104"/>
    </row>
    <row r="61" spans="1:8">
      <c r="A61" s="25" t="s">
        <v>26</v>
      </c>
      <c r="B61" s="30" t="s">
        <v>35</v>
      </c>
      <c r="C61" s="28"/>
      <c r="D61" s="102">
        <v>720</v>
      </c>
      <c r="E61" s="103">
        <v>170</v>
      </c>
      <c r="F61" s="103">
        <v>60</v>
      </c>
      <c r="G61" s="103">
        <v>420</v>
      </c>
      <c r="H61" s="104">
        <v>80</v>
      </c>
    </row>
    <row r="62" spans="1:8">
      <c r="A62" s="25" t="s">
        <v>26</v>
      </c>
      <c r="B62" s="32" t="s">
        <v>34</v>
      </c>
      <c r="C62" s="28" t="s">
        <v>440</v>
      </c>
      <c r="D62" s="102">
        <v>400</v>
      </c>
      <c r="E62" s="103">
        <v>110</v>
      </c>
      <c r="F62" s="103">
        <v>20</v>
      </c>
      <c r="G62" s="103">
        <v>210</v>
      </c>
      <c r="H62" s="104">
        <v>60</v>
      </c>
    </row>
    <row r="63" spans="1:8">
      <c r="A63" s="25" t="s">
        <v>26</v>
      </c>
      <c r="B63" s="32" t="s">
        <v>34</v>
      </c>
      <c r="C63" s="28" t="s">
        <v>449</v>
      </c>
      <c r="D63" s="102">
        <v>50</v>
      </c>
      <c r="E63" s="103">
        <v>10</v>
      </c>
      <c r="F63" s="103">
        <v>0</v>
      </c>
      <c r="G63" s="103">
        <v>40</v>
      </c>
      <c r="H63" s="104">
        <v>0</v>
      </c>
    </row>
    <row r="64" spans="1:8">
      <c r="A64" s="25" t="s">
        <v>26</v>
      </c>
      <c r="B64" s="32" t="s">
        <v>34</v>
      </c>
      <c r="C64" s="28" t="s">
        <v>450</v>
      </c>
      <c r="D64" s="102">
        <v>270</v>
      </c>
      <c r="E64" s="103">
        <v>50</v>
      </c>
      <c r="F64" s="103">
        <v>30</v>
      </c>
      <c r="G64" s="103">
        <v>170</v>
      </c>
      <c r="H64" s="104">
        <v>20</v>
      </c>
    </row>
    <row r="65" spans="1:8">
      <c r="A65" s="25" t="s">
        <v>26</v>
      </c>
      <c r="B65" s="32" t="s">
        <v>34</v>
      </c>
      <c r="C65" s="28" t="s">
        <v>428</v>
      </c>
      <c r="D65" s="102">
        <v>0</v>
      </c>
      <c r="E65" s="103">
        <v>0</v>
      </c>
      <c r="F65" s="103">
        <v>0</v>
      </c>
      <c r="G65" s="103">
        <v>0</v>
      </c>
      <c r="H65" s="104">
        <v>0</v>
      </c>
    </row>
    <row r="66" spans="1:8">
      <c r="A66" s="25" t="s">
        <v>26</v>
      </c>
      <c r="B66" s="32" t="s">
        <v>36</v>
      </c>
      <c r="C66" s="28"/>
      <c r="D66" s="102"/>
      <c r="E66" s="103"/>
      <c r="F66" s="103"/>
      <c r="G66" s="103"/>
      <c r="H66" s="104"/>
    </row>
    <row r="67" spans="1:8">
      <c r="A67" s="25" t="s">
        <v>26</v>
      </c>
      <c r="B67" s="30" t="s">
        <v>37</v>
      </c>
      <c r="C67" s="28"/>
      <c r="D67" s="102">
        <v>12810</v>
      </c>
      <c r="E67" s="103">
        <v>1740</v>
      </c>
      <c r="F67" s="103">
        <v>1640</v>
      </c>
      <c r="G67" s="103">
        <v>8530</v>
      </c>
      <c r="H67" s="104">
        <v>900</v>
      </c>
    </row>
    <row r="68" spans="1:8">
      <c r="A68" s="25" t="s">
        <v>26</v>
      </c>
      <c r="B68" s="32" t="s">
        <v>36</v>
      </c>
      <c r="C68" s="28" t="s">
        <v>440</v>
      </c>
      <c r="D68" s="102">
        <v>5190</v>
      </c>
      <c r="E68" s="103">
        <v>790</v>
      </c>
      <c r="F68" s="103">
        <v>610</v>
      </c>
      <c r="G68" s="103">
        <v>3300</v>
      </c>
      <c r="H68" s="104">
        <v>490</v>
      </c>
    </row>
    <row r="69" spans="1:8">
      <c r="A69" s="25" t="s">
        <v>26</v>
      </c>
      <c r="B69" s="32" t="s">
        <v>36</v>
      </c>
      <c r="C69" s="28" t="s">
        <v>449</v>
      </c>
      <c r="D69" s="102">
        <v>970</v>
      </c>
      <c r="E69" s="103">
        <v>130</v>
      </c>
      <c r="F69" s="103">
        <v>120</v>
      </c>
      <c r="G69" s="103">
        <v>650</v>
      </c>
      <c r="H69" s="104">
        <v>80</v>
      </c>
    </row>
    <row r="70" spans="1:8">
      <c r="A70" s="25" t="s">
        <v>26</v>
      </c>
      <c r="B70" s="32" t="s">
        <v>36</v>
      </c>
      <c r="C70" s="28" t="s">
        <v>450</v>
      </c>
      <c r="D70" s="102">
        <v>6650</v>
      </c>
      <c r="E70" s="103">
        <v>820</v>
      </c>
      <c r="F70" s="103">
        <v>910</v>
      </c>
      <c r="G70" s="103">
        <v>4590</v>
      </c>
      <c r="H70" s="104">
        <v>340</v>
      </c>
    </row>
    <row r="71" spans="1:8">
      <c r="A71" s="25" t="s">
        <v>26</v>
      </c>
      <c r="B71" s="32" t="s">
        <v>36</v>
      </c>
      <c r="C71" s="28" t="s">
        <v>428</v>
      </c>
      <c r="D71" s="102">
        <v>0</v>
      </c>
      <c r="E71" s="103">
        <v>0</v>
      </c>
      <c r="F71" s="103">
        <v>0</v>
      </c>
      <c r="G71" s="103">
        <v>0</v>
      </c>
      <c r="H71" s="104">
        <v>0</v>
      </c>
    </row>
    <row r="72" spans="1:8">
      <c r="A72" s="25" t="s">
        <v>38</v>
      </c>
      <c r="B72" s="32"/>
      <c r="C72" s="28"/>
      <c r="D72" s="102"/>
      <c r="E72" s="103"/>
      <c r="F72" s="103"/>
      <c r="G72" s="103"/>
      <c r="H72" s="104"/>
    </row>
    <row r="73" spans="1:8">
      <c r="A73" s="34" t="s">
        <v>453</v>
      </c>
      <c r="B73" s="30"/>
      <c r="C73" s="28"/>
      <c r="D73" s="102">
        <v>13390</v>
      </c>
      <c r="E73" s="103">
        <v>9390</v>
      </c>
      <c r="F73" s="103">
        <v>1290</v>
      </c>
      <c r="G73" s="103">
        <v>1930</v>
      </c>
      <c r="H73" s="104">
        <v>780</v>
      </c>
    </row>
    <row r="74" spans="1:8">
      <c r="A74" s="25" t="s">
        <v>38</v>
      </c>
      <c r="B74" s="32"/>
      <c r="C74" s="28" t="s">
        <v>440</v>
      </c>
      <c r="D74" s="102">
        <v>8810</v>
      </c>
      <c r="E74" s="103">
        <v>6610</v>
      </c>
      <c r="F74" s="103">
        <v>700</v>
      </c>
      <c r="G74" s="103">
        <v>970</v>
      </c>
      <c r="H74" s="104">
        <v>540</v>
      </c>
    </row>
    <row r="75" spans="1:8">
      <c r="A75" s="25" t="s">
        <v>38</v>
      </c>
      <c r="B75" s="32"/>
      <c r="C75" s="28" t="s">
        <v>449</v>
      </c>
      <c r="D75" s="102">
        <v>1000</v>
      </c>
      <c r="E75" s="103">
        <v>700</v>
      </c>
      <c r="F75" s="103">
        <v>100</v>
      </c>
      <c r="G75" s="103">
        <v>150</v>
      </c>
      <c r="H75" s="104">
        <v>60</v>
      </c>
    </row>
    <row r="76" spans="1:8">
      <c r="A76" s="25" t="s">
        <v>38</v>
      </c>
      <c r="B76" s="32"/>
      <c r="C76" s="28" t="s">
        <v>450</v>
      </c>
      <c r="D76" s="102">
        <v>3580</v>
      </c>
      <c r="E76" s="103">
        <v>2090</v>
      </c>
      <c r="F76" s="103">
        <v>490</v>
      </c>
      <c r="G76" s="103">
        <v>820</v>
      </c>
      <c r="H76" s="104">
        <v>180</v>
      </c>
    </row>
    <row r="77" spans="1:8">
      <c r="A77" s="25" t="s">
        <v>38</v>
      </c>
      <c r="B77" s="32"/>
      <c r="C77" s="28" t="s">
        <v>428</v>
      </c>
      <c r="D77" s="102">
        <v>0</v>
      </c>
      <c r="E77" s="103">
        <v>0</v>
      </c>
      <c r="F77" s="103">
        <v>0</v>
      </c>
      <c r="G77" s="103">
        <v>0</v>
      </c>
      <c r="H77" s="104">
        <v>0</v>
      </c>
    </row>
    <row r="78" spans="1:8">
      <c r="A78" s="25" t="s">
        <v>38</v>
      </c>
      <c r="B78" s="35" t="s">
        <v>41</v>
      </c>
      <c r="C78" s="27"/>
      <c r="D78" s="102"/>
      <c r="E78" s="103"/>
      <c r="F78" s="103"/>
      <c r="G78" s="103"/>
      <c r="H78" s="104"/>
    </row>
    <row r="79" spans="1:8">
      <c r="A79" s="25" t="s">
        <v>38</v>
      </c>
      <c r="B79" s="30" t="s">
        <v>40</v>
      </c>
      <c r="C79" s="28"/>
      <c r="D79" s="102">
        <v>13380</v>
      </c>
      <c r="E79" s="103">
        <v>9390</v>
      </c>
      <c r="F79" s="103">
        <v>1290</v>
      </c>
      <c r="G79" s="103">
        <v>1930</v>
      </c>
      <c r="H79" s="104">
        <v>780</v>
      </c>
    </row>
    <row r="80" spans="1:8">
      <c r="A80" s="25" t="s">
        <v>38</v>
      </c>
      <c r="B80" s="35" t="s">
        <v>41</v>
      </c>
      <c r="C80" s="28" t="s">
        <v>440</v>
      </c>
      <c r="D80" s="102">
        <v>8810</v>
      </c>
      <c r="E80" s="103">
        <v>6600</v>
      </c>
      <c r="F80" s="103">
        <v>700</v>
      </c>
      <c r="G80" s="103">
        <v>970</v>
      </c>
      <c r="H80" s="104">
        <v>540</v>
      </c>
    </row>
    <row r="81" spans="1:8">
      <c r="A81" s="25" t="s">
        <v>38</v>
      </c>
      <c r="B81" s="35" t="s">
        <v>41</v>
      </c>
      <c r="C81" s="28" t="s">
        <v>449</v>
      </c>
      <c r="D81" s="102">
        <v>1000</v>
      </c>
      <c r="E81" s="103">
        <v>700</v>
      </c>
      <c r="F81" s="103">
        <v>100</v>
      </c>
      <c r="G81" s="103">
        <v>150</v>
      </c>
      <c r="H81" s="104">
        <v>60</v>
      </c>
    </row>
    <row r="82" spans="1:8">
      <c r="A82" s="25" t="s">
        <v>38</v>
      </c>
      <c r="B82" s="35" t="s">
        <v>41</v>
      </c>
      <c r="C82" s="28" t="s">
        <v>450</v>
      </c>
      <c r="D82" s="102">
        <v>3570</v>
      </c>
      <c r="E82" s="103">
        <v>2090</v>
      </c>
      <c r="F82" s="103">
        <v>490</v>
      </c>
      <c r="G82" s="103">
        <v>810</v>
      </c>
      <c r="H82" s="104">
        <v>180</v>
      </c>
    </row>
    <row r="83" spans="1:8">
      <c r="A83" s="25" t="s">
        <v>38</v>
      </c>
      <c r="B83" s="35" t="s">
        <v>41</v>
      </c>
      <c r="C83" s="28" t="s">
        <v>428</v>
      </c>
      <c r="D83" s="102">
        <v>0</v>
      </c>
      <c r="E83" s="103">
        <v>0</v>
      </c>
      <c r="F83" s="103">
        <v>0</v>
      </c>
      <c r="G83" s="103">
        <v>0</v>
      </c>
      <c r="H83" s="104">
        <v>0</v>
      </c>
    </row>
    <row r="84" spans="1:8">
      <c r="A84" s="25" t="s">
        <v>38</v>
      </c>
      <c r="B84" s="25" t="s">
        <v>42</v>
      </c>
      <c r="C84" s="28"/>
      <c r="D84" s="102"/>
      <c r="E84" s="103"/>
      <c r="F84" s="103"/>
      <c r="G84" s="103"/>
      <c r="H84" s="104"/>
    </row>
    <row r="85" spans="1:8">
      <c r="A85" s="25" t="s">
        <v>38</v>
      </c>
      <c r="B85" s="34" t="s">
        <v>43</v>
      </c>
      <c r="C85" s="28"/>
      <c r="D85" s="102">
        <v>10</v>
      </c>
      <c r="E85" s="103">
        <v>0</v>
      </c>
      <c r="F85" s="103">
        <v>0</v>
      </c>
      <c r="G85" s="103">
        <v>0</v>
      </c>
      <c r="H85" s="104">
        <v>0</v>
      </c>
    </row>
    <row r="86" spans="1:8">
      <c r="A86" s="25" t="s">
        <v>38</v>
      </c>
      <c r="B86" s="25" t="s">
        <v>42</v>
      </c>
      <c r="C86" s="28" t="s">
        <v>440</v>
      </c>
      <c r="D86" s="102">
        <v>10</v>
      </c>
      <c r="E86" s="103">
        <v>0</v>
      </c>
      <c r="F86" s="103">
        <v>0</v>
      </c>
      <c r="G86" s="103">
        <v>0</v>
      </c>
      <c r="H86" s="104">
        <v>0</v>
      </c>
    </row>
    <row r="87" spans="1:8">
      <c r="A87" s="25" t="s">
        <v>38</v>
      </c>
      <c r="B87" s="25" t="s">
        <v>42</v>
      </c>
      <c r="C87" s="28" t="s">
        <v>449</v>
      </c>
      <c r="D87" s="102">
        <v>0</v>
      </c>
      <c r="E87" s="103">
        <v>0</v>
      </c>
      <c r="F87" s="103">
        <v>0</v>
      </c>
      <c r="G87" s="103">
        <v>0</v>
      </c>
      <c r="H87" s="104">
        <v>0</v>
      </c>
    </row>
    <row r="88" spans="1:8">
      <c r="A88" s="25" t="s">
        <v>38</v>
      </c>
      <c r="B88" s="25" t="s">
        <v>42</v>
      </c>
      <c r="C88" s="28" t="s">
        <v>450</v>
      </c>
      <c r="D88" s="102">
        <v>0</v>
      </c>
      <c r="E88" s="103">
        <v>0</v>
      </c>
      <c r="F88" s="103">
        <v>0</v>
      </c>
      <c r="G88" s="103">
        <v>0</v>
      </c>
      <c r="H88" s="104">
        <v>0</v>
      </c>
    </row>
    <row r="89" spans="1:8">
      <c r="A89" s="25" t="s">
        <v>38</v>
      </c>
      <c r="B89" s="25" t="s">
        <v>42</v>
      </c>
      <c r="C89" s="28" t="s">
        <v>428</v>
      </c>
      <c r="D89" s="102">
        <v>0</v>
      </c>
      <c r="E89" s="103">
        <v>0</v>
      </c>
      <c r="F89" s="103">
        <v>0</v>
      </c>
      <c r="G89" s="103">
        <v>0</v>
      </c>
      <c r="H89" s="104">
        <v>0</v>
      </c>
    </row>
    <row r="90" spans="1:8">
      <c r="A90" s="25" t="s">
        <v>44</v>
      </c>
      <c r="B90" s="30"/>
      <c r="C90" s="28"/>
      <c r="D90" s="102"/>
      <c r="E90" s="103"/>
      <c r="F90" s="103"/>
      <c r="G90" s="103"/>
      <c r="H90" s="104"/>
    </row>
    <row r="91" spans="1:8">
      <c r="A91" s="105" t="s">
        <v>454</v>
      </c>
      <c r="B91" s="30"/>
      <c r="C91" s="28"/>
      <c r="D91" s="102">
        <v>146380</v>
      </c>
      <c r="E91" s="103">
        <v>14720</v>
      </c>
      <c r="F91" s="103">
        <v>12060</v>
      </c>
      <c r="G91" s="103">
        <v>107900</v>
      </c>
      <c r="H91" s="104">
        <v>11690</v>
      </c>
    </row>
    <row r="92" spans="1:8">
      <c r="A92" s="25" t="s">
        <v>44</v>
      </c>
      <c r="B92" s="27"/>
      <c r="C92" s="28" t="s">
        <v>440</v>
      </c>
      <c r="D92" s="102">
        <v>51990</v>
      </c>
      <c r="E92" s="103">
        <v>5490</v>
      </c>
      <c r="F92" s="103">
        <v>4240</v>
      </c>
      <c r="G92" s="103">
        <v>37950</v>
      </c>
      <c r="H92" s="104">
        <v>4320</v>
      </c>
    </row>
    <row r="93" spans="1:8">
      <c r="A93" s="25" t="s">
        <v>44</v>
      </c>
      <c r="B93" s="27"/>
      <c r="C93" s="28" t="s">
        <v>449</v>
      </c>
      <c r="D93" s="102">
        <v>14070</v>
      </c>
      <c r="E93" s="103">
        <v>2190</v>
      </c>
      <c r="F93" s="103">
        <v>1070</v>
      </c>
      <c r="G93" s="103">
        <v>9150</v>
      </c>
      <c r="H93" s="104">
        <v>1660</v>
      </c>
    </row>
    <row r="94" spans="1:8">
      <c r="A94" s="25" t="s">
        <v>44</v>
      </c>
      <c r="B94" s="27"/>
      <c r="C94" s="28" t="s">
        <v>450</v>
      </c>
      <c r="D94" s="102">
        <v>80310</v>
      </c>
      <c r="E94" s="103">
        <v>7040</v>
      </c>
      <c r="F94" s="103">
        <v>6750</v>
      </c>
      <c r="G94" s="103">
        <v>60810</v>
      </c>
      <c r="H94" s="104">
        <v>5710</v>
      </c>
    </row>
    <row r="95" spans="1:8">
      <c r="A95" s="25" t="s">
        <v>44</v>
      </c>
      <c r="B95" s="27"/>
      <c r="C95" s="28" t="s">
        <v>428</v>
      </c>
      <c r="D95" s="102">
        <v>10</v>
      </c>
      <c r="E95" s="103">
        <v>0</v>
      </c>
      <c r="F95" s="103">
        <v>0</v>
      </c>
      <c r="G95" s="103">
        <v>0</v>
      </c>
      <c r="H95" s="104">
        <v>10</v>
      </c>
    </row>
    <row r="96" spans="1:8">
      <c r="A96" s="25" t="s">
        <v>44</v>
      </c>
      <c r="B96" s="35" t="s">
        <v>47</v>
      </c>
      <c r="C96" s="27"/>
      <c r="D96" s="102"/>
      <c r="E96" s="103"/>
      <c r="F96" s="103"/>
      <c r="G96" s="103"/>
      <c r="H96" s="104"/>
    </row>
    <row r="97" spans="1:8">
      <c r="A97" s="25" t="s">
        <v>44</v>
      </c>
      <c r="B97" s="34" t="s">
        <v>46</v>
      </c>
      <c r="C97" s="28"/>
      <c r="D97" s="102">
        <v>75630</v>
      </c>
      <c r="E97" s="103">
        <v>9320</v>
      </c>
      <c r="F97" s="103">
        <v>8340</v>
      </c>
      <c r="G97" s="103">
        <v>51190</v>
      </c>
      <c r="H97" s="104">
        <v>6770</v>
      </c>
    </row>
    <row r="98" spans="1:8">
      <c r="A98" s="25" t="s">
        <v>44</v>
      </c>
      <c r="B98" s="35" t="s">
        <v>47</v>
      </c>
      <c r="C98" s="28" t="s">
        <v>440</v>
      </c>
      <c r="D98" s="102">
        <v>28480</v>
      </c>
      <c r="E98" s="103">
        <v>4170</v>
      </c>
      <c r="F98" s="103">
        <v>3110</v>
      </c>
      <c r="G98" s="103">
        <v>18420</v>
      </c>
      <c r="H98" s="104">
        <v>2780</v>
      </c>
    </row>
    <row r="99" spans="1:8">
      <c r="A99" s="25" t="s">
        <v>44</v>
      </c>
      <c r="B99" s="35" t="s">
        <v>47</v>
      </c>
      <c r="C99" s="28" t="s">
        <v>449</v>
      </c>
      <c r="D99" s="102">
        <v>6740</v>
      </c>
      <c r="E99" s="103">
        <v>830</v>
      </c>
      <c r="F99" s="103">
        <v>760</v>
      </c>
      <c r="G99" s="103">
        <v>4440</v>
      </c>
      <c r="H99" s="104">
        <v>720</v>
      </c>
    </row>
    <row r="100" spans="1:8">
      <c r="A100" s="25" t="s">
        <v>44</v>
      </c>
      <c r="B100" s="35" t="s">
        <v>47</v>
      </c>
      <c r="C100" s="28" t="s">
        <v>450</v>
      </c>
      <c r="D100" s="102">
        <v>40400</v>
      </c>
      <c r="E100" s="103">
        <v>4330</v>
      </c>
      <c r="F100" s="103">
        <v>4480</v>
      </c>
      <c r="G100" s="103">
        <v>28330</v>
      </c>
      <c r="H100" s="104">
        <v>3270</v>
      </c>
    </row>
    <row r="101" spans="1:8">
      <c r="A101" s="25" t="s">
        <v>44</v>
      </c>
      <c r="B101" s="35" t="s">
        <v>47</v>
      </c>
      <c r="C101" s="28" t="s">
        <v>428</v>
      </c>
      <c r="D101" s="102">
        <v>10</v>
      </c>
      <c r="E101" s="103">
        <v>0</v>
      </c>
      <c r="F101" s="103">
        <v>0</v>
      </c>
      <c r="G101" s="103">
        <v>0</v>
      </c>
      <c r="H101" s="104">
        <v>10</v>
      </c>
    </row>
    <row r="102" spans="1:8">
      <c r="A102" s="25" t="s">
        <v>44</v>
      </c>
      <c r="B102" s="32" t="s">
        <v>48</v>
      </c>
      <c r="C102" s="28"/>
      <c r="D102" s="102"/>
      <c r="E102" s="103"/>
      <c r="F102" s="103"/>
      <c r="G102" s="103"/>
      <c r="H102" s="104"/>
    </row>
    <row r="103" spans="1:8">
      <c r="A103" s="25" t="s">
        <v>44</v>
      </c>
      <c r="B103" s="30" t="s">
        <v>49</v>
      </c>
      <c r="C103" s="28"/>
      <c r="D103" s="102">
        <v>26050</v>
      </c>
      <c r="E103" s="103">
        <v>4480</v>
      </c>
      <c r="F103" s="103">
        <v>1990</v>
      </c>
      <c r="G103" s="103">
        <v>16600</v>
      </c>
      <c r="H103" s="104">
        <v>2980</v>
      </c>
    </row>
    <row r="104" spans="1:8">
      <c r="A104" s="25" t="s">
        <v>44</v>
      </c>
      <c r="B104" s="32" t="s">
        <v>48</v>
      </c>
      <c r="C104" s="28" t="s">
        <v>440</v>
      </c>
      <c r="D104" s="102">
        <v>4540</v>
      </c>
      <c r="E104" s="103">
        <v>840</v>
      </c>
      <c r="F104" s="103">
        <v>470</v>
      </c>
      <c r="G104" s="103">
        <v>2740</v>
      </c>
      <c r="H104" s="104">
        <v>490</v>
      </c>
    </row>
    <row r="105" spans="1:8">
      <c r="A105" s="25" t="s">
        <v>44</v>
      </c>
      <c r="B105" s="32" t="s">
        <v>48</v>
      </c>
      <c r="C105" s="28" t="s">
        <v>449</v>
      </c>
      <c r="D105" s="102">
        <v>3230</v>
      </c>
      <c r="E105" s="103">
        <v>1290</v>
      </c>
      <c r="F105" s="103">
        <v>140</v>
      </c>
      <c r="G105" s="103">
        <v>1020</v>
      </c>
      <c r="H105" s="104">
        <v>780</v>
      </c>
    </row>
    <row r="106" spans="1:8">
      <c r="A106" s="25" t="s">
        <v>44</v>
      </c>
      <c r="B106" s="32" t="s">
        <v>48</v>
      </c>
      <c r="C106" s="28" t="s">
        <v>450</v>
      </c>
      <c r="D106" s="102">
        <v>18280</v>
      </c>
      <c r="E106" s="103">
        <v>2360</v>
      </c>
      <c r="F106" s="103">
        <v>1380</v>
      </c>
      <c r="G106" s="103">
        <v>12840</v>
      </c>
      <c r="H106" s="104">
        <v>1700</v>
      </c>
    </row>
    <row r="107" spans="1:8">
      <c r="A107" s="25" t="s">
        <v>44</v>
      </c>
      <c r="B107" s="32" t="s">
        <v>48</v>
      </c>
      <c r="C107" s="28" t="s">
        <v>428</v>
      </c>
      <c r="D107" s="102">
        <v>0</v>
      </c>
      <c r="E107" s="103">
        <v>0</v>
      </c>
      <c r="F107" s="103">
        <v>0</v>
      </c>
      <c r="G107" s="103">
        <v>0</v>
      </c>
      <c r="H107" s="104">
        <v>0</v>
      </c>
    </row>
    <row r="108" spans="1:8">
      <c r="A108" s="25" t="s">
        <v>44</v>
      </c>
      <c r="B108" s="25" t="s">
        <v>50</v>
      </c>
      <c r="C108" s="28"/>
      <c r="D108" s="102"/>
      <c r="E108" s="103"/>
      <c r="F108" s="103"/>
      <c r="G108" s="103"/>
      <c r="H108" s="104"/>
    </row>
    <row r="109" spans="1:8">
      <c r="A109" s="25" t="s">
        <v>44</v>
      </c>
      <c r="B109" s="30" t="s">
        <v>51</v>
      </c>
      <c r="C109" s="28"/>
      <c r="D109" s="102">
        <v>19040</v>
      </c>
      <c r="E109" s="103">
        <v>480</v>
      </c>
      <c r="F109" s="103">
        <v>710</v>
      </c>
      <c r="G109" s="103">
        <v>17060</v>
      </c>
      <c r="H109" s="104">
        <v>780</v>
      </c>
    </row>
    <row r="110" spans="1:8">
      <c r="A110" s="25" t="s">
        <v>44</v>
      </c>
      <c r="B110" s="25" t="s">
        <v>50</v>
      </c>
      <c r="C110" s="28" t="s">
        <v>440</v>
      </c>
      <c r="D110" s="102">
        <v>10360</v>
      </c>
      <c r="E110" s="103">
        <v>280</v>
      </c>
      <c r="F110" s="103">
        <v>360</v>
      </c>
      <c r="G110" s="103">
        <v>9260</v>
      </c>
      <c r="H110" s="104">
        <v>470</v>
      </c>
    </row>
    <row r="111" spans="1:8">
      <c r="A111" s="25" t="s">
        <v>44</v>
      </c>
      <c r="B111" s="25" t="s">
        <v>50</v>
      </c>
      <c r="C111" s="28" t="s">
        <v>449</v>
      </c>
      <c r="D111" s="102">
        <v>1880</v>
      </c>
      <c r="E111" s="103">
        <v>40</v>
      </c>
      <c r="F111" s="103">
        <v>80</v>
      </c>
      <c r="G111" s="103">
        <v>1700</v>
      </c>
      <c r="H111" s="104">
        <v>70</v>
      </c>
    </row>
    <row r="112" spans="1:8">
      <c r="A112" s="25" t="s">
        <v>44</v>
      </c>
      <c r="B112" s="25" t="s">
        <v>50</v>
      </c>
      <c r="C112" s="28" t="s">
        <v>450</v>
      </c>
      <c r="D112" s="102">
        <v>6800</v>
      </c>
      <c r="E112" s="103">
        <v>160</v>
      </c>
      <c r="F112" s="103">
        <v>280</v>
      </c>
      <c r="G112" s="103">
        <v>6110</v>
      </c>
      <c r="H112" s="104">
        <v>240</v>
      </c>
    </row>
    <row r="113" spans="1:8">
      <c r="A113" s="25" t="s">
        <v>44</v>
      </c>
      <c r="B113" s="25" t="s">
        <v>50</v>
      </c>
      <c r="C113" s="28" t="s">
        <v>428</v>
      </c>
      <c r="D113" s="102">
        <v>0</v>
      </c>
      <c r="E113" s="103">
        <v>0</v>
      </c>
      <c r="F113" s="103">
        <v>0</v>
      </c>
      <c r="G113" s="103">
        <v>0</v>
      </c>
      <c r="H113" s="104">
        <v>0</v>
      </c>
    </row>
    <row r="114" spans="1:8">
      <c r="A114" s="25" t="s">
        <v>44</v>
      </c>
      <c r="B114" s="25" t="s">
        <v>52</v>
      </c>
      <c r="C114" s="28"/>
      <c r="D114" s="102"/>
      <c r="E114" s="103"/>
      <c r="F114" s="103"/>
      <c r="G114" s="103"/>
      <c r="H114" s="104"/>
    </row>
    <row r="115" spans="1:8">
      <c r="A115" s="25" t="s">
        <v>44</v>
      </c>
      <c r="B115" s="30" t="s">
        <v>53</v>
      </c>
      <c r="C115" s="28"/>
      <c r="D115" s="102">
        <v>25660</v>
      </c>
      <c r="E115" s="103">
        <v>440</v>
      </c>
      <c r="F115" s="103">
        <v>1020</v>
      </c>
      <c r="G115" s="103">
        <v>23050</v>
      </c>
      <c r="H115" s="104">
        <v>1160</v>
      </c>
    </row>
    <row r="116" spans="1:8">
      <c r="A116" s="25" t="s">
        <v>44</v>
      </c>
      <c r="B116" s="25" t="s">
        <v>52</v>
      </c>
      <c r="C116" s="28" t="s">
        <v>440</v>
      </c>
      <c r="D116" s="102">
        <v>8600</v>
      </c>
      <c r="E116" s="103">
        <v>200</v>
      </c>
      <c r="F116" s="103">
        <v>310</v>
      </c>
      <c r="G116" s="103">
        <v>7530</v>
      </c>
      <c r="H116" s="104">
        <v>570</v>
      </c>
    </row>
    <row r="117" spans="1:8">
      <c r="A117" s="25" t="s">
        <v>44</v>
      </c>
      <c r="B117" s="25" t="s">
        <v>52</v>
      </c>
      <c r="C117" s="28" t="s">
        <v>449</v>
      </c>
      <c r="D117" s="102">
        <v>2220</v>
      </c>
      <c r="E117" s="103">
        <v>40</v>
      </c>
      <c r="F117" s="103">
        <v>100</v>
      </c>
      <c r="G117" s="103">
        <v>1990</v>
      </c>
      <c r="H117" s="104">
        <v>90</v>
      </c>
    </row>
    <row r="118" spans="1:8">
      <c r="A118" s="25" t="s">
        <v>44</v>
      </c>
      <c r="B118" s="25" t="s">
        <v>52</v>
      </c>
      <c r="C118" s="28" t="s">
        <v>450</v>
      </c>
      <c r="D118" s="102">
        <v>14840</v>
      </c>
      <c r="E118" s="103">
        <v>190</v>
      </c>
      <c r="F118" s="103">
        <v>610</v>
      </c>
      <c r="G118" s="103">
        <v>13540</v>
      </c>
      <c r="H118" s="104">
        <v>490</v>
      </c>
    </row>
    <row r="119" spans="1:8">
      <c r="A119" s="25" t="s">
        <v>44</v>
      </c>
      <c r="B119" s="25" t="s">
        <v>52</v>
      </c>
      <c r="C119" s="28" t="s">
        <v>428</v>
      </c>
      <c r="D119" s="102">
        <v>0</v>
      </c>
      <c r="E119" s="103">
        <v>0</v>
      </c>
      <c r="F119" s="103">
        <v>0</v>
      </c>
      <c r="G119" s="103">
        <v>0</v>
      </c>
      <c r="H119" s="104">
        <v>0</v>
      </c>
    </row>
    <row r="120" spans="1:8">
      <c r="A120" s="25" t="s">
        <v>54</v>
      </c>
      <c r="B120" s="34"/>
      <c r="C120" s="28"/>
      <c r="D120" s="102"/>
      <c r="E120" s="103"/>
      <c r="F120" s="103"/>
      <c r="G120" s="103"/>
      <c r="H120" s="104"/>
    </row>
    <row r="121" spans="1:8">
      <c r="A121" s="34" t="s">
        <v>455</v>
      </c>
      <c r="B121" s="30"/>
      <c r="C121" s="28"/>
      <c r="D121" s="102">
        <v>13320</v>
      </c>
      <c r="E121" s="103">
        <v>1790</v>
      </c>
      <c r="F121" s="103">
        <v>1410</v>
      </c>
      <c r="G121" s="103">
        <v>9170</v>
      </c>
      <c r="H121" s="104">
        <v>960</v>
      </c>
    </row>
    <row r="122" spans="1:8">
      <c r="A122" s="25" t="s">
        <v>54</v>
      </c>
      <c r="B122" s="27"/>
      <c r="C122" s="28" t="s">
        <v>440</v>
      </c>
      <c r="D122" s="102">
        <v>4110</v>
      </c>
      <c r="E122" s="103">
        <v>860</v>
      </c>
      <c r="F122" s="103">
        <v>480</v>
      </c>
      <c r="G122" s="103">
        <v>2440</v>
      </c>
      <c r="H122" s="104">
        <v>340</v>
      </c>
    </row>
    <row r="123" spans="1:8">
      <c r="A123" s="25" t="s">
        <v>54</v>
      </c>
      <c r="B123" s="27"/>
      <c r="C123" s="28" t="s">
        <v>449</v>
      </c>
      <c r="D123" s="102">
        <v>910</v>
      </c>
      <c r="E123" s="103">
        <v>140</v>
      </c>
      <c r="F123" s="103">
        <v>120</v>
      </c>
      <c r="G123" s="103">
        <v>580</v>
      </c>
      <c r="H123" s="104">
        <v>80</v>
      </c>
    </row>
    <row r="124" spans="1:8">
      <c r="A124" s="25" t="s">
        <v>54</v>
      </c>
      <c r="B124" s="27"/>
      <c r="C124" s="28" t="s">
        <v>450</v>
      </c>
      <c r="D124" s="102">
        <v>8300</v>
      </c>
      <c r="E124" s="103">
        <v>790</v>
      </c>
      <c r="F124" s="103">
        <v>810</v>
      </c>
      <c r="G124" s="103">
        <v>6160</v>
      </c>
      <c r="H124" s="104">
        <v>540</v>
      </c>
    </row>
    <row r="125" spans="1:8">
      <c r="A125" s="25" t="s">
        <v>54</v>
      </c>
      <c r="B125" s="27"/>
      <c r="C125" s="28" t="s">
        <v>428</v>
      </c>
      <c r="D125" s="102">
        <v>0</v>
      </c>
      <c r="E125" s="103">
        <v>0</v>
      </c>
      <c r="F125" s="103">
        <v>0</v>
      </c>
      <c r="G125" s="103">
        <v>0</v>
      </c>
      <c r="H125" s="104">
        <v>0</v>
      </c>
    </row>
    <row r="126" spans="1:8">
      <c r="A126" s="25" t="s">
        <v>54</v>
      </c>
      <c r="B126" s="35" t="s">
        <v>57</v>
      </c>
      <c r="C126" s="27"/>
      <c r="D126" s="102"/>
      <c r="E126" s="103"/>
      <c r="F126" s="103"/>
      <c r="G126" s="103"/>
      <c r="H126" s="104"/>
    </row>
    <row r="127" spans="1:8">
      <c r="A127" s="25" t="s">
        <v>54</v>
      </c>
      <c r="B127" s="30" t="s">
        <v>56</v>
      </c>
      <c r="C127" s="28"/>
      <c r="D127" s="102">
        <v>7400</v>
      </c>
      <c r="E127" s="103">
        <v>890</v>
      </c>
      <c r="F127" s="103">
        <v>680</v>
      </c>
      <c r="G127" s="103">
        <v>5310</v>
      </c>
      <c r="H127" s="104">
        <v>520</v>
      </c>
    </row>
    <row r="128" spans="1:8">
      <c r="A128" s="25" t="s">
        <v>54</v>
      </c>
      <c r="B128" s="35" t="s">
        <v>57</v>
      </c>
      <c r="C128" s="28" t="s">
        <v>440</v>
      </c>
      <c r="D128" s="102">
        <v>1810</v>
      </c>
      <c r="E128" s="103">
        <v>370</v>
      </c>
      <c r="F128" s="103">
        <v>190</v>
      </c>
      <c r="G128" s="103">
        <v>1110</v>
      </c>
      <c r="H128" s="104">
        <v>140</v>
      </c>
    </row>
    <row r="129" spans="1:8">
      <c r="A129" s="25" t="s">
        <v>54</v>
      </c>
      <c r="B129" s="35" t="s">
        <v>57</v>
      </c>
      <c r="C129" s="28" t="s">
        <v>449</v>
      </c>
      <c r="D129" s="102">
        <v>440</v>
      </c>
      <c r="E129" s="103">
        <v>60</v>
      </c>
      <c r="F129" s="103">
        <v>50</v>
      </c>
      <c r="G129" s="103">
        <v>310</v>
      </c>
      <c r="H129" s="104">
        <v>30</v>
      </c>
    </row>
    <row r="130" spans="1:8">
      <c r="A130" s="25" t="s">
        <v>54</v>
      </c>
      <c r="B130" s="35" t="s">
        <v>57</v>
      </c>
      <c r="C130" s="28" t="s">
        <v>450</v>
      </c>
      <c r="D130" s="102">
        <v>5150</v>
      </c>
      <c r="E130" s="103">
        <v>470</v>
      </c>
      <c r="F130" s="103">
        <v>450</v>
      </c>
      <c r="G130" s="103">
        <v>3890</v>
      </c>
      <c r="H130" s="104">
        <v>350</v>
      </c>
    </row>
    <row r="131" spans="1:8">
      <c r="A131" s="25" t="s">
        <v>54</v>
      </c>
      <c r="B131" s="35" t="s">
        <v>57</v>
      </c>
      <c r="C131" s="28" t="s">
        <v>428</v>
      </c>
      <c r="D131" s="102">
        <v>0</v>
      </c>
      <c r="E131" s="103">
        <v>0</v>
      </c>
      <c r="F131" s="103">
        <v>0</v>
      </c>
      <c r="G131" s="103">
        <v>0</v>
      </c>
      <c r="H131" s="104">
        <v>0</v>
      </c>
    </row>
    <row r="132" spans="1:8">
      <c r="A132" s="25" t="s">
        <v>54</v>
      </c>
      <c r="B132" s="25" t="s">
        <v>58</v>
      </c>
      <c r="C132" s="28"/>
      <c r="D132" s="102"/>
      <c r="E132" s="103"/>
      <c r="F132" s="103"/>
      <c r="G132" s="103"/>
      <c r="H132" s="104"/>
    </row>
    <row r="133" spans="1:8">
      <c r="A133" s="25" t="s">
        <v>54</v>
      </c>
      <c r="B133" s="30" t="s">
        <v>59</v>
      </c>
      <c r="C133" s="28"/>
      <c r="D133" s="102">
        <v>5920</v>
      </c>
      <c r="E133" s="103">
        <v>900</v>
      </c>
      <c r="F133" s="103">
        <v>720</v>
      </c>
      <c r="G133" s="103">
        <v>3860</v>
      </c>
      <c r="H133" s="104">
        <v>440</v>
      </c>
    </row>
    <row r="134" spans="1:8">
      <c r="A134" s="25" t="s">
        <v>54</v>
      </c>
      <c r="B134" s="25" t="s">
        <v>58</v>
      </c>
      <c r="C134" s="28" t="s">
        <v>440</v>
      </c>
      <c r="D134" s="102">
        <v>2300</v>
      </c>
      <c r="E134" s="103">
        <v>490</v>
      </c>
      <c r="F134" s="103">
        <v>290</v>
      </c>
      <c r="G134" s="103">
        <v>1330</v>
      </c>
      <c r="H134" s="104">
        <v>200</v>
      </c>
    </row>
    <row r="135" spans="1:8">
      <c r="A135" s="25" t="s">
        <v>54</v>
      </c>
      <c r="B135" s="25" t="s">
        <v>58</v>
      </c>
      <c r="C135" s="28" t="s">
        <v>449</v>
      </c>
      <c r="D135" s="102">
        <v>470</v>
      </c>
      <c r="E135" s="103">
        <v>90</v>
      </c>
      <c r="F135" s="103">
        <v>70</v>
      </c>
      <c r="G135" s="103">
        <v>270</v>
      </c>
      <c r="H135" s="104">
        <v>40</v>
      </c>
    </row>
    <row r="136" spans="1:8">
      <c r="A136" s="25" t="s">
        <v>54</v>
      </c>
      <c r="B136" s="25" t="s">
        <v>58</v>
      </c>
      <c r="C136" s="28" t="s">
        <v>450</v>
      </c>
      <c r="D136" s="102">
        <v>3150</v>
      </c>
      <c r="E136" s="103">
        <v>320</v>
      </c>
      <c r="F136" s="103">
        <v>370</v>
      </c>
      <c r="G136" s="103">
        <v>2270</v>
      </c>
      <c r="H136" s="104">
        <v>200</v>
      </c>
    </row>
    <row r="137" spans="1:8">
      <c r="A137" s="25" t="s">
        <v>54</v>
      </c>
      <c r="B137" s="25" t="s">
        <v>58</v>
      </c>
      <c r="C137" s="28" t="s">
        <v>428</v>
      </c>
      <c r="D137" s="102">
        <v>0</v>
      </c>
      <c r="E137" s="103">
        <v>0</v>
      </c>
      <c r="F137" s="103">
        <v>0</v>
      </c>
      <c r="G137" s="103">
        <v>0</v>
      </c>
      <c r="H137" s="104">
        <v>0</v>
      </c>
    </row>
    <row r="138" spans="1:8">
      <c r="A138" s="25" t="s">
        <v>60</v>
      </c>
      <c r="B138" s="34"/>
      <c r="C138" s="28"/>
      <c r="D138" s="102"/>
      <c r="E138" s="103"/>
      <c r="F138" s="103"/>
      <c r="G138" s="103"/>
      <c r="H138" s="104"/>
    </row>
    <row r="139" spans="1:8">
      <c r="A139" s="34" t="s">
        <v>456</v>
      </c>
      <c r="B139" s="30"/>
      <c r="C139" s="28"/>
      <c r="D139" s="102">
        <v>7520</v>
      </c>
      <c r="E139" s="103">
        <v>950</v>
      </c>
      <c r="F139" s="103">
        <v>760</v>
      </c>
      <c r="G139" s="103">
        <v>5190</v>
      </c>
      <c r="H139" s="104">
        <v>620</v>
      </c>
    </row>
    <row r="140" spans="1:8">
      <c r="A140" s="25" t="s">
        <v>60</v>
      </c>
      <c r="B140" s="27"/>
      <c r="C140" s="28" t="s">
        <v>440</v>
      </c>
      <c r="D140" s="102">
        <v>2950</v>
      </c>
      <c r="E140" s="103">
        <v>410</v>
      </c>
      <c r="F140" s="103">
        <v>280</v>
      </c>
      <c r="G140" s="103">
        <v>1990</v>
      </c>
      <c r="H140" s="104">
        <v>270</v>
      </c>
    </row>
    <row r="141" spans="1:8">
      <c r="A141" s="25" t="s">
        <v>60</v>
      </c>
      <c r="B141" s="27"/>
      <c r="C141" s="28" t="s">
        <v>449</v>
      </c>
      <c r="D141" s="102">
        <v>600</v>
      </c>
      <c r="E141" s="103">
        <v>70</v>
      </c>
      <c r="F141" s="103">
        <v>70</v>
      </c>
      <c r="G141" s="103">
        <v>410</v>
      </c>
      <c r="H141" s="104">
        <v>60</v>
      </c>
    </row>
    <row r="142" spans="1:8">
      <c r="A142" s="25" t="s">
        <v>60</v>
      </c>
      <c r="B142" s="27"/>
      <c r="C142" s="28" t="s">
        <v>450</v>
      </c>
      <c r="D142" s="102">
        <v>3970</v>
      </c>
      <c r="E142" s="103">
        <v>460</v>
      </c>
      <c r="F142" s="103">
        <v>420</v>
      </c>
      <c r="G142" s="103">
        <v>2790</v>
      </c>
      <c r="H142" s="104">
        <v>300</v>
      </c>
    </row>
    <row r="143" spans="1:8" ht="15" customHeight="1">
      <c r="A143" s="25" t="s">
        <v>60</v>
      </c>
      <c r="B143" s="27"/>
      <c r="C143" s="28" t="s">
        <v>428</v>
      </c>
      <c r="D143" s="102">
        <v>0</v>
      </c>
      <c r="E143" s="103">
        <v>0</v>
      </c>
      <c r="F143" s="103">
        <v>0</v>
      </c>
      <c r="G143" s="103">
        <v>0</v>
      </c>
      <c r="H143" s="104">
        <v>0</v>
      </c>
    </row>
    <row r="144" spans="1:8">
      <c r="A144" s="25" t="s">
        <v>60</v>
      </c>
      <c r="B144" s="35" t="s">
        <v>63</v>
      </c>
      <c r="C144" s="27"/>
      <c r="D144" s="102"/>
      <c r="E144" s="103"/>
      <c r="F144" s="103"/>
      <c r="G144" s="103"/>
      <c r="H144" s="104"/>
    </row>
    <row r="145" spans="1:8">
      <c r="A145" s="25" t="s">
        <v>60</v>
      </c>
      <c r="B145" s="30" t="s">
        <v>62</v>
      </c>
      <c r="C145" s="28"/>
      <c r="D145" s="102">
        <v>1020</v>
      </c>
      <c r="E145" s="103">
        <v>100</v>
      </c>
      <c r="F145" s="103">
        <v>110</v>
      </c>
      <c r="G145" s="103">
        <v>740</v>
      </c>
      <c r="H145" s="104">
        <v>70</v>
      </c>
    </row>
    <row r="146" spans="1:8">
      <c r="A146" s="25" t="s">
        <v>60</v>
      </c>
      <c r="B146" s="35" t="s">
        <v>63</v>
      </c>
      <c r="C146" s="28" t="s">
        <v>440</v>
      </c>
      <c r="D146" s="102">
        <v>360</v>
      </c>
      <c r="E146" s="103">
        <v>50</v>
      </c>
      <c r="F146" s="103">
        <v>40</v>
      </c>
      <c r="G146" s="103">
        <v>240</v>
      </c>
      <c r="H146" s="104">
        <v>40</v>
      </c>
    </row>
    <row r="147" spans="1:8">
      <c r="A147" s="25" t="s">
        <v>60</v>
      </c>
      <c r="B147" s="35" t="s">
        <v>63</v>
      </c>
      <c r="C147" s="28" t="s">
        <v>449</v>
      </c>
      <c r="D147" s="102">
        <v>80</v>
      </c>
      <c r="E147" s="103">
        <v>0</v>
      </c>
      <c r="F147" s="103">
        <v>10</v>
      </c>
      <c r="G147" s="103">
        <v>60</v>
      </c>
      <c r="H147" s="104">
        <v>10</v>
      </c>
    </row>
    <row r="148" spans="1:8">
      <c r="A148" s="25" t="s">
        <v>60</v>
      </c>
      <c r="B148" s="35" t="s">
        <v>63</v>
      </c>
      <c r="C148" s="28" t="s">
        <v>450</v>
      </c>
      <c r="D148" s="102">
        <v>580</v>
      </c>
      <c r="E148" s="103">
        <v>50</v>
      </c>
      <c r="F148" s="103">
        <v>60</v>
      </c>
      <c r="G148" s="103">
        <v>440</v>
      </c>
      <c r="H148" s="104">
        <v>30</v>
      </c>
    </row>
    <row r="149" spans="1:8" ht="15" customHeight="1">
      <c r="A149" s="25" t="s">
        <v>60</v>
      </c>
      <c r="B149" s="35" t="s">
        <v>63</v>
      </c>
      <c r="C149" s="28" t="s">
        <v>428</v>
      </c>
      <c r="D149" s="102">
        <v>0</v>
      </c>
      <c r="E149" s="103">
        <v>0</v>
      </c>
      <c r="F149" s="103">
        <v>0</v>
      </c>
      <c r="G149" s="103">
        <v>0</v>
      </c>
      <c r="H149" s="104">
        <v>0</v>
      </c>
    </row>
    <row r="150" spans="1:8">
      <c r="A150" s="25" t="s">
        <v>60</v>
      </c>
      <c r="B150" s="35" t="s">
        <v>64</v>
      </c>
      <c r="C150" s="28"/>
      <c r="D150" s="102"/>
      <c r="E150" s="103"/>
      <c r="F150" s="103"/>
      <c r="G150" s="103"/>
      <c r="H150" s="104"/>
    </row>
    <row r="151" spans="1:8">
      <c r="A151" s="25" t="s">
        <v>60</v>
      </c>
      <c r="B151" s="30" t="s">
        <v>65</v>
      </c>
      <c r="C151" s="28"/>
      <c r="D151" s="102">
        <v>6500</v>
      </c>
      <c r="E151" s="103">
        <v>850</v>
      </c>
      <c r="F151" s="103">
        <v>660</v>
      </c>
      <c r="G151" s="103">
        <v>4450</v>
      </c>
      <c r="H151" s="104">
        <v>550</v>
      </c>
    </row>
    <row r="152" spans="1:8">
      <c r="A152" s="25" t="s">
        <v>60</v>
      </c>
      <c r="B152" s="35" t="s">
        <v>64</v>
      </c>
      <c r="C152" s="28" t="s">
        <v>440</v>
      </c>
      <c r="D152" s="102">
        <v>2580</v>
      </c>
      <c r="E152" s="103">
        <v>360</v>
      </c>
      <c r="F152" s="103">
        <v>240</v>
      </c>
      <c r="G152" s="103">
        <v>1750</v>
      </c>
      <c r="H152" s="104">
        <v>230</v>
      </c>
    </row>
    <row r="153" spans="1:8">
      <c r="A153" s="25" t="s">
        <v>60</v>
      </c>
      <c r="B153" s="35" t="s">
        <v>64</v>
      </c>
      <c r="C153" s="28" t="s">
        <v>449</v>
      </c>
      <c r="D153" s="102">
        <v>520</v>
      </c>
      <c r="E153" s="103">
        <v>70</v>
      </c>
      <c r="F153" s="103">
        <v>60</v>
      </c>
      <c r="G153" s="103">
        <v>350</v>
      </c>
      <c r="H153" s="104">
        <v>50</v>
      </c>
    </row>
    <row r="154" spans="1:8">
      <c r="A154" s="25" t="s">
        <v>60</v>
      </c>
      <c r="B154" s="35" t="s">
        <v>64</v>
      </c>
      <c r="C154" s="28" t="s">
        <v>450</v>
      </c>
      <c r="D154" s="102">
        <v>3390</v>
      </c>
      <c r="E154" s="103">
        <v>410</v>
      </c>
      <c r="F154" s="103">
        <v>360</v>
      </c>
      <c r="G154" s="103">
        <v>2350</v>
      </c>
      <c r="H154" s="104">
        <v>270</v>
      </c>
    </row>
    <row r="155" spans="1:8" ht="15" customHeight="1">
      <c r="A155" s="25" t="s">
        <v>60</v>
      </c>
      <c r="B155" s="35" t="s">
        <v>64</v>
      </c>
      <c r="C155" s="28" t="s">
        <v>428</v>
      </c>
      <c r="D155" s="106">
        <v>0</v>
      </c>
      <c r="E155" s="107">
        <v>0</v>
      </c>
      <c r="F155" s="107">
        <v>0</v>
      </c>
      <c r="G155" s="107">
        <v>0</v>
      </c>
      <c r="H155" s="108">
        <v>0</v>
      </c>
    </row>
    <row r="156" spans="1:8">
      <c r="A156" s="92"/>
      <c r="B156" s="93"/>
      <c r="C156" s="93"/>
      <c r="D156" s="93"/>
      <c r="E156" s="375"/>
      <c r="F156" s="375"/>
      <c r="G156" s="78"/>
      <c r="H156" s="78"/>
    </row>
    <row r="157" spans="1:8">
      <c r="A157" s="95" t="s">
        <v>444</v>
      </c>
      <c r="B157" s="75"/>
      <c r="C157" s="75"/>
      <c r="D157" s="109"/>
      <c r="E157" s="110"/>
      <c r="F157" s="110"/>
      <c r="G157" s="97"/>
      <c r="H157" s="97"/>
    </row>
    <row r="158" spans="1:8">
      <c r="A158" s="367" t="s">
        <v>67</v>
      </c>
      <c r="B158" s="367"/>
      <c r="C158" s="111"/>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G39"/>
  <sheetViews>
    <sheetView zoomScaleNormal="100" workbookViewId="0">
      <selection sqref="A1:D1"/>
    </sheetView>
  </sheetViews>
  <sheetFormatPr defaultColWidth="9.140625" defaultRowHeight="15"/>
  <cols>
    <col min="1" max="1" width="3.7109375" style="77" customWidth="1"/>
    <col min="2" max="2" width="24.85546875" style="77" customWidth="1"/>
    <col min="3" max="3" width="15.7109375" style="77" customWidth="1"/>
    <col min="4" max="4" width="19.5703125" style="77" customWidth="1"/>
    <col min="5" max="16384" width="9.140625" style="4"/>
  </cols>
  <sheetData>
    <row r="1" spans="1:7" s="77" customFormat="1" ht="36" customHeight="1">
      <c r="A1" s="376" t="s">
        <v>422</v>
      </c>
      <c r="B1" s="376"/>
      <c r="C1" s="376"/>
      <c r="D1" s="376"/>
    </row>
    <row r="2" spans="1:7">
      <c r="A2" s="378"/>
      <c r="B2" s="378"/>
      <c r="C2" s="78" t="s">
        <v>423</v>
      </c>
      <c r="D2" s="78" t="s">
        <v>424</v>
      </c>
    </row>
    <row r="3" spans="1:7">
      <c r="A3" s="379"/>
      <c r="B3" s="379"/>
      <c r="C3" s="79"/>
      <c r="D3" s="79"/>
    </row>
    <row r="4" spans="1:7">
      <c r="A4" s="80"/>
      <c r="B4" s="80"/>
      <c r="C4" s="81" t="s">
        <v>8</v>
      </c>
      <c r="D4" s="82"/>
    </row>
    <row r="5" spans="1:7">
      <c r="A5" s="80"/>
      <c r="B5" s="80"/>
      <c r="C5" s="82"/>
      <c r="D5" s="82"/>
    </row>
    <row r="6" spans="1:7">
      <c r="A6" s="377" t="s">
        <v>3</v>
      </c>
      <c r="B6" s="377"/>
      <c r="C6" s="83">
        <v>124230</v>
      </c>
      <c r="D6" s="84">
        <v>125580</v>
      </c>
      <c r="E6" s="85"/>
      <c r="F6" s="85"/>
      <c r="G6" s="85"/>
    </row>
    <row r="7" spans="1:7">
      <c r="A7" s="74"/>
      <c r="B7" s="74"/>
      <c r="C7" s="86"/>
      <c r="D7" s="87"/>
      <c r="E7" s="88"/>
      <c r="F7" s="88"/>
      <c r="G7" s="88"/>
    </row>
    <row r="8" spans="1:7">
      <c r="A8" s="377" t="s">
        <v>425</v>
      </c>
      <c r="B8" s="377"/>
      <c r="C8" s="86">
        <v>124230</v>
      </c>
      <c r="D8" s="87">
        <v>125580</v>
      </c>
      <c r="E8" s="88"/>
      <c r="F8" s="88"/>
      <c r="G8" s="88"/>
    </row>
    <row r="9" spans="1:7">
      <c r="A9" s="74"/>
      <c r="B9" s="74" t="s">
        <v>426</v>
      </c>
      <c r="C9" s="86">
        <v>57490</v>
      </c>
      <c r="D9" s="87">
        <v>57750</v>
      </c>
    </row>
    <row r="10" spans="1:7">
      <c r="A10" s="74"/>
      <c r="B10" s="74" t="s">
        <v>427</v>
      </c>
      <c r="C10" s="86">
        <v>66750</v>
      </c>
      <c r="D10" s="87">
        <v>67830</v>
      </c>
    </row>
    <row r="11" spans="1:7">
      <c r="A11" s="74"/>
      <c r="B11" s="74" t="s">
        <v>428</v>
      </c>
      <c r="C11" s="86">
        <v>0</v>
      </c>
      <c r="D11" s="87">
        <v>0</v>
      </c>
    </row>
    <row r="12" spans="1:7">
      <c r="A12" s="74"/>
      <c r="B12" s="74"/>
      <c r="C12" s="86"/>
      <c r="D12" s="87"/>
    </row>
    <row r="13" spans="1:7">
      <c r="A13" s="377" t="s">
        <v>429</v>
      </c>
      <c r="B13" s="377"/>
      <c r="C13" s="86">
        <v>124230</v>
      </c>
      <c r="D13" s="87">
        <v>125580</v>
      </c>
    </row>
    <row r="14" spans="1:7">
      <c r="A14" s="74"/>
      <c r="B14" s="74" t="s">
        <v>430</v>
      </c>
      <c r="C14" s="86">
        <v>13130</v>
      </c>
      <c r="D14" s="87">
        <v>13640</v>
      </c>
    </row>
    <row r="15" spans="1:7">
      <c r="A15" s="74"/>
      <c r="B15" s="74" t="s">
        <v>431</v>
      </c>
      <c r="C15" s="86">
        <v>21260</v>
      </c>
      <c r="D15" s="87">
        <v>21280</v>
      </c>
    </row>
    <row r="16" spans="1:7">
      <c r="A16" s="74"/>
      <c r="B16" s="74" t="s">
        <v>432</v>
      </c>
      <c r="C16" s="86">
        <v>29610</v>
      </c>
      <c r="D16" s="87">
        <v>29840</v>
      </c>
    </row>
    <row r="17" spans="1:4">
      <c r="A17" s="74"/>
      <c r="B17" s="74" t="s">
        <v>433</v>
      </c>
      <c r="C17" s="86">
        <v>29330</v>
      </c>
      <c r="D17" s="87">
        <v>29710</v>
      </c>
    </row>
    <row r="18" spans="1:4">
      <c r="A18" s="74"/>
      <c r="B18" s="74" t="s">
        <v>434</v>
      </c>
      <c r="C18" s="86">
        <v>27930</v>
      </c>
      <c r="D18" s="87">
        <v>28540</v>
      </c>
    </row>
    <row r="19" spans="1:4">
      <c r="A19" s="74"/>
      <c r="B19" s="74" t="s">
        <v>435</v>
      </c>
      <c r="C19" s="86">
        <v>2540</v>
      </c>
      <c r="D19" s="87">
        <v>2520</v>
      </c>
    </row>
    <row r="20" spans="1:4">
      <c r="A20" s="74"/>
      <c r="B20" s="74" t="s">
        <v>436</v>
      </c>
      <c r="C20" s="86">
        <v>430</v>
      </c>
      <c r="D20" s="87">
        <v>50</v>
      </c>
    </row>
    <row r="21" spans="1:4">
      <c r="A21" s="74"/>
      <c r="B21" s="74" t="s">
        <v>437</v>
      </c>
      <c r="C21" s="86">
        <v>0</v>
      </c>
      <c r="D21" s="87">
        <v>0</v>
      </c>
    </row>
    <row r="22" spans="1:4">
      <c r="A22" s="74"/>
      <c r="B22" s="74" t="s">
        <v>438</v>
      </c>
      <c r="C22" s="86">
        <v>30470</v>
      </c>
      <c r="D22" s="87">
        <v>31060</v>
      </c>
    </row>
    <row r="23" spans="1:4">
      <c r="A23" s="74"/>
      <c r="B23" s="74"/>
      <c r="C23" s="86"/>
      <c r="D23" s="87"/>
    </row>
    <row r="24" spans="1:4">
      <c r="A24" s="377" t="s">
        <v>439</v>
      </c>
      <c r="B24" s="377"/>
      <c r="C24" s="86">
        <v>124230</v>
      </c>
      <c r="D24" s="87">
        <v>125580</v>
      </c>
    </row>
    <row r="25" spans="1:4">
      <c r="A25" s="74"/>
      <c r="B25" s="74" t="s">
        <v>440</v>
      </c>
      <c r="C25" s="86">
        <v>46420</v>
      </c>
      <c r="D25" s="87">
        <v>46250</v>
      </c>
    </row>
    <row r="26" spans="1:4">
      <c r="A26" s="74"/>
      <c r="B26" s="74" t="s">
        <v>441</v>
      </c>
      <c r="C26" s="86">
        <v>10770</v>
      </c>
      <c r="D26" s="87">
        <v>10750</v>
      </c>
    </row>
    <row r="27" spans="1:4">
      <c r="A27" s="74"/>
      <c r="B27" s="74" t="s">
        <v>442</v>
      </c>
      <c r="C27" s="86">
        <v>67050</v>
      </c>
      <c r="D27" s="87">
        <v>68580</v>
      </c>
    </row>
    <row r="28" spans="1:4">
      <c r="A28" s="74"/>
      <c r="B28" s="74" t="s">
        <v>428</v>
      </c>
      <c r="C28" s="86">
        <v>0</v>
      </c>
      <c r="D28" s="87">
        <v>0</v>
      </c>
    </row>
    <row r="29" spans="1:4">
      <c r="A29" s="74"/>
      <c r="B29" s="74"/>
      <c r="C29" s="86"/>
      <c r="D29" s="87"/>
    </row>
    <row r="30" spans="1:4">
      <c r="A30" s="377" t="s">
        <v>443</v>
      </c>
      <c r="B30" s="377"/>
      <c r="C30" s="86">
        <v>124230</v>
      </c>
      <c r="D30" s="87">
        <v>125580</v>
      </c>
    </row>
    <row r="31" spans="1:4" ht="15.75" customHeight="1">
      <c r="A31" s="89"/>
      <c r="B31" s="21" t="s">
        <v>11</v>
      </c>
      <c r="C31" s="86">
        <v>21890</v>
      </c>
      <c r="D31" s="87">
        <v>20430</v>
      </c>
    </row>
    <row r="32" spans="1:4">
      <c r="A32" s="89"/>
      <c r="B32" s="21" t="s">
        <v>12</v>
      </c>
      <c r="C32" s="86">
        <v>17720</v>
      </c>
      <c r="D32" s="87">
        <v>18080</v>
      </c>
    </row>
    <row r="33" spans="1:4">
      <c r="A33" s="89"/>
      <c r="B33" s="21" t="s">
        <v>13</v>
      </c>
      <c r="C33" s="86">
        <v>13560</v>
      </c>
      <c r="D33" s="87">
        <v>13440</v>
      </c>
    </row>
    <row r="34" spans="1:4">
      <c r="A34" s="89"/>
      <c r="B34" s="21" t="s">
        <v>14</v>
      </c>
      <c r="C34" s="86">
        <v>12100</v>
      </c>
      <c r="D34" s="87">
        <v>11810</v>
      </c>
    </row>
    <row r="35" spans="1:4">
      <c r="A35" s="89"/>
      <c r="B35" s="21" t="s">
        <v>15</v>
      </c>
      <c r="C35" s="86">
        <v>11300</v>
      </c>
      <c r="D35" s="87">
        <v>11630</v>
      </c>
    </row>
    <row r="36" spans="1:4">
      <c r="A36" s="89"/>
      <c r="B36" s="21" t="s">
        <v>16</v>
      </c>
      <c r="C36" s="90">
        <v>47670</v>
      </c>
      <c r="D36" s="91">
        <v>50190</v>
      </c>
    </row>
    <row r="37" spans="1:4">
      <c r="A37" s="92"/>
      <c r="B37" s="93"/>
      <c r="C37" s="94"/>
      <c r="D37" s="78"/>
    </row>
    <row r="38" spans="1:4">
      <c r="A38" s="95" t="s">
        <v>444</v>
      </c>
      <c r="B38" s="75"/>
      <c r="C38" s="96"/>
      <c r="D38" s="97"/>
    </row>
    <row r="39" spans="1:4">
      <c r="A39" s="367" t="s">
        <v>67</v>
      </c>
      <c r="B39" s="367"/>
    </row>
  </sheetData>
  <mergeCells count="9">
    <mergeCell ref="A24:B24"/>
    <mergeCell ref="A30:B30"/>
    <mergeCell ref="A39:B39"/>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1"/>
  <sheetViews>
    <sheetView zoomScaleNormal="100" workbookViewId="0"/>
  </sheetViews>
  <sheetFormatPr defaultColWidth="8.85546875" defaultRowHeight="12.75"/>
  <cols>
    <col min="1" max="1" width="15.7109375" style="246" customWidth="1"/>
    <col min="2" max="2" width="77.85546875" style="246" customWidth="1"/>
    <col min="3" max="3" width="8.85546875" style="246" customWidth="1"/>
    <col min="4" max="4" width="10.7109375" style="246" customWidth="1"/>
    <col min="5" max="7" width="8.85546875" style="246"/>
    <col min="8" max="8" width="43.140625" style="246" customWidth="1"/>
    <col min="9" max="16384" width="8.85546875" style="246"/>
  </cols>
  <sheetData>
    <row r="1" spans="1:12" ht="15.75">
      <c r="A1" s="247" t="s">
        <v>505</v>
      </c>
      <c r="B1" s="254"/>
      <c r="C1" s="255"/>
      <c r="D1" s="255"/>
      <c r="E1" s="256"/>
      <c r="F1" s="256"/>
      <c r="G1" s="256"/>
    </row>
    <row r="2" spans="1:12">
      <c r="A2" s="257"/>
      <c r="B2" s="257"/>
      <c r="C2" s="258"/>
      <c r="D2" s="258"/>
      <c r="E2" s="257"/>
      <c r="F2" s="257"/>
      <c r="G2" s="257"/>
      <c r="H2" s="259"/>
      <c r="I2" s="259"/>
      <c r="J2" s="259"/>
      <c r="K2" s="251"/>
      <c r="L2" s="251"/>
    </row>
    <row r="3" spans="1:12">
      <c r="A3" s="257"/>
      <c r="B3" s="257"/>
      <c r="C3" s="258"/>
      <c r="D3" s="258"/>
      <c r="E3" s="257"/>
      <c r="F3" s="257"/>
      <c r="G3" s="257"/>
      <c r="H3" s="259"/>
      <c r="I3" s="259"/>
      <c r="J3" s="259"/>
      <c r="K3" s="251"/>
      <c r="L3" s="251"/>
    </row>
    <row r="4" spans="1:12">
      <c r="A4" s="260" t="s">
        <v>506</v>
      </c>
      <c r="B4" s="260" t="s">
        <v>505</v>
      </c>
      <c r="D4" s="254"/>
      <c r="E4" s="256"/>
      <c r="F4" s="256"/>
      <c r="G4" s="256"/>
    </row>
    <row r="5" spans="1:12">
      <c r="A5" s="260"/>
      <c r="B5" s="260"/>
      <c r="D5" s="254"/>
      <c r="E5" s="256"/>
      <c r="F5" s="256"/>
      <c r="G5" s="256"/>
    </row>
    <row r="6" spans="1:12">
      <c r="A6" s="332" t="str">
        <f>HYPERLINK("#'Leeswijzer'!A1","Leeswijzer")</f>
        <v>Leeswijzer</v>
      </c>
      <c r="B6" s="254"/>
      <c r="C6" s="256"/>
      <c r="D6" s="254"/>
      <c r="E6" s="256"/>
      <c r="F6" s="256"/>
      <c r="G6" s="256"/>
    </row>
    <row r="7" spans="1:12">
      <c r="A7" s="332" t="str">
        <f>HYPERLINK("#'Toelichting'!A1","Toelichting")</f>
        <v>Toelichting</v>
      </c>
      <c r="B7" s="262"/>
      <c r="C7" s="256"/>
      <c r="D7" s="254"/>
      <c r="E7" s="256"/>
      <c r="F7" s="256"/>
      <c r="G7" s="256"/>
    </row>
    <row r="8" spans="1:12">
      <c r="A8" s="332" t="str">
        <f>HYPERLINK("#'Bronbestanden'!A1","Bronbestanden")</f>
        <v>Bronbestanden</v>
      </c>
      <c r="B8" s="262"/>
      <c r="C8" s="256"/>
      <c r="D8" s="254"/>
      <c r="E8" s="256"/>
      <c r="F8" s="256"/>
      <c r="G8" s="256"/>
    </row>
    <row r="9" spans="1:12">
      <c r="A9" s="261"/>
      <c r="B9" s="262"/>
      <c r="C9" s="256"/>
      <c r="D9" s="254"/>
      <c r="E9" s="256"/>
      <c r="F9" s="256"/>
      <c r="G9" s="256"/>
    </row>
    <row r="10" spans="1:12">
      <c r="A10" s="263" t="s">
        <v>508</v>
      </c>
      <c r="B10" s="262"/>
      <c r="C10" s="256"/>
      <c r="D10" s="254"/>
      <c r="E10" s="256"/>
      <c r="F10" s="256"/>
      <c r="G10" s="256"/>
    </row>
    <row r="11" spans="1:12" ht="15">
      <c r="A11" s="333" t="str">
        <f>HYPERLINK("#'Tabel V.MW1'!A1","Tabel V.MW1")</f>
        <v>Tabel V.MW1</v>
      </c>
      <c r="B11" s="265" t="s">
        <v>509</v>
      </c>
      <c r="C11" s="266"/>
      <c r="D11" s="266"/>
      <c r="E11" s="256"/>
      <c r="F11" s="256"/>
      <c r="G11" s="256"/>
    </row>
    <row r="12" spans="1:12" ht="28.9" customHeight="1">
      <c r="A12" s="333" t="str">
        <f>HYPERLINK("#'Tabel V.SBL'!A1","Tabel V.SBL")</f>
        <v>Tabel V.SBL</v>
      </c>
      <c r="B12" s="265" t="s">
        <v>510</v>
      </c>
      <c r="C12" s="266"/>
      <c r="D12" s="266"/>
      <c r="E12" s="256"/>
      <c r="F12" s="256"/>
      <c r="G12" s="256"/>
    </row>
    <row r="13" spans="1:12" ht="16.149999999999999" customHeight="1">
      <c r="A13" s="333" t="str">
        <f>HYPERLINK("#'Tabel V.2S'!A1","Tabel V.2S")</f>
        <v>Tabel V.2S</v>
      </c>
      <c r="B13" s="265" t="s">
        <v>511</v>
      </c>
      <c r="C13" s="266"/>
      <c r="D13" s="266"/>
      <c r="E13" s="256"/>
      <c r="F13" s="256"/>
      <c r="G13" s="256"/>
    </row>
    <row r="14" spans="1:12" ht="16.5" customHeight="1">
      <c r="A14" s="333" t="str">
        <f>HYPERLINK("#'Tabel V.3S'!A1","Tabel V.3S")</f>
        <v>Tabel V.3S</v>
      </c>
      <c r="B14" s="265" t="s">
        <v>512</v>
      </c>
      <c r="C14" s="266"/>
      <c r="D14" s="266"/>
      <c r="E14" s="256"/>
      <c r="F14" s="256"/>
      <c r="G14" s="256"/>
    </row>
    <row r="15" spans="1:12" ht="27.6" customHeight="1">
      <c r="A15" s="333" t="str">
        <f>HYPERLINK("#'Tabel V.4S'!A1","Tabel V.4S")</f>
        <v>Tabel V.4S</v>
      </c>
      <c r="B15" s="265" t="s">
        <v>513</v>
      </c>
      <c r="C15" s="266"/>
      <c r="D15" s="266"/>
      <c r="E15" s="256"/>
      <c r="F15" s="256"/>
      <c r="G15" s="256"/>
    </row>
    <row r="16" spans="1:12" ht="25.5">
      <c r="A16" s="333" t="str">
        <f>HYPERLINK("#'Tabel V.1B'!A1","Tabel V.1B")</f>
        <v>Tabel V.1B</v>
      </c>
      <c r="B16" s="267" t="s">
        <v>514</v>
      </c>
      <c r="C16" s="267"/>
      <c r="D16" s="267"/>
      <c r="E16" s="256"/>
      <c r="F16" s="256"/>
      <c r="G16" s="256"/>
    </row>
    <row r="17" spans="1:7" ht="16.149999999999999" customHeight="1">
      <c r="A17" s="333" t="str">
        <f>HYPERLINK("#'Tabel V.2B'!A1","Tabel V.2B")</f>
        <v>Tabel V.2B</v>
      </c>
      <c r="B17" s="265" t="s">
        <v>515</v>
      </c>
      <c r="C17" s="266"/>
      <c r="D17" s="266"/>
      <c r="E17" s="256"/>
      <c r="F17" s="256"/>
      <c r="G17" s="256"/>
    </row>
    <row r="18" spans="1:7" ht="14.25" customHeight="1">
      <c r="A18" s="333" t="str">
        <f>HYPERLINK("#'Tabel V.3B'!A1","Tabel V.3B")</f>
        <v>Tabel V.3B</v>
      </c>
      <c r="B18" s="265" t="s">
        <v>516</v>
      </c>
      <c r="C18" s="266"/>
      <c r="D18" s="266"/>
      <c r="E18" s="256"/>
      <c r="F18" s="256"/>
      <c r="G18" s="256"/>
    </row>
    <row r="19" spans="1:7" ht="27" customHeight="1">
      <c r="A19" s="333" t="str">
        <f>HYPERLINK("#'Tabel V.4B'!A1","Tabel V.4B")</f>
        <v>Tabel V.4B</v>
      </c>
      <c r="B19" s="265" t="s">
        <v>517</v>
      </c>
      <c r="C19" s="266"/>
      <c r="D19" s="266"/>
      <c r="E19" s="256"/>
      <c r="F19" s="256"/>
      <c r="G19" s="256"/>
    </row>
    <row r="20" spans="1:7" ht="25.5">
      <c r="A20" s="333" t="str">
        <f>HYPERLINK("#'Tabel V.1L'!A1","Tabel V.1L")</f>
        <v>Tabel V.1L</v>
      </c>
      <c r="B20" s="267" t="s">
        <v>518</v>
      </c>
      <c r="C20" s="267"/>
      <c r="D20" s="267"/>
      <c r="E20" s="256"/>
      <c r="F20" s="256"/>
      <c r="G20" s="256"/>
    </row>
    <row r="21" spans="1:7" ht="25.5">
      <c r="A21" s="333" t="str">
        <f>HYPERLINK("#'Tabel V.2L'!A1","Tabel V.2L")</f>
        <v>Tabel V.2L</v>
      </c>
      <c r="B21" s="267" t="s">
        <v>519</v>
      </c>
      <c r="C21" s="266"/>
      <c r="D21" s="266"/>
      <c r="E21" s="256"/>
      <c r="F21" s="256"/>
      <c r="G21" s="256"/>
    </row>
    <row r="22" spans="1:7" ht="17.45" customHeight="1">
      <c r="A22" s="333" t="str">
        <f>HYPERLINK("#'Tabel V.3L'!A1","Tabel V.3L")</f>
        <v>Tabel V.3L</v>
      </c>
      <c r="B22" s="267" t="s">
        <v>520</v>
      </c>
      <c r="C22" s="266"/>
      <c r="D22" s="266"/>
      <c r="E22" s="256"/>
      <c r="F22" s="256"/>
      <c r="G22" s="256"/>
    </row>
    <row r="23" spans="1:7" ht="27.75" customHeight="1">
      <c r="A23" s="333" t="str">
        <f>HYPERLINK("#'Tabel V.4L'!A1","Tabel V.4L")</f>
        <v>Tabel V.4L</v>
      </c>
      <c r="B23" s="267" t="s">
        <v>521</v>
      </c>
      <c r="C23" s="266"/>
      <c r="D23" s="266"/>
      <c r="E23" s="256"/>
      <c r="F23" s="256"/>
      <c r="G23" s="256"/>
    </row>
    <row r="24" spans="1:7" ht="15">
      <c r="A24" s="264"/>
      <c r="B24" s="268"/>
      <c r="C24" s="266"/>
      <c r="D24" s="266"/>
      <c r="E24" s="256"/>
      <c r="F24" s="256"/>
      <c r="G24" s="256"/>
    </row>
    <row r="25" spans="1:7" ht="15">
      <c r="A25" s="269" t="s">
        <v>522</v>
      </c>
      <c r="B25" s="268"/>
      <c r="C25" s="266"/>
      <c r="D25" s="266"/>
      <c r="E25" s="256"/>
      <c r="F25" s="256"/>
      <c r="G25" s="256"/>
    </row>
    <row r="26" spans="1:7" ht="26.25" customHeight="1">
      <c r="A26" s="333" t="str">
        <f>HYPERLINK("#'Tabel P.MW3'!A1","Tabel P.MW3")</f>
        <v>Tabel P.MW3</v>
      </c>
      <c r="B26" s="267" t="s">
        <v>523</v>
      </c>
      <c r="C26" s="267"/>
      <c r="D26" s="267"/>
      <c r="E26" s="256"/>
      <c r="F26" s="256"/>
      <c r="G26" s="256"/>
    </row>
    <row r="27" spans="1:7" ht="25.5">
      <c r="A27" s="333" t="str">
        <f>HYPERLINK("#'Tabel P.R2'!A1","Tabel P.R2")</f>
        <v>Tabel P.R2</v>
      </c>
      <c r="B27" s="270" t="s">
        <v>524</v>
      </c>
      <c r="C27" s="270"/>
      <c r="D27" s="270"/>
      <c r="E27" s="256"/>
      <c r="F27" s="256"/>
      <c r="G27" s="256"/>
    </row>
    <row r="28" spans="1:7" ht="25.5">
      <c r="A28" s="333" t="str">
        <f>HYPERLINK("#'Tabel P.R3'!A1","Tabel P.R3")</f>
        <v>Tabel P.R3</v>
      </c>
      <c r="B28" s="270" t="s">
        <v>525</v>
      </c>
      <c r="C28" s="270"/>
      <c r="D28" s="270"/>
      <c r="E28" s="256"/>
      <c r="F28" s="256"/>
      <c r="G28" s="256"/>
    </row>
    <row r="29" spans="1:7">
      <c r="A29" s="254"/>
      <c r="B29" s="254"/>
      <c r="D29" s="254"/>
      <c r="E29" s="256"/>
      <c r="F29" s="256"/>
      <c r="G29" s="256"/>
    </row>
    <row r="30" spans="1:7">
      <c r="A30" s="254"/>
      <c r="B30" s="254"/>
      <c r="D30" s="254"/>
      <c r="E30" s="256"/>
      <c r="F30" s="256"/>
      <c r="G30" s="256"/>
    </row>
    <row r="31" spans="1:7">
      <c r="A31" s="249"/>
      <c r="D31" s="254"/>
      <c r="E31" s="256"/>
      <c r="F31" s="256"/>
      <c r="G31" s="256"/>
    </row>
    <row r="32" spans="1:7">
      <c r="A32" s="249"/>
      <c r="D32" s="254"/>
      <c r="E32" s="256"/>
      <c r="F32" s="256"/>
      <c r="G32" s="256"/>
    </row>
    <row r="33" spans="1:2">
      <c r="A33" s="271"/>
    </row>
    <row r="34" spans="1:2">
      <c r="A34" s="271"/>
    </row>
    <row r="35" spans="1:2">
      <c r="A35" s="249"/>
    </row>
    <row r="38" spans="1:2">
      <c r="A38" s="365" t="s">
        <v>526</v>
      </c>
      <c r="B38" s="365"/>
    </row>
    <row r="39" spans="1:2">
      <c r="A39" s="364" t="s">
        <v>527</v>
      </c>
      <c r="B39" s="364"/>
    </row>
    <row r="40" spans="1:2">
      <c r="A40" s="364" t="s">
        <v>528</v>
      </c>
      <c r="B40" s="364"/>
    </row>
    <row r="41" spans="1:2">
      <c r="A41" s="272" t="s">
        <v>529</v>
      </c>
      <c r="B41" s="272"/>
    </row>
    <row r="42" spans="1:2">
      <c r="A42" s="364" t="s">
        <v>530</v>
      </c>
      <c r="B42" s="364"/>
    </row>
    <row r="43" spans="1:2">
      <c r="A43" s="364" t="s">
        <v>531</v>
      </c>
      <c r="B43" s="364"/>
    </row>
    <row r="44" spans="1:2">
      <c r="A44" s="364" t="s">
        <v>532</v>
      </c>
      <c r="B44" s="364"/>
    </row>
    <row r="45" spans="1:2">
      <c r="A45" s="364" t="s">
        <v>533</v>
      </c>
      <c r="B45" s="364"/>
    </row>
    <row r="46" spans="1:2">
      <c r="A46" s="364" t="s">
        <v>534</v>
      </c>
      <c r="B46" s="364"/>
    </row>
    <row r="47" spans="1:2">
      <c r="A47" s="364" t="s">
        <v>535</v>
      </c>
      <c r="B47" s="364"/>
    </row>
    <row r="48" spans="1:2">
      <c r="A48" s="272" t="s">
        <v>536</v>
      </c>
      <c r="B48" s="262"/>
    </row>
    <row r="50" spans="1:6">
      <c r="A50" s="273" t="s">
        <v>537</v>
      </c>
    </row>
    <row r="51" spans="1:6">
      <c r="A51" s="273" t="s">
        <v>538</v>
      </c>
      <c r="B51" s="274"/>
      <c r="C51" s="274"/>
      <c r="D51" s="274"/>
      <c r="E51" s="274"/>
      <c r="F51" s="274"/>
    </row>
  </sheetData>
  <mergeCells count="9">
    <mergeCell ref="A45:B45"/>
    <mergeCell ref="A46:B46"/>
    <mergeCell ref="A47:B47"/>
    <mergeCell ref="A38:B38"/>
    <mergeCell ref="A39:B39"/>
    <mergeCell ref="A40:B40"/>
    <mergeCell ref="A42:B42"/>
    <mergeCell ref="A43:B43"/>
    <mergeCell ref="A44:B44"/>
  </mergeCells>
  <pageMargins left="0.70866141732283472" right="0.70866141732283472" top="0.74803149606299213" bottom="0.74803149606299213" header="0.31496062992125984" footer="0.31496062992125984"/>
  <pageSetup paperSize="9" scale="73" orientation="portrait" r:id="rId1"/>
  <headerFooter>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H366"/>
  <sheetViews>
    <sheetView showGridLines="0" zoomScaleNormal="100" workbookViewId="0">
      <selection sqref="A1:G1"/>
    </sheetView>
  </sheetViews>
  <sheetFormatPr defaultColWidth="9.140625" defaultRowHeight="15"/>
  <cols>
    <col min="1" max="1" width="2.42578125" style="1" customWidth="1"/>
    <col min="2" max="2" width="30" style="76" customWidth="1"/>
    <col min="3" max="3" width="10.140625" style="75" customWidth="1"/>
    <col min="4" max="5" width="11.7109375" style="75" customWidth="1"/>
    <col min="6" max="7" width="11.7109375" style="1" customWidth="1"/>
    <col min="8" max="16384" width="9.140625" style="1"/>
  </cols>
  <sheetData>
    <row r="1" spans="1:8" ht="26.25" customHeight="1">
      <c r="A1" s="380" t="s">
        <v>68</v>
      </c>
      <c r="B1" s="380"/>
      <c r="C1" s="380"/>
      <c r="D1" s="380"/>
      <c r="E1" s="380"/>
      <c r="F1" s="380"/>
      <c r="G1" s="380"/>
    </row>
    <row r="2" spans="1:8" s="4" customFormat="1">
      <c r="A2" s="51"/>
      <c r="B2" s="3"/>
      <c r="C2" s="381" t="s">
        <v>2</v>
      </c>
      <c r="D2" s="382"/>
      <c r="E2" s="382"/>
      <c r="F2" s="382"/>
      <c r="G2" s="382"/>
    </row>
    <row r="3" spans="1:8" s="4" customFormat="1" ht="33.75">
      <c r="A3" s="49"/>
      <c r="B3" s="52" t="s">
        <v>69</v>
      </c>
      <c r="C3" s="53" t="s">
        <v>3</v>
      </c>
      <c r="D3" s="9" t="s">
        <v>4</v>
      </c>
      <c r="E3" s="9" t="s">
        <v>5</v>
      </c>
      <c r="F3" s="8" t="s">
        <v>6</v>
      </c>
      <c r="G3" s="8" t="s">
        <v>7</v>
      </c>
    </row>
    <row r="4" spans="1:8" ht="15" customHeight="1">
      <c r="A4" s="54"/>
      <c r="B4" s="10"/>
      <c r="C4" s="55"/>
      <c r="D4" s="56"/>
      <c r="E4" s="56"/>
    </row>
    <row r="5" spans="1:8" ht="15" customHeight="1">
      <c r="B5" s="10"/>
      <c r="C5" s="57" t="s">
        <v>8</v>
      </c>
      <c r="D5" s="56"/>
      <c r="E5" s="56"/>
    </row>
    <row r="6" spans="1:8" ht="15" customHeight="1">
      <c r="B6" s="10"/>
      <c r="C6" s="55"/>
      <c r="D6" s="56"/>
      <c r="E6" s="56"/>
    </row>
    <row r="7" spans="1:8" s="59" customFormat="1" ht="15" customHeight="1">
      <c r="A7" s="58" t="s">
        <v>70</v>
      </c>
      <c r="C7" s="60">
        <v>178320</v>
      </c>
      <c r="D7" s="61">
        <v>39170</v>
      </c>
      <c r="E7" s="61">
        <v>14650</v>
      </c>
      <c r="F7" s="61">
        <v>110920</v>
      </c>
      <c r="G7" s="62">
        <v>13570</v>
      </c>
      <c r="H7" s="63"/>
    </row>
    <row r="8" spans="1:8" s="59" customFormat="1" ht="15" customHeight="1">
      <c r="A8" s="64"/>
      <c r="C8" s="65"/>
      <c r="D8" s="66"/>
      <c r="E8" s="66"/>
      <c r="F8" s="66"/>
      <c r="G8" s="67"/>
    </row>
    <row r="9" spans="1:8" s="59" customFormat="1" ht="15" customHeight="1">
      <c r="A9" s="68" t="s">
        <v>71</v>
      </c>
      <c r="C9" s="65">
        <v>200</v>
      </c>
      <c r="D9" s="66">
        <v>40</v>
      </c>
      <c r="E9" s="66">
        <v>20</v>
      </c>
      <c r="F9" s="66">
        <v>120</v>
      </c>
      <c r="G9" s="67">
        <v>10</v>
      </c>
    </row>
    <row r="10" spans="1:8" s="59" customFormat="1" ht="15" customHeight="1">
      <c r="A10" s="68" t="s">
        <v>72</v>
      </c>
      <c r="C10" s="65">
        <v>140</v>
      </c>
      <c r="D10" s="66">
        <v>30</v>
      </c>
      <c r="E10" s="66">
        <v>10</v>
      </c>
      <c r="F10" s="66">
        <v>90</v>
      </c>
      <c r="G10" s="67">
        <v>10</v>
      </c>
    </row>
    <row r="11" spans="1:8" s="59" customFormat="1" ht="15" customHeight="1">
      <c r="A11" s="68" t="s">
        <v>73</v>
      </c>
      <c r="C11" s="65">
        <v>200</v>
      </c>
      <c r="D11" s="66">
        <v>50</v>
      </c>
      <c r="E11" s="66">
        <v>20</v>
      </c>
      <c r="F11" s="66">
        <v>130</v>
      </c>
      <c r="G11" s="67">
        <v>0</v>
      </c>
    </row>
    <row r="12" spans="1:8" s="59" customFormat="1" ht="15" customHeight="1">
      <c r="A12" s="68" t="s">
        <v>74</v>
      </c>
      <c r="C12" s="65">
        <v>610</v>
      </c>
      <c r="D12" s="66">
        <v>90</v>
      </c>
      <c r="E12" s="66">
        <v>60</v>
      </c>
      <c r="F12" s="66">
        <v>380</v>
      </c>
      <c r="G12" s="67">
        <v>80</v>
      </c>
    </row>
    <row r="13" spans="1:8" s="59" customFormat="1" ht="15" customHeight="1">
      <c r="A13" s="68" t="s">
        <v>75</v>
      </c>
      <c r="C13" s="65">
        <v>130</v>
      </c>
      <c r="D13" s="66">
        <v>60</v>
      </c>
      <c r="E13" s="66">
        <v>10</v>
      </c>
      <c r="F13" s="66">
        <v>50</v>
      </c>
      <c r="G13" s="67">
        <v>10</v>
      </c>
    </row>
    <row r="14" spans="1:8" s="59" customFormat="1" ht="15" customHeight="1">
      <c r="A14" s="68" t="s">
        <v>76</v>
      </c>
      <c r="C14" s="65">
        <v>110</v>
      </c>
      <c r="D14" s="66">
        <v>30</v>
      </c>
      <c r="E14" s="66">
        <v>10</v>
      </c>
      <c r="F14" s="66">
        <v>70</v>
      </c>
      <c r="G14" s="67">
        <v>10</v>
      </c>
    </row>
    <row r="15" spans="1:8" s="59" customFormat="1" ht="15" customHeight="1">
      <c r="A15" s="68" t="s">
        <v>77</v>
      </c>
      <c r="C15" s="65">
        <v>690</v>
      </c>
      <c r="D15" s="66">
        <v>280</v>
      </c>
      <c r="E15" s="66">
        <v>60</v>
      </c>
      <c r="F15" s="66">
        <v>300</v>
      </c>
      <c r="G15" s="67">
        <v>40</v>
      </c>
    </row>
    <row r="16" spans="1:8" s="59" customFormat="1" ht="15" customHeight="1">
      <c r="A16" s="68" t="s">
        <v>78</v>
      </c>
      <c r="C16" s="65">
        <v>1250</v>
      </c>
      <c r="D16" s="66">
        <v>380</v>
      </c>
      <c r="E16" s="66">
        <v>60</v>
      </c>
      <c r="F16" s="66">
        <v>700</v>
      </c>
      <c r="G16" s="67">
        <v>100</v>
      </c>
    </row>
    <row r="17" spans="1:7" s="59" customFormat="1" ht="15" customHeight="1">
      <c r="A17" s="68" t="s">
        <v>79</v>
      </c>
      <c r="C17" s="65">
        <v>1660</v>
      </c>
      <c r="D17" s="66">
        <v>510</v>
      </c>
      <c r="E17" s="66">
        <v>150</v>
      </c>
      <c r="F17" s="66">
        <v>850</v>
      </c>
      <c r="G17" s="67">
        <v>150</v>
      </c>
    </row>
    <row r="18" spans="1:7" s="59" customFormat="1" ht="15" customHeight="1">
      <c r="A18" s="68" t="s">
        <v>80</v>
      </c>
      <c r="C18" s="65">
        <v>420</v>
      </c>
      <c r="D18" s="66">
        <v>150</v>
      </c>
      <c r="E18" s="66">
        <v>60</v>
      </c>
      <c r="F18" s="66">
        <v>200</v>
      </c>
      <c r="G18" s="67">
        <v>20</v>
      </c>
    </row>
    <row r="19" spans="1:7" s="59" customFormat="1" ht="15" customHeight="1">
      <c r="A19" s="68" t="s">
        <v>81</v>
      </c>
      <c r="C19" s="65">
        <v>90</v>
      </c>
      <c r="D19" s="66">
        <v>10</v>
      </c>
      <c r="E19" s="66">
        <v>10</v>
      </c>
      <c r="F19" s="66">
        <v>60</v>
      </c>
      <c r="G19" s="67">
        <v>10</v>
      </c>
    </row>
    <row r="20" spans="1:7" s="59" customFormat="1" ht="15" customHeight="1">
      <c r="A20" s="68" t="s">
        <v>82</v>
      </c>
      <c r="C20" s="65">
        <v>220</v>
      </c>
      <c r="D20" s="66">
        <v>90</v>
      </c>
      <c r="E20" s="66">
        <v>20</v>
      </c>
      <c r="F20" s="66">
        <v>110</v>
      </c>
      <c r="G20" s="67">
        <v>10</v>
      </c>
    </row>
    <row r="21" spans="1:7" s="59" customFormat="1" ht="15" customHeight="1">
      <c r="A21" s="68" t="s">
        <v>83</v>
      </c>
      <c r="C21" s="65">
        <v>10</v>
      </c>
      <c r="D21" s="66">
        <v>10</v>
      </c>
      <c r="E21" s="66">
        <v>0</v>
      </c>
      <c r="F21" s="66">
        <v>0</v>
      </c>
      <c r="G21" s="67">
        <v>0</v>
      </c>
    </row>
    <row r="22" spans="1:7" s="59" customFormat="1" ht="15" customHeight="1">
      <c r="A22" s="68" t="s">
        <v>84</v>
      </c>
      <c r="C22" s="65">
        <v>1480</v>
      </c>
      <c r="D22" s="66">
        <v>250</v>
      </c>
      <c r="E22" s="66">
        <v>120</v>
      </c>
      <c r="F22" s="66">
        <v>970</v>
      </c>
      <c r="G22" s="67">
        <v>140</v>
      </c>
    </row>
    <row r="23" spans="1:7" s="59" customFormat="1" ht="15" customHeight="1">
      <c r="A23" s="68" t="s">
        <v>85</v>
      </c>
      <c r="C23" s="65">
        <v>620</v>
      </c>
      <c r="D23" s="66">
        <v>120</v>
      </c>
      <c r="E23" s="66">
        <v>70</v>
      </c>
      <c r="F23" s="66">
        <v>380</v>
      </c>
      <c r="G23" s="67">
        <v>50</v>
      </c>
    </row>
    <row r="24" spans="1:7" s="59" customFormat="1" ht="15" customHeight="1">
      <c r="A24" s="68" t="s">
        <v>86</v>
      </c>
      <c r="C24" s="65">
        <v>17290</v>
      </c>
      <c r="D24" s="66">
        <v>4530</v>
      </c>
      <c r="E24" s="66">
        <v>1170</v>
      </c>
      <c r="F24" s="66">
        <v>8710</v>
      </c>
      <c r="G24" s="67">
        <v>2880</v>
      </c>
    </row>
    <row r="25" spans="1:7" s="59" customFormat="1" ht="15" customHeight="1">
      <c r="A25" s="68" t="s">
        <v>87</v>
      </c>
      <c r="C25" s="65">
        <v>1170</v>
      </c>
      <c r="D25" s="66">
        <v>250</v>
      </c>
      <c r="E25" s="66">
        <v>50</v>
      </c>
      <c r="F25" s="66">
        <v>780</v>
      </c>
      <c r="G25" s="67">
        <v>90</v>
      </c>
    </row>
    <row r="26" spans="1:7" s="59" customFormat="1" ht="15" customHeight="1">
      <c r="A26" s="68" t="s">
        <v>88</v>
      </c>
      <c r="C26" s="65">
        <v>1040</v>
      </c>
      <c r="D26" s="66">
        <v>360</v>
      </c>
      <c r="E26" s="66">
        <v>80</v>
      </c>
      <c r="F26" s="66">
        <v>520</v>
      </c>
      <c r="G26" s="67">
        <v>80</v>
      </c>
    </row>
    <row r="27" spans="1:7" s="59" customFormat="1" ht="15" customHeight="1">
      <c r="A27" s="68" t="s">
        <v>89</v>
      </c>
      <c r="C27" s="65">
        <v>1140</v>
      </c>
      <c r="D27" s="66">
        <v>260</v>
      </c>
      <c r="E27" s="66">
        <v>140</v>
      </c>
      <c r="F27" s="66">
        <v>640</v>
      </c>
      <c r="G27" s="67">
        <v>100</v>
      </c>
    </row>
    <row r="28" spans="1:7" s="59" customFormat="1" ht="15" customHeight="1">
      <c r="A28" s="68" t="s">
        <v>90</v>
      </c>
      <c r="C28" s="65">
        <v>40</v>
      </c>
      <c r="D28" s="66">
        <v>10</v>
      </c>
      <c r="E28" s="66">
        <v>10</v>
      </c>
      <c r="F28" s="66">
        <v>20</v>
      </c>
      <c r="G28" s="67">
        <v>0</v>
      </c>
    </row>
    <row r="29" spans="1:7" s="59" customFormat="1" ht="15" customHeight="1">
      <c r="A29" s="68" t="s">
        <v>91</v>
      </c>
      <c r="C29" s="65">
        <v>70</v>
      </c>
      <c r="D29" s="66">
        <v>10</v>
      </c>
      <c r="E29" s="66">
        <v>10</v>
      </c>
      <c r="F29" s="66">
        <v>40</v>
      </c>
      <c r="G29" s="67">
        <v>10</v>
      </c>
    </row>
    <row r="30" spans="1:7" s="59" customFormat="1" ht="15" customHeight="1">
      <c r="A30" s="68" t="s">
        <v>92</v>
      </c>
      <c r="C30" s="65">
        <v>240</v>
      </c>
      <c r="D30" s="66">
        <v>20</v>
      </c>
      <c r="E30" s="66">
        <v>20</v>
      </c>
      <c r="F30" s="66">
        <v>190</v>
      </c>
      <c r="G30" s="67">
        <v>10</v>
      </c>
    </row>
    <row r="31" spans="1:7" s="59" customFormat="1" ht="15" customHeight="1">
      <c r="A31" s="68" t="s">
        <v>93</v>
      </c>
      <c r="C31" s="65">
        <v>190</v>
      </c>
      <c r="D31" s="66">
        <v>60</v>
      </c>
      <c r="E31" s="66">
        <v>10</v>
      </c>
      <c r="F31" s="66">
        <v>110</v>
      </c>
      <c r="G31" s="67">
        <v>10</v>
      </c>
    </row>
    <row r="32" spans="1:7" s="59" customFormat="1" ht="15" customHeight="1">
      <c r="A32" s="68" t="s">
        <v>94</v>
      </c>
      <c r="C32" s="65">
        <v>410</v>
      </c>
      <c r="D32" s="66">
        <v>110</v>
      </c>
      <c r="E32" s="66">
        <v>50</v>
      </c>
      <c r="F32" s="66">
        <v>240</v>
      </c>
      <c r="G32" s="67">
        <v>10</v>
      </c>
    </row>
    <row r="33" spans="1:7" s="59" customFormat="1" ht="15" customHeight="1">
      <c r="A33" s="68" t="s">
        <v>95</v>
      </c>
      <c r="C33" s="65">
        <v>80</v>
      </c>
      <c r="D33" s="66">
        <v>20</v>
      </c>
      <c r="E33" s="66">
        <v>0</v>
      </c>
      <c r="F33" s="66">
        <v>50</v>
      </c>
      <c r="G33" s="67">
        <v>10</v>
      </c>
    </row>
    <row r="34" spans="1:7" s="59" customFormat="1" ht="15" customHeight="1">
      <c r="A34" s="68" t="s">
        <v>96</v>
      </c>
      <c r="C34" s="65">
        <v>350</v>
      </c>
      <c r="D34" s="66">
        <v>60</v>
      </c>
      <c r="E34" s="66">
        <v>20</v>
      </c>
      <c r="F34" s="66">
        <v>250</v>
      </c>
      <c r="G34" s="67">
        <v>20</v>
      </c>
    </row>
    <row r="35" spans="1:7" s="59" customFormat="1" ht="15" customHeight="1">
      <c r="A35" s="68" t="s">
        <v>97</v>
      </c>
      <c r="C35" s="65">
        <v>20</v>
      </c>
      <c r="D35" s="66">
        <v>10</v>
      </c>
      <c r="E35" s="66">
        <v>10</v>
      </c>
      <c r="F35" s="66">
        <v>10</v>
      </c>
      <c r="G35" s="67">
        <v>0</v>
      </c>
    </row>
    <row r="36" spans="1:7" s="59" customFormat="1" ht="15" customHeight="1">
      <c r="A36" s="68" t="s">
        <v>98</v>
      </c>
      <c r="C36" s="65">
        <v>140</v>
      </c>
      <c r="D36" s="66">
        <v>40</v>
      </c>
      <c r="E36" s="66">
        <v>10</v>
      </c>
      <c r="F36" s="66">
        <v>90</v>
      </c>
      <c r="G36" s="67">
        <v>10</v>
      </c>
    </row>
    <row r="37" spans="1:7" s="59" customFormat="1" ht="15" customHeight="1">
      <c r="A37" s="68" t="s">
        <v>99</v>
      </c>
      <c r="C37" s="65">
        <v>80</v>
      </c>
      <c r="D37" s="66">
        <v>40</v>
      </c>
      <c r="E37" s="66">
        <v>10</v>
      </c>
      <c r="F37" s="66">
        <v>20</v>
      </c>
      <c r="G37" s="67">
        <v>10</v>
      </c>
    </row>
    <row r="38" spans="1:7" s="59" customFormat="1" ht="15" customHeight="1">
      <c r="A38" s="68" t="s">
        <v>100</v>
      </c>
      <c r="C38" s="65">
        <v>100</v>
      </c>
      <c r="D38" s="66">
        <v>40</v>
      </c>
      <c r="E38" s="66">
        <v>10</v>
      </c>
      <c r="F38" s="66">
        <v>50</v>
      </c>
      <c r="G38" s="67">
        <v>0</v>
      </c>
    </row>
    <row r="39" spans="1:7" s="59" customFormat="1" ht="15" customHeight="1">
      <c r="A39" s="68" t="s">
        <v>101</v>
      </c>
      <c r="C39" s="65">
        <v>110</v>
      </c>
      <c r="D39" s="66">
        <v>20</v>
      </c>
      <c r="E39" s="66">
        <v>20</v>
      </c>
      <c r="F39" s="66">
        <v>60</v>
      </c>
      <c r="G39" s="67">
        <v>10</v>
      </c>
    </row>
    <row r="40" spans="1:7" s="59" customFormat="1" ht="15" customHeight="1">
      <c r="A40" s="68" t="s">
        <v>102</v>
      </c>
      <c r="C40" s="65">
        <v>140</v>
      </c>
      <c r="D40" s="66">
        <v>40</v>
      </c>
      <c r="E40" s="66">
        <v>10</v>
      </c>
      <c r="F40" s="66">
        <v>70</v>
      </c>
      <c r="G40" s="67">
        <v>20</v>
      </c>
    </row>
    <row r="41" spans="1:7" s="59" customFormat="1" ht="15" customHeight="1">
      <c r="A41" s="68" t="s">
        <v>103</v>
      </c>
      <c r="C41" s="65">
        <v>360</v>
      </c>
      <c r="D41" s="66">
        <v>90</v>
      </c>
      <c r="E41" s="66">
        <v>30</v>
      </c>
      <c r="F41" s="66">
        <v>210</v>
      </c>
      <c r="G41" s="67">
        <v>30</v>
      </c>
    </row>
    <row r="42" spans="1:7" s="59" customFormat="1" ht="15" customHeight="1">
      <c r="A42" s="68" t="s">
        <v>104</v>
      </c>
      <c r="C42" s="65">
        <v>810</v>
      </c>
      <c r="D42" s="66">
        <v>160</v>
      </c>
      <c r="E42" s="66">
        <v>60</v>
      </c>
      <c r="F42" s="66">
        <v>520</v>
      </c>
      <c r="G42" s="67">
        <v>70</v>
      </c>
    </row>
    <row r="43" spans="1:7" s="59" customFormat="1" ht="15" customHeight="1">
      <c r="A43" s="68" t="s">
        <v>105</v>
      </c>
      <c r="C43" s="65">
        <v>150</v>
      </c>
      <c r="D43" s="66">
        <v>70</v>
      </c>
      <c r="E43" s="66">
        <v>10</v>
      </c>
      <c r="F43" s="66">
        <v>60</v>
      </c>
      <c r="G43" s="67">
        <v>20</v>
      </c>
    </row>
    <row r="44" spans="1:7" s="59" customFormat="1" ht="15" customHeight="1">
      <c r="A44" s="68" t="s">
        <v>106</v>
      </c>
      <c r="C44" s="65">
        <v>240</v>
      </c>
      <c r="D44" s="66">
        <v>100</v>
      </c>
      <c r="E44" s="66">
        <v>20</v>
      </c>
      <c r="F44" s="66">
        <v>100</v>
      </c>
      <c r="G44" s="67">
        <v>30</v>
      </c>
    </row>
    <row r="45" spans="1:7" s="59" customFormat="1" ht="15" customHeight="1">
      <c r="A45" s="68" t="s">
        <v>107</v>
      </c>
      <c r="C45" s="65">
        <v>40</v>
      </c>
      <c r="D45" s="66">
        <v>30</v>
      </c>
      <c r="E45" s="66">
        <v>0</v>
      </c>
      <c r="F45" s="66">
        <v>10</v>
      </c>
      <c r="G45" s="67">
        <v>0</v>
      </c>
    </row>
    <row r="46" spans="1:7" s="59" customFormat="1" ht="15" customHeight="1">
      <c r="A46" s="68" t="s">
        <v>108</v>
      </c>
      <c r="C46" s="65">
        <v>420</v>
      </c>
      <c r="D46" s="66">
        <v>60</v>
      </c>
      <c r="E46" s="66">
        <v>30</v>
      </c>
      <c r="F46" s="66">
        <v>300</v>
      </c>
      <c r="G46" s="67">
        <v>20</v>
      </c>
    </row>
    <row r="47" spans="1:7" s="59" customFormat="1" ht="15" customHeight="1">
      <c r="A47" s="68" t="s">
        <v>109</v>
      </c>
      <c r="C47" s="65">
        <v>350</v>
      </c>
      <c r="D47" s="66">
        <v>50</v>
      </c>
      <c r="E47" s="66">
        <v>30</v>
      </c>
      <c r="F47" s="66">
        <v>260</v>
      </c>
      <c r="G47" s="67">
        <v>10</v>
      </c>
    </row>
    <row r="48" spans="1:7" s="59" customFormat="1" ht="15" customHeight="1">
      <c r="A48" s="68" t="s">
        <v>110</v>
      </c>
      <c r="C48" s="65">
        <v>120</v>
      </c>
      <c r="D48" s="66">
        <v>50</v>
      </c>
      <c r="E48" s="66">
        <v>10</v>
      </c>
      <c r="F48" s="66">
        <v>60</v>
      </c>
      <c r="G48" s="67">
        <v>10</v>
      </c>
    </row>
    <row r="49" spans="1:7" s="59" customFormat="1" ht="15" customHeight="1">
      <c r="A49" s="68" t="s">
        <v>111</v>
      </c>
      <c r="C49" s="65">
        <v>80</v>
      </c>
      <c r="D49" s="66">
        <v>10</v>
      </c>
      <c r="E49" s="66">
        <v>10</v>
      </c>
      <c r="F49" s="66">
        <v>70</v>
      </c>
      <c r="G49" s="67">
        <v>0</v>
      </c>
    </row>
    <row r="50" spans="1:7" s="59" customFormat="1" ht="15" customHeight="1">
      <c r="A50" s="68" t="s">
        <v>112</v>
      </c>
      <c r="C50" s="65">
        <v>70</v>
      </c>
      <c r="D50" s="66">
        <v>10</v>
      </c>
      <c r="E50" s="66">
        <v>10</v>
      </c>
      <c r="F50" s="66">
        <v>50</v>
      </c>
      <c r="G50" s="67">
        <v>10</v>
      </c>
    </row>
    <row r="51" spans="1:7" s="59" customFormat="1" ht="15" customHeight="1">
      <c r="A51" s="68" t="s">
        <v>113</v>
      </c>
      <c r="C51" s="65">
        <v>220</v>
      </c>
      <c r="D51" s="66">
        <v>50</v>
      </c>
      <c r="E51" s="66">
        <v>10</v>
      </c>
      <c r="F51" s="66">
        <v>150</v>
      </c>
      <c r="G51" s="67">
        <v>10</v>
      </c>
    </row>
    <row r="52" spans="1:7" s="59" customFormat="1" ht="15" customHeight="1">
      <c r="A52" s="68" t="s">
        <v>114</v>
      </c>
      <c r="C52" s="65">
        <v>60</v>
      </c>
      <c r="D52" s="66">
        <v>30</v>
      </c>
      <c r="E52" s="66">
        <v>0</v>
      </c>
      <c r="F52" s="66">
        <v>10</v>
      </c>
      <c r="G52" s="67">
        <v>10</v>
      </c>
    </row>
    <row r="53" spans="1:7" s="59" customFormat="1" ht="15" customHeight="1">
      <c r="A53" s="68" t="s">
        <v>115</v>
      </c>
      <c r="C53" s="65">
        <v>180</v>
      </c>
      <c r="D53" s="66">
        <v>60</v>
      </c>
      <c r="E53" s="66">
        <v>10</v>
      </c>
      <c r="F53" s="66">
        <v>90</v>
      </c>
      <c r="G53" s="67">
        <v>20</v>
      </c>
    </row>
    <row r="54" spans="1:7" s="59" customFormat="1" ht="15" customHeight="1">
      <c r="A54" s="68" t="s">
        <v>116</v>
      </c>
      <c r="C54" s="65">
        <v>110</v>
      </c>
      <c r="D54" s="66">
        <v>50</v>
      </c>
      <c r="E54" s="66">
        <v>10</v>
      </c>
      <c r="F54" s="66">
        <v>40</v>
      </c>
      <c r="G54" s="67">
        <v>10</v>
      </c>
    </row>
    <row r="55" spans="1:7" s="59" customFormat="1" ht="15" customHeight="1">
      <c r="A55" s="68" t="s">
        <v>117</v>
      </c>
      <c r="C55" s="65">
        <v>160</v>
      </c>
      <c r="D55" s="66">
        <v>40</v>
      </c>
      <c r="E55" s="66">
        <v>20</v>
      </c>
      <c r="F55" s="66">
        <v>90</v>
      </c>
      <c r="G55" s="67">
        <v>10</v>
      </c>
    </row>
    <row r="56" spans="1:7" s="59" customFormat="1" ht="15" customHeight="1">
      <c r="A56" s="68" t="s">
        <v>118</v>
      </c>
      <c r="C56" s="65">
        <v>240</v>
      </c>
      <c r="D56" s="66">
        <v>90</v>
      </c>
      <c r="E56" s="66">
        <v>20</v>
      </c>
      <c r="F56" s="66">
        <v>100</v>
      </c>
      <c r="G56" s="67">
        <v>20</v>
      </c>
    </row>
    <row r="57" spans="1:7" s="59" customFormat="1" ht="15" customHeight="1">
      <c r="A57" s="68" t="s">
        <v>119</v>
      </c>
      <c r="C57" s="65">
        <v>230</v>
      </c>
      <c r="D57" s="66">
        <v>120</v>
      </c>
      <c r="E57" s="66">
        <v>30</v>
      </c>
      <c r="F57" s="66">
        <v>70</v>
      </c>
      <c r="G57" s="67">
        <v>10</v>
      </c>
    </row>
    <row r="58" spans="1:7" s="59" customFormat="1" ht="15" customHeight="1">
      <c r="A58" s="68" t="s">
        <v>120</v>
      </c>
      <c r="C58" s="65">
        <v>1380</v>
      </c>
      <c r="D58" s="66">
        <v>290</v>
      </c>
      <c r="E58" s="66">
        <v>110</v>
      </c>
      <c r="F58" s="66">
        <v>900</v>
      </c>
      <c r="G58" s="67">
        <v>70</v>
      </c>
    </row>
    <row r="59" spans="1:7" s="59" customFormat="1" ht="15" customHeight="1">
      <c r="A59" s="68" t="s">
        <v>121</v>
      </c>
      <c r="C59" s="65">
        <v>60</v>
      </c>
      <c r="D59" s="66">
        <v>10</v>
      </c>
      <c r="E59" s="66">
        <v>10</v>
      </c>
      <c r="F59" s="66">
        <v>40</v>
      </c>
      <c r="G59" s="67">
        <v>0</v>
      </c>
    </row>
    <row r="60" spans="1:7" s="59" customFormat="1" ht="15" customHeight="1">
      <c r="A60" s="68" t="s">
        <v>122</v>
      </c>
      <c r="C60" s="65">
        <v>290</v>
      </c>
      <c r="D60" s="66">
        <v>80</v>
      </c>
      <c r="E60" s="66">
        <v>20</v>
      </c>
      <c r="F60" s="66">
        <v>170</v>
      </c>
      <c r="G60" s="67">
        <v>20</v>
      </c>
    </row>
    <row r="61" spans="1:7" s="59" customFormat="1" ht="15" customHeight="1">
      <c r="A61" s="68" t="s">
        <v>123</v>
      </c>
      <c r="C61" s="65">
        <v>130</v>
      </c>
      <c r="D61" s="66">
        <v>40</v>
      </c>
      <c r="E61" s="66">
        <v>10</v>
      </c>
      <c r="F61" s="66">
        <v>70</v>
      </c>
      <c r="G61" s="67">
        <v>10</v>
      </c>
    </row>
    <row r="62" spans="1:7" s="59" customFormat="1" ht="15" customHeight="1">
      <c r="A62" s="68" t="s">
        <v>124</v>
      </c>
      <c r="C62" s="65">
        <v>360</v>
      </c>
      <c r="D62" s="66">
        <v>80</v>
      </c>
      <c r="E62" s="66">
        <v>30</v>
      </c>
      <c r="F62" s="66">
        <v>240</v>
      </c>
      <c r="G62" s="67">
        <v>20</v>
      </c>
    </row>
    <row r="63" spans="1:7" s="59" customFormat="1" ht="15" customHeight="1">
      <c r="A63" s="68" t="s">
        <v>125</v>
      </c>
      <c r="C63" s="65">
        <v>100</v>
      </c>
      <c r="D63" s="66">
        <v>10</v>
      </c>
      <c r="E63" s="66">
        <v>10</v>
      </c>
      <c r="F63" s="66">
        <v>70</v>
      </c>
      <c r="G63" s="67">
        <v>10</v>
      </c>
    </row>
    <row r="64" spans="1:7" s="59" customFormat="1" ht="15" customHeight="1">
      <c r="A64" s="68" t="s">
        <v>126</v>
      </c>
      <c r="C64" s="65">
        <v>120</v>
      </c>
      <c r="D64" s="66">
        <v>20</v>
      </c>
      <c r="E64" s="66">
        <v>20</v>
      </c>
      <c r="F64" s="66">
        <v>80</v>
      </c>
      <c r="G64" s="67">
        <v>0</v>
      </c>
    </row>
    <row r="65" spans="1:7" s="59" customFormat="1" ht="15" customHeight="1">
      <c r="A65" s="68" t="s">
        <v>127</v>
      </c>
      <c r="C65" s="65">
        <v>150</v>
      </c>
      <c r="D65" s="66">
        <v>20</v>
      </c>
      <c r="E65" s="66">
        <v>20</v>
      </c>
      <c r="F65" s="66">
        <v>110</v>
      </c>
      <c r="G65" s="67">
        <v>0</v>
      </c>
    </row>
    <row r="66" spans="1:7" s="59" customFormat="1" ht="15" customHeight="1">
      <c r="A66" s="68" t="s">
        <v>128</v>
      </c>
      <c r="C66" s="65">
        <v>1010</v>
      </c>
      <c r="D66" s="66">
        <v>130</v>
      </c>
      <c r="E66" s="66">
        <v>50</v>
      </c>
      <c r="F66" s="66">
        <v>790</v>
      </c>
      <c r="G66" s="67">
        <v>30</v>
      </c>
    </row>
    <row r="67" spans="1:7" s="59" customFormat="1" ht="15" customHeight="1">
      <c r="A67" s="68" t="s">
        <v>129</v>
      </c>
      <c r="C67" s="65">
        <v>150</v>
      </c>
      <c r="D67" s="66">
        <v>50</v>
      </c>
      <c r="E67" s="66">
        <v>10</v>
      </c>
      <c r="F67" s="66">
        <v>70</v>
      </c>
      <c r="G67" s="67">
        <v>20</v>
      </c>
    </row>
    <row r="68" spans="1:7" s="59" customFormat="1" ht="15" customHeight="1">
      <c r="A68" s="68" t="s">
        <v>130</v>
      </c>
      <c r="C68" s="65">
        <v>510</v>
      </c>
      <c r="D68" s="66">
        <v>70</v>
      </c>
      <c r="E68" s="66">
        <v>50</v>
      </c>
      <c r="F68" s="66">
        <v>370</v>
      </c>
      <c r="G68" s="67">
        <v>20</v>
      </c>
    </row>
    <row r="69" spans="1:7" s="59" customFormat="1" ht="15" customHeight="1">
      <c r="A69" s="68" t="s">
        <v>131</v>
      </c>
      <c r="C69" s="65">
        <v>120</v>
      </c>
      <c r="D69" s="66">
        <v>30</v>
      </c>
      <c r="E69" s="66">
        <v>10</v>
      </c>
      <c r="F69" s="66">
        <v>70</v>
      </c>
      <c r="G69" s="67">
        <v>10</v>
      </c>
    </row>
    <row r="70" spans="1:7" s="59" customFormat="1" ht="15" customHeight="1">
      <c r="A70" s="68" t="s">
        <v>132</v>
      </c>
      <c r="C70" s="65">
        <v>310</v>
      </c>
      <c r="D70" s="66">
        <v>90</v>
      </c>
      <c r="E70" s="66">
        <v>30</v>
      </c>
      <c r="F70" s="66">
        <v>170</v>
      </c>
      <c r="G70" s="67">
        <v>20</v>
      </c>
    </row>
    <row r="71" spans="1:7" s="59" customFormat="1" ht="15" customHeight="1">
      <c r="A71" s="68" t="s">
        <v>133</v>
      </c>
      <c r="C71" s="65">
        <v>120</v>
      </c>
      <c r="D71" s="66">
        <v>50</v>
      </c>
      <c r="E71" s="66">
        <v>10</v>
      </c>
      <c r="F71" s="66">
        <v>50</v>
      </c>
      <c r="G71" s="67">
        <v>10</v>
      </c>
    </row>
    <row r="72" spans="1:7" s="59" customFormat="1" ht="15" customHeight="1">
      <c r="A72" s="68" t="s">
        <v>134</v>
      </c>
      <c r="C72" s="65">
        <v>250</v>
      </c>
      <c r="D72" s="66">
        <v>50</v>
      </c>
      <c r="E72" s="66">
        <v>20</v>
      </c>
      <c r="F72" s="66">
        <v>170</v>
      </c>
      <c r="G72" s="67">
        <v>10</v>
      </c>
    </row>
    <row r="73" spans="1:7" s="59" customFormat="1" ht="15" customHeight="1">
      <c r="A73" s="68" t="s">
        <v>135</v>
      </c>
      <c r="C73" s="65">
        <v>200</v>
      </c>
      <c r="D73" s="66">
        <v>70</v>
      </c>
      <c r="E73" s="66">
        <v>20</v>
      </c>
      <c r="F73" s="66">
        <v>100</v>
      </c>
      <c r="G73" s="67">
        <v>20</v>
      </c>
    </row>
    <row r="74" spans="1:7" s="59" customFormat="1" ht="15" customHeight="1">
      <c r="A74" s="68" t="s">
        <v>136</v>
      </c>
      <c r="C74" s="65">
        <v>850</v>
      </c>
      <c r="D74" s="66">
        <v>250</v>
      </c>
      <c r="E74" s="66">
        <v>80</v>
      </c>
      <c r="F74" s="66">
        <v>410</v>
      </c>
      <c r="G74" s="67">
        <v>110</v>
      </c>
    </row>
    <row r="75" spans="1:7" s="59" customFormat="1" ht="15" customHeight="1">
      <c r="A75" s="68" t="s">
        <v>137</v>
      </c>
      <c r="C75" s="65">
        <v>160</v>
      </c>
      <c r="D75" s="66">
        <v>70</v>
      </c>
      <c r="E75" s="66">
        <v>10</v>
      </c>
      <c r="F75" s="66">
        <v>80</v>
      </c>
      <c r="G75" s="67">
        <v>0</v>
      </c>
    </row>
    <row r="76" spans="1:7" s="59" customFormat="1" ht="15" customHeight="1">
      <c r="A76" s="68" t="s">
        <v>138</v>
      </c>
      <c r="C76" s="65">
        <v>2000</v>
      </c>
      <c r="D76" s="66">
        <v>270</v>
      </c>
      <c r="E76" s="66">
        <v>150</v>
      </c>
      <c r="F76" s="66">
        <v>1470</v>
      </c>
      <c r="G76" s="67">
        <v>120</v>
      </c>
    </row>
    <row r="77" spans="1:7" s="59" customFormat="1" ht="15" customHeight="1">
      <c r="A77" s="68" t="s">
        <v>139</v>
      </c>
      <c r="C77" s="65">
        <v>270</v>
      </c>
      <c r="D77" s="66">
        <v>70</v>
      </c>
      <c r="E77" s="66">
        <v>30</v>
      </c>
      <c r="F77" s="66">
        <v>140</v>
      </c>
      <c r="G77" s="67">
        <v>40</v>
      </c>
    </row>
    <row r="78" spans="1:7" s="59" customFormat="1" ht="15" customHeight="1">
      <c r="A78" s="68" t="s">
        <v>140</v>
      </c>
      <c r="C78" s="65">
        <v>140</v>
      </c>
      <c r="D78" s="66">
        <v>60</v>
      </c>
      <c r="E78" s="66">
        <v>10</v>
      </c>
      <c r="F78" s="66">
        <v>60</v>
      </c>
      <c r="G78" s="67">
        <v>10</v>
      </c>
    </row>
    <row r="79" spans="1:7" s="59" customFormat="1" ht="15" customHeight="1">
      <c r="A79" s="68" t="s">
        <v>141</v>
      </c>
      <c r="C79" s="65">
        <v>260</v>
      </c>
      <c r="D79" s="66">
        <v>20</v>
      </c>
      <c r="E79" s="66">
        <v>20</v>
      </c>
      <c r="F79" s="66">
        <v>210</v>
      </c>
      <c r="G79" s="67">
        <v>10</v>
      </c>
    </row>
    <row r="80" spans="1:7" s="59" customFormat="1" ht="15" customHeight="1">
      <c r="A80" s="68" t="s">
        <v>142</v>
      </c>
      <c r="C80" s="65">
        <v>780</v>
      </c>
      <c r="D80" s="66">
        <v>180</v>
      </c>
      <c r="E80" s="66">
        <v>90</v>
      </c>
      <c r="F80" s="66">
        <v>470</v>
      </c>
      <c r="G80" s="67">
        <v>40</v>
      </c>
    </row>
    <row r="81" spans="1:7" s="59" customFormat="1" ht="15" customHeight="1">
      <c r="A81" s="68" t="s">
        <v>143</v>
      </c>
      <c r="C81" s="65">
        <v>270</v>
      </c>
      <c r="D81" s="66">
        <v>60</v>
      </c>
      <c r="E81" s="66">
        <v>30</v>
      </c>
      <c r="F81" s="66">
        <v>170</v>
      </c>
      <c r="G81" s="67">
        <v>20</v>
      </c>
    </row>
    <row r="82" spans="1:7" s="59" customFormat="1" ht="15" customHeight="1">
      <c r="A82" s="68" t="s">
        <v>144</v>
      </c>
      <c r="C82" s="65">
        <v>1380</v>
      </c>
      <c r="D82" s="66">
        <v>460</v>
      </c>
      <c r="E82" s="66">
        <v>50</v>
      </c>
      <c r="F82" s="66">
        <v>760</v>
      </c>
      <c r="G82" s="67">
        <v>110</v>
      </c>
    </row>
    <row r="83" spans="1:7" s="59" customFormat="1" ht="15" customHeight="1">
      <c r="A83" s="68" t="s">
        <v>145</v>
      </c>
      <c r="C83" s="65">
        <v>140</v>
      </c>
      <c r="D83" s="66">
        <v>30</v>
      </c>
      <c r="E83" s="66">
        <v>10</v>
      </c>
      <c r="F83" s="66">
        <v>90</v>
      </c>
      <c r="G83" s="67">
        <v>10</v>
      </c>
    </row>
    <row r="84" spans="1:7" s="59" customFormat="1" ht="15" customHeight="1">
      <c r="A84" s="68" t="s">
        <v>146</v>
      </c>
      <c r="C84" s="65">
        <v>180</v>
      </c>
      <c r="D84" s="66">
        <v>50</v>
      </c>
      <c r="E84" s="66">
        <v>20</v>
      </c>
      <c r="F84" s="66">
        <v>100</v>
      </c>
      <c r="G84" s="67">
        <v>10</v>
      </c>
    </row>
    <row r="85" spans="1:7" s="59" customFormat="1" ht="15" customHeight="1">
      <c r="A85" s="68" t="s">
        <v>147</v>
      </c>
      <c r="C85" s="65">
        <v>320</v>
      </c>
      <c r="D85" s="66">
        <v>70</v>
      </c>
      <c r="E85" s="66">
        <v>30</v>
      </c>
      <c r="F85" s="66">
        <v>200</v>
      </c>
      <c r="G85" s="67">
        <v>20</v>
      </c>
    </row>
    <row r="86" spans="1:7" s="59" customFormat="1" ht="15" customHeight="1">
      <c r="A86" s="68" t="s">
        <v>148</v>
      </c>
      <c r="C86" s="65">
        <v>40</v>
      </c>
      <c r="D86" s="66">
        <v>30</v>
      </c>
      <c r="E86" s="66">
        <v>0</v>
      </c>
      <c r="F86" s="66">
        <v>10</v>
      </c>
      <c r="G86" s="67">
        <v>0</v>
      </c>
    </row>
    <row r="87" spans="1:7" s="59" customFormat="1" ht="15" customHeight="1">
      <c r="A87" s="68" t="s">
        <v>149</v>
      </c>
      <c r="C87" s="65">
        <v>300</v>
      </c>
      <c r="D87" s="66">
        <v>40</v>
      </c>
      <c r="E87" s="66">
        <v>20</v>
      </c>
      <c r="F87" s="66">
        <v>230</v>
      </c>
      <c r="G87" s="67">
        <v>10</v>
      </c>
    </row>
    <row r="88" spans="1:7" s="59" customFormat="1" ht="15" customHeight="1">
      <c r="A88" s="68" t="s">
        <v>150</v>
      </c>
      <c r="C88" s="65">
        <v>280</v>
      </c>
      <c r="D88" s="66">
        <v>60</v>
      </c>
      <c r="E88" s="66">
        <v>30</v>
      </c>
      <c r="F88" s="66">
        <v>180</v>
      </c>
      <c r="G88" s="67">
        <v>10</v>
      </c>
    </row>
    <row r="89" spans="1:7" s="59" customFormat="1" ht="15" customHeight="1">
      <c r="A89" s="68" t="s">
        <v>151</v>
      </c>
      <c r="C89" s="65">
        <v>190</v>
      </c>
      <c r="D89" s="66">
        <v>40</v>
      </c>
      <c r="E89" s="66">
        <v>20</v>
      </c>
      <c r="F89" s="66">
        <v>130</v>
      </c>
      <c r="G89" s="67">
        <v>10</v>
      </c>
    </row>
    <row r="90" spans="1:7" s="59" customFormat="1" ht="15" customHeight="1">
      <c r="A90" s="68" t="s">
        <v>152</v>
      </c>
      <c r="C90" s="65">
        <v>1010</v>
      </c>
      <c r="D90" s="66">
        <v>190</v>
      </c>
      <c r="E90" s="66">
        <v>70</v>
      </c>
      <c r="F90" s="66">
        <v>680</v>
      </c>
      <c r="G90" s="67">
        <v>70</v>
      </c>
    </row>
    <row r="91" spans="1:7" s="59" customFormat="1" ht="15" customHeight="1">
      <c r="A91" s="68" t="s">
        <v>153</v>
      </c>
      <c r="C91" s="65">
        <v>70</v>
      </c>
      <c r="D91" s="66">
        <v>10</v>
      </c>
      <c r="E91" s="66">
        <v>10</v>
      </c>
      <c r="F91" s="66">
        <v>60</v>
      </c>
      <c r="G91" s="67">
        <v>0</v>
      </c>
    </row>
    <row r="92" spans="1:7" s="59" customFormat="1" ht="15" customHeight="1">
      <c r="A92" s="68" t="s">
        <v>154</v>
      </c>
      <c r="C92" s="65">
        <v>430</v>
      </c>
      <c r="D92" s="66">
        <v>130</v>
      </c>
      <c r="E92" s="66">
        <v>40</v>
      </c>
      <c r="F92" s="66">
        <v>250</v>
      </c>
      <c r="G92" s="67">
        <v>10</v>
      </c>
    </row>
    <row r="93" spans="1:7" s="59" customFormat="1" ht="15" customHeight="1">
      <c r="A93" s="68" t="s">
        <v>155</v>
      </c>
      <c r="C93" s="65">
        <v>100</v>
      </c>
      <c r="D93" s="66">
        <v>30</v>
      </c>
      <c r="E93" s="66">
        <v>10</v>
      </c>
      <c r="F93" s="66">
        <v>50</v>
      </c>
      <c r="G93" s="67">
        <v>10</v>
      </c>
    </row>
    <row r="94" spans="1:7" s="59" customFormat="1" ht="15" customHeight="1">
      <c r="A94" s="68" t="s">
        <v>156</v>
      </c>
      <c r="C94" s="65">
        <v>70</v>
      </c>
      <c r="D94" s="66">
        <v>20</v>
      </c>
      <c r="E94" s="66">
        <v>10</v>
      </c>
      <c r="F94" s="66">
        <v>30</v>
      </c>
      <c r="G94" s="67">
        <v>0</v>
      </c>
    </row>
    <row r="95" spans="1:7" s="59" customFormat="1" ht="15" customHeight="1">
      <c r="A95" s="68" t="s">
        <v>157</v>
      </c>
      <c r="C95" s="65">
        <v>1050</v>
      </c>
      <c r="D95" s="66">
        <v>550</v>
      </c>
      <c r="E95" s="66">
        <v>100</v>
      </c>
      <c r="F95" s="66">
        <v>340</v>
      </c>
      <c r="G95" s="67">
        <v>60</v>
      </c>
    </row>
    <row r="96" spans="1:7" s="59" customFormat="1" ht="15" customHeight="1">
      <c r="A96" s="68" t="s">
        <v>158</v>
      </c>
      <c r="C96" s="65">
        <v>220</v>
      </c>
      <c r="D96" s="66">
        <v>60</v>
      </c>
      <c r="E96" s="66">
        <v>10</v>
      </c>
      <c r="F96" s="66">
        <v>120</v>
      </c>
      <c r="G96" s="67">
        <v>20</v>
      </c>
    </row>
    <row r="97" spans="1:7" s="59" customFormat="1" ht="15" customHeight="1">
      <c r="A97" s="68" t="s">
        <v>159</v>
      </c>
      <c r="C97" s="65">
        <v>1190</v>
      </c>
      <c r="D97" s="66">
        <v>330</v>
      </c>
      <c r="E97" s="66">
        <v>60</v>
      </c>
      <c r="F97" s="66">
        <v>740</v>
      </c>
      <c r="G97" s="67">
        <v>60</v>
      </c>
    </row>
    <row r="98" spans="1:7" s="59" customFormat="1" ht="15" customHeight="1">
      <c r="A98" s="68" t="s">
        <v>160</v>
      </c>
      <c r="C98" s="65">
        <v>210</v>
      </c>
      <c r="D98" s="66">
        <v>50</v>
      </c>
      <c r="E98" s="66">
        <v>20</v>
      </c>
      <c r="F98" s="66">
        <v>130</v>
      </c>
      <c r="G98" s="67">
        <v>10</v>
      </c>
    </row>
    <row r="99" spans="1:7" s="59" customFormat="1" ht="15" customHeight="1">
      <c r="A99" s="68" t="s">
        <v>161</v>
      </c>
      <c r="C99" s="65">
        <v>2130</v>
      </c>
      <c r="D99" s="66">
        <v>350</v>
      </c>
      <c r="E99" s="66">
        <v>140</v>
      </c>
      <c r="F99" s="66">
        <v>1590</v>
      </c>
      <c r="G99" s="67">
        <v>60</v>
      </c>
    </row>
    <row r="100" spans="1:7" s="59" customFormat="1" ht="15" customHeight="1">
      <c r="A100" s="68" t="s">
        <v>162</v>
      </c>
      <c r="C100" s="65">
        <v>210</v>
      </c>
      <c r="D100" s="66">
        <v>50</v>
      </c>
      <c r="E100" s="66">
        <v>10</v>
      </c>
      <c r="F100" s="66">
        <v>140</v>
      </c>
      <c r="G100" s="67">
        <v>10</v>
      </c>
    </row>
    <row r="101" spans="1:7" s="59" customFormat="1" ht="15" customHeight="1">
      <c r="A101" s="68" t="s">
        <v>163</v>
      </c>
      <c r="C101" s="65">
        <v>260</v>
      </c>
      <c r="D101" s="66">
        <v>70</v>
      </c>
      <c r="E101" s="66">
        <v>20</v>
      </c>
      <c r="F101" s="66">
        <v>140</v>
      </c>
      <c r="G101" s="67">
        <v>20</v>
      </c>
    </row>
    <row r="102" spans="1:7" s="59" customFormat="1" ht="15" customHeight="1">
      <c r="A102" s="68" t="s">
        <v>164</v>
      </c>
      <c r="C102" s="65">
        <v>390</v>
      </c>
      <c r="D102" s="66">
        <v>60</v>
      </c>
      <c r="E102" s="66">
        <v>50</v>
      </c>
      <c r="F102" s="66">
        <v>270</v>
      </c>
      <c r="G102" s="67">
        <v>10</v>
      </c>
    </row>
    <row r="103" spans="1:7" s="59" customFormat="1" ht="15" customHeight="1">
      <c r="A103" s="68" t="s">
        <v>165</v>
      </c>
      <c r="C103" s="65">
        <v>730</v>
      </c>
      <c r="D103" s="66">
        <v>120</v>
      </c>
      <c r="E103" s="66">
        <v>70</v>
      </c>
      <c r="F103" s="66">
        <v>470</v>
      </c>
      <c r="G103" s="67">
        <v>60</v>
      </c>
    </row>
    <row r="104" spans="1:7" s="59" customFormat="1" ht="15" customHeight="1">
      <c r="A104" s="68" t="s">
        <v>166</v>
      </c>
      <c r="C104" s="65">
        <v>110</v>
      </c>
      <c r="D104" s="66">
        <v>50</v>
      </c>
      <c r="E104" s="66">
        <v>10</v>
      </c>
      <c r="F104" s="66">
        <v>50</v>
      </c>
      <c r="G104" s="67">
        <v>10</v>
      </c>
    </row>
    <row r="105" spans="1:7" s="59" customFormat="1" ht="15" customHeight="1">
      <c r="A105" s="68" t="s">
        <v>167</v>
      </c>
      <c r="C105" s="65">
        <v>190</v>
      </c>
      <c r="D105" s="66">
        <v>80</v>
      </c>
      <c r="E105" s="66">
        <v>20</v>
      </c>
      <c r="F105" s="66">
        <v>100</v>
      </c>
      <c r="G105" s="67">
        <v>0</v>
      </c>
    </row>
    <row r="106" spans="1:7" s="59" customFormat="1" ht="15" customHeight="1">
      <c r="A106" s="68" t="s">
        <v>168</v>
      </c>
      <c r="C106" s="65">
        <v>110</v>
      </c>
      <c r="D106" s="66">
        <v>60</v>
      </c>
      <c r="E106" s="66">
        <v>10</v>
      </c>
      <c r="F106" s="66">
        <v>40</v>
      </c>
      <c r="G106" s="67">
        <v>10</v>
      </c>
    </row>
    <row r="107" spans="1:7" s="59" customFormat="1" ht="15" customHeight="1">
      <c r="A107" s="68" t="s">
        <v>169</v>
      </c>
      <c r="C107" s="65">
        <v>100</v>
      </c>
      <c r="D107" s="66">
        <v>40</v>
      </c>
      <c r="E107" s="66">
        <v>10</v>
      </c>
      <c r="F107" s="66">
        <v>50</v>
      </c>
      <c r="G107" s="67">
        <v>10</v>
      </c>
    </row>
    <row r="108" spans="1:7" s="59" customFormat="1" ht="15" customHeight="1">
      <c r="A108" s="68" t="s">
        <v>170</v>
      </c>
      <c r="C108" s="65">
        <v>360</v>
      </c>
      <c r="D108" s="66">
        <v>30</v>
      </c>
      <c r="E108" s="66">
        <v>20</v>
      </c>
      <c r="F108" s="66">
        <v>300</v>
      </c>
      <c r="G108" s="67">
        <v>10</v>
      </c>
    </row>
    <row r="109" spans="1:7" s="59" customFormat="1" ht="15" customHeight="1">
      <c r="A109" s="68" t="s">
        <v>171</v>
      </c>
      <c r="C109" s="65">
        <v>520</v>
      </c>
      <c r="D109" s="66">
        <v>100</v>
      </c>
      <c r="E109" s="66">
        <v>50</v>
      </c>
      <c r="F109" s="66">
        <v>330</v>
      </c>
      <c r="G109" s="67">
        <v>40</v>
      </c>
    </row>
    <row r="110" spans="1:7" s="59" customFormat="1" ht="15" customHeight="1">
      <c r="A110" s="68" t="s">
        <v>172</v>
      </c>
      <c r="C110" s="65">
        <v>490</v>
      </c>
      <c r="D110" s="66">
        <v>100</v>
      </c>
      <c r="E110" s="66">
        <v>50</v>
      </c>
      <c r="F110" s="66">
        <v>320</v>
      </c>
      <c r="G110" s="67">
        <v>30</v>
      </c>
    </row>
    <row r="111" spans="1:7" s="59" customFormat="1" ht="15" customHeight="1">
      <c r="A111" s="68" t="s">
        <v>173</v>
      </c>
      <c r="C111" s="65">
        <v>120</v>
      </c>
      <c r="D111" s="66">
        <v>70</v>
      </c>
      <c r="E111" s="66">
        <v>10</v>
      </c>
      <c r="F111" s="66">
        <v>30</v>
      </c>
      <c r="G111" s="67">
        <v>10</v>
      </c>
    </row>
    <row r="112" spans="1:7" s="59" customFormat="1" ht="15" customHeight="1">
      <c r="A112" s="68" t="s">
        <v>174</v>
      </c>
      <c r="C112" s="65">
        <v>330</v>
      </c>
      <c r="D112" s="66">
        <v>40</v>
      </c>
      <c r="E112" s="66">
        <v>30</v>
      </c>
      <c r="F112" s="66">
        <v>260</v>
      </c>
      <c r="G112" s="67">
        <v>10</v>
      </c>
    </row>
    <row r="113" spans="1:7" s="59" customFormat="1" ht="15" customHeight="1">
      <c r="A113" s="68" t="s">
        <v>175</v>
      </c>
      <c r="C113" s="65">
        <v>390</v>
      </c>
      <c r="D113" s="66">
        <v>100</v>
      </c>
      <c r="E113" s="66">
        <v>30</v>
      </c>
      <c r="F113" s="66">
        <v>250</v>
      </c>
      <c r="G113" s="67">
        <v>20</v>
      </c>
    </row>
    <row r="114" spans="1:7" s="59" customFormat="1" ht="15" customHeight="1">
      <c r="A114" s="68" t="s">
        <v>176</v>
      </c>
      <c r="C114" s="65">
        <v>490</v>
      </c>
      <c r="D114" s="66">
        <v>160</v>
      </c>
      <c r="E114" s="66">
        <v>40</v>
      </c>
      <c r="F114" s="66">
        <v>260</v>
      </c>
      <c r="G114" s="67">
        <v>40</v>
      </c>
    </row>
    <row r="115" spans="1:7" s="59" customFormat="1" ht="15" customHeight="1">
      <c r="A115" s="68" t="s">
        <v>177</v>
      </c>
      <c r="C115" s="65">
        <v>120</v>
      </c>
      <c r="D115" s="66">
        <v>20</v>
      </c>
      <c r="E115" s="66">
        <v>10</v>
      </c>
      <c r="F115" s="66">
        <v>90</v>
      </c>
      <c r="G115" s="67">
        <v>0</v>
      </c>
    </row>
    <row r="116" spans="1:7" s="59" customFormat="1" ht="15" customHeight="1">
      <c r="A116" s="341" t="s">
        <v>673</v>
      </c>
      <c r="C116" s="65">
        <v>20160</v>
      </c>
      <c r="D116" s="66">
        <v>1760</v>
      </c>
      <c r="E116" s="66">
        <v>1060</v>
      </c>
      <c r="F116" s="66">
        <v>16510</v>
      </c>
      <c r="G116" s="67">
        <v>830</v>
      </c>
    </row>
    <row r="117" spans="1:7" s="59" customFormat="1" ht="15" customHeight="1">
      <c r="A117" s="68" t="s">
        <v>661</v>
      </c>
      <c r="C117" s="65">
        <v>2880</v>
      </c>
      <c r="D117" s="66">
        <v>600</v>
      </c>
      <c r="E117" s="66">
        <v>290</v>
      </c>
      <c r="F117" s="66">
        <v>1810</v>
      </c>
      <c r="G117" s="67">
        <v>180</v>
      </c>
    </row>
    <row r="118" spans="1:7" s="59" customFormat="1" ht="15" customHeight="1">
      <c r="A118" s="68" t="s">
        <v>178</v>
      </c>
      <c r="C118" s="65">
        <v>80</v>
      </c>
      <c r="D118" s="66">
        <v>30</v>
      </c>
      <c r="E118" s="66">
        <v>10</v>
      </c>
      <c r="F118" s="66">
        <v>30</v>
      </c>
      <c r="G118" s="67">
        <v>10</v>
      </c>
    </row>
    <row r="119" spans="1:7" s="59" customFormat="1" ht="15" customHeight="1">
      <c r="A119" s="68" t="s">
        <v>179</v>
      </c>
      <c r="C119" s="65">
        <v>120</v>
      </c>
      <c r="D119" s="66">
        <v>50</v>
      </c>
      <c r="E119" s="66">
        <v>10</v>
      </c>
      <c r="F119" s="66">
        <v>50</v>
      </c>
      <c r="G119" s="67">
        <v>10</v>
      </c>
    </row>
    <row r="120" spans="1:7" s="59" customFormat="1" ht="15" customHeight="1">
      <c r="A120" s="68" t="s">
        <v>180</v>
      </c>
      <c r="C120" s="65">
        <v>2470</v>
      </c>
      <c r="D120" s="66">
        <v>190</v>
      </c>
      <c r="E120" s="66">
        <v>190</v>
      </c>
      <c r="F120" s="66">
        <v>1910</v>
      </c>
      <c r="G120" s="67">
        <v>180</v>
      </c>
    </row>
    <row r="121" spans="1:7" s="59" customFormat="1" ht="15" customHeight="1">
      <c r="A121" s="68" t="s">
        <v>181</v>
      </c>
      <c r="C121" s="65">
        <v>1040</v>
      </c>
      <c r="D121" s="66">
        <v>170</v>
      </c>
      <c r="E121" s="66">
        <v>80</v>
      </c>
      <c r="F121" s="66">
        <v>700</v>
      </c>
      <c r="G121" s="67">
        <v>90</v>
      </c>
    </row>
    <row r="122" spans="1:7" s="59" customFormat="1" ht="15" customHeight="1">
      <c r="A122" s="68" t="s">
        <v>182</v>
      </c>
      <c r="C122" s="65">
        <v>240</v>
      </c>
      <c r="D122" s="66">
        <v>30</v>
      </c>
      <c r="E122" s="66">
        <v>30</v>
      </c>
      <c r="F122" s="66">
        <v>170</v>
      </c>
      <c r="G122" s="67">
        <v>10</v>
      </c>
    </row>
    <row r="123" spans="1:7" s="59" customFormat="1" ht="15" customHeight="1">
      <c r="A123" s="68" t="s">
        <v>183</v>
      </c>
      <c r="C123" s="65">
        <v>650</v>
      </c>
      <c r="D123" s="66">
        <v>170</v>
      </c>
      <c r="E123" s="66">
        <v>60</v>
      </c>
      <c r="F123" s="66">
        <v>380</v>
      </c>
      <c r="G123" s="67">
        <v>30</v>
      </c>
    </row>
    <row r="124" spans="1:7" s="59" customFormat="1" ht="15" customHeight="1">
      <c r="A124" s="68" t="s">
        <v>184</v>
      </c>
      <c r="C124" s="65">
        <v>520</v>
      </c>
      <c r="D124" s="66">
        <v>100</v>
      </c>
      <c r="E124" s="66">
        <v>50</v>
      </c>
      <c r="F124" s="66">
        <v>340</v>
      </c>
      <c r="G124" s="67">
        <v>40</v>
      </c>
    </row>
    <row r="125" spans="1:7" s="59" customFormat="1" ht="15" customHeight="1">
      <c r="A125" s="68" t="s">
        <v>185</v>
      </c>
      <c r="C125" s="65">
        <v>60</v>
      </c>
      <c r="D125" s="66">
        <v>30</v>
      </c>
      <c r="E125" s="66">
        <v>0</v>
      </c>
      <c r="F125" s="66">
        <v>30</v>
      </c>
      <c r="G125" s="67">
        <v>0</v>
      </c>
    </row>
    <row r="126" spans="1:7" s="59" customFormat="1" ht="15" customHeight="1">
      <c r="A126" s="68" t="s">
        <v>186</v>
      </c>
      <c r="C126" s="65">
        <v>360</v>
      </c>
      <c r="D126" s="66">
        <v>60</v>
      </c>
      <c r="E126" s="66">
        <v>30</v>
      </c>
      <c r="F126" s="66">
        <v>250</v>
      </c>
      <c r="G126" s="67">
        <v>10</v>
      </c>
    </row>
    <row r="127" spans="1:7" s="59" customFormat="1" ht="15" customHeight="1">
      <c r="A127" s="68" t="s">
        <v>187</v>
      </c>
      <c r="C127" s="65">
        <v>80</v>
      </c>
      <c r="D127" s="66">
        <v>20</v>
      </c>
      <c r="E127" s="66">
        <v>10</v>
      </c>
      <c r="F127" s="66">
        <v>60</v>
      </c>
      <c r="G127" s="67">
        <v>0</v>
      </c>
    </row>
    <row r="128" spans="1:7" s="59" customFormat="1" ht="15" customHeight="1">
      <c r="A128" s="68" t="s">
        <v>188</v>
      </c>
      <c r="C128" s="65">
        <v>320</v>
      </c>
      <c r="D128" s="66">
        <v>50</v>
      </c>
      <c r="E128" s="66">
        <v>30</v>
      </c>
      <c r="F128" s="66">
        <v>230</v>
      </c>
      <c r="G128" s="67">
        <v>20</v>
      </c>
    </row>
    <row r="129" spans="1:7" s="59" customFormat="1" ht="15" customHeight="1">
      <c r="A129" s="68" t="s">
        <v>189</v>
      </c>
      <c r="C129" s="65">
        <v>140</v>
      </c>
      <c r="D129" s="66">
        <v>30</v>
      </c>
      <c r="E129" s="66">
        <v>20</v>
      </c>
      <c r="F129" s="66">
        <v>90</v>
      </c>
      <c r="G129" s="67">
        <v>10</v>
      </c>
    </row>
    <row r="130" spans="1:7" s="59" customFormat="1" ht="15" customHeight="1">
      <c r="A130" s="68" t="s">
        <v>190</v>
      </c>
      <c r="C130" s="65">
        <v>150</v>
      </c>
      <c r="D130" s="66">
        <v>30</v>
      </c>
      <c r="E130" s="66">
        <v>20</v>
      </c>
      <c r="F130" s="66">
        <v>90</v>
      </c>
      <c r="G130" s="67">
        <v>10</v>
      </c>
    </row>
    <row r="131" spans="1:7" s="59" customFormat="1" ht="15" customHeight="1">
      <c r="A131" s="68" t="s">
        <v>191</v>
      </c>
      <c r="C131" s="65">
        <v>350</v>
      </c>
      <c r="D131" s="66">
        <v>140</v>
      </c>
      <c r="E131" s="66">
        <v>20</v>
      </c>
      <c r="F131" s="66">
        <v>170</v>
      </c>
      <c r="G131" s="67">
        <v>20</v>
      </c>
    </row>
    <row r="132" spans="1:7" s="59" customFormat="1" ht="15" customHeight="1">
      <c r="A132" s="68" t="s">
        <v>192</v>
      </c>
      <c r="C132" s="65">
        <v>330</v>
      </c>
      <c r="D132" s="66">
        <v>160</v>
      </c>
      <c r="E132" s="66">
        <v>20</v>
      </c>
      <c r="F132" s="66">
        <v>130</v>
      </c>
      <c r="G132" s="67">
        <v>20</v>
      </c>
    </row>
    <row r="133" spans="1:7" s="59" customFormat="1" ht="15" customHeight="1">
      <c r="A133" s="68" t="s">
        <v>193</v>
      </c>
      <c r="C133" s="65">
        <v>1030</v>
      </c>
      <c r="D133" s="66">
        <v>210</v>
      </c>
      <c r="E133" s="66">
        <v>100</v>
      </c>
      <c r="F133" s="66">
        <v>650</v>
      </c>
      <c r="G133" s="67">
        <v>80</v>
      </c>
    </row>
    <row r="134" spans="1:7" s="59" customFormat="1" ht="15" customHeight="1">
      <c r="A134" s="68" t="s">
        <v>194</v>
      </c>
      <c r="C134" s="65">
        <v>50</v>
      </c>
      <c r="D134" s="66">
        <v>20</v>
      </c>
      <c r="E134" s="66">
        <v>0</v>
      </c>
      <c r="F134" s="66">
        <v>20</v>
      </c>
      <c r="G134" s="67">
        <v>10</v>
      </c>
    </row>
    <row r="135" spans="1:7" s="59" customFormat="1" ht="15" customHeight="1">
      <c r="A135" s="68" t="s">
        <v>195</v>
      </c>
      <c r="C135" s="65">
        <v>150</v>
      </c>
      <c r="D135" s="66">
        <v>50</v>
      </c>
      <c r="E135" s="66">
        <v>20</v>
      </c>
      <c r="F135" s="66">
        <v>70</v>
      </c>
      <c r="G135" s="67">
        <v>20</v>
      </c>
    </row>
    <row r="136" spans="1:7" s="59" customFormat="1" ht="15" customHeight="1">
      <c r="A136" s="68" t="s">
        <v>196</v>
      </c>
      <c r="C136" s="65">
        <v>200</v>
      </c>
      <c r="D136" s="66">
        <v>90</v>
      </c>
      <c r="E136" s="66">
        <v>10</v>
      </c>
      <c r="F136" s="66">
        <v>80</v>
      </c>
      <c r="G136" s="67">
        <v>10</v>
      </c>
    </row>
    <row r="137" spans="1:7" s="59" customFormat="1" ht="15" customHeight="1">
      <c r="A137" s="68" t="s">
        <v>197</v>
      </c>
      <c r="C137" s="65">
        <v>230</v>
      </c>
      <c r="D137" s="66">
        <v>60</v>
      </c>
      <c r="E137" s="66">
        <v>30</v>
      </c>
      <c r="F137" s="66">
        <v>130</v>
      </c>
      <c r="G137" s="67">
        <v>10</v>
      </c>
    </row>
    <row r="138" spans="1:7" s="59" customFormat="1" ht="15" customHeight="1">
      <c r="A138" s="68" t="s">
        <v>198</v>
      </c>
      <c r="C138" s="65">
        <v>420</v>
      </c>
      <c r="D138" s="66">
        <v>70</v>
      </c>
      <c r="E138" s="66">
        <v>50</v>
      </c>
      <c r="F138" s="66">
        <v>280</v>
      </c>
      <c r="G138" s="67">
        <v>10</v>
      </c>
    </row>
    <row r="139" spans="1:7" s="59" customFormat="1" ht="15" customHeight="1">
      <c r="A139" s="68" t="s">
        <v>199</v>
      </c>
      <c r="C139" s="65">
        <v>680</v>
      </c>
      <c r="D139" s="66">
        <v>280</v>
      </c>
      <c r="E139" s="66">
        <v>60</v>
      </c>
      <c r="F139" s="66">
        <v>330</v>
      </c>
      <c r="G139" s="67">
        <v>20</v>
      </c>
    </row>
    <row r="140" spans="1:7" s="59" customFormat="1" ht="15" customHeight="1">
      <c r="A140" s="68" t="s">
        <v>200</v>
      </c>
      <c r="C140" s="65">
        <v>150</v>
      </c>
      <c r="D140" s="66">
        <v>50</v>
      </c>
      <c r="E140" s="66">
        <v>10</v>
      </c>
      <c r="F140" s="66">
        <v>80</v>
      </c>
      <c r="G140" s="67">
        <v>20</v>
      </c>
    </row>
    <row r="141" spans="1:7" s="59" customFormat="1" ht="15" customHeight="1">
      <c r="A141" s="68" t="s">
        <v>201</v>
      </c>
      <c r="C141" s="65">
        <v>640</v>
      </c>
      <c r="D141" s="66">
        <v>260</v>
      </c>
      <c r="E141" s="66">
        <v>40</v>
      </c>
      <c r="F141" s="66">
        <v>280</v>
      </c>
      <c r="G141" s="67">
        <v>60</v>
      </c>
    </row>
    <row r="142" spans="1:7" s="59" customFormat="1" ht="15" customHeight="1">
      <c r="A142" s="68" t="s">
        <v>202</v>
      </c>
      <c r="C142" s="65">
        <v>1850</v>
      </c>
      <c r="D142" s="66">
        <v>610</v>
      </c>
      <c r="E142" s="66">
        <v>200</v>
      </c>
      <c r="F142" s="66">
        <v>910</v>
      </c>
      <c r="G142" s="67">
        <v>130</v>
      </c>
    </row>
    <row r="143" spans="1:7" s="59" customFormat="1" ht="15" customHeight="1">
      <c r="A143" s="68" t="s">
        <v>203</v>
      </c>
      <c r="C143" s="65">
        <v>40</v>
      </c>
      <c r="D143" s="66">
        <v>20</v>
      </c>
      <c r="E143" s="66">
        <v>0</v>
      </c>
      <c r="F143" s="66">
        <v>10</v>
      </c>
      <c r="G143" s="67">
        <v>10</v>
      </c>
    </row>
    <row r="144" spans="1:7" s="59" customFormat="1" ht="15" customHeight="1">
      <c r="A144" s="68" t="s">
        <v>204</v>
      </c>
      <c r="C144" s="65">
        <v>170</v>
      </c>
      <c r="D144" s="66">
        <v>80</v>
      </c>
      <c r="E144" s="66">
        <v>10</v>
      </c>
      <c r="F144" s="66">
        <v>70</v>
      </c>
      <c r="G144" s="67">
        <v>20</v>
      </c>
    </row>
    <row r="145" spans="1:7" s="59" customFormat="1" ht="15" customHeight="1">
      <c r="A145" s="68" t="s">
        <v>205</v>
      </c>
      <c r="C145" s="65">
        <v>110</v>
      </c>
      <c r="D145" s="66">
        <v>30</v>
      </c>
      <c r="E145" s="66">
        <v>10</v>
      </c>
      <c r="F145" s="66">
        <v>70</v>
      </c>
      <c r="G145" s="67">
        <v>0</v>
      </c>
    </row>
    <row r="146" spans="1:7" s="59" customFormat="1" ht="15" customHeight="1">
      <c r="A146" s="68" t="s">
        <v>206</v>
      </c>
      <c r="C146" s="65">
        <v>50</v>
      </c>
      <c r="D146" s="66">
        <v>20</v>
      </c>
      <c r="E146" s="66">
        <v>10</v>
      </c>
      <c r="F146" s="66">
        <v>10</v>
      </c>
      <c r="G146" s="67">
        <v>0</v>
      </c>
    </row>
    <row r="147" spans="1:7" s="59" customFormat="1" ht="15" customHeight="1">
      <c r="A147" s="68" t="s">
        <v>207</v>
      </c>
      <c r="C147" s="65">
        <v>710</v>
      </c>
      <c r="D147" s="66">
        <v>130</v>
      </c>
      <c r="E147" s="66">
        <v>70</v>
      </c>
      <c r="F147" s="66">
        <v>470</v>
      </c>
      <c r="G147" s="67">
        <v>40</v>
      </c>
    </row>
    <row r="148" spans="1:7" s="59" customFormat="1" ht="15" customHeight="1">
      <c r="A148" s="68" t="s">
        <v>208</v>
      </c>
      <c r="C148" s="65">
        <v>470</v>
      </c>
      <c r="D148" s="66">
        <v>100</v>
      </c>
      <c r="E148" s="66">
        <v>40</v>
      </c>
      <c r="F148" s="66">
        <v>290</v>
      </c>
      <c r="G148" s="67">
        <v>30</v>
      </c>
    </row>
    <row r="149" spans="1:7" s="59" customFormat="1" ht="15" customHeight="1">
      <c r="A149" s="68" t="s">
        <v>209</v>
      </c>
      <c r="C149" s="338" t="s">
        <v>660</v>
      </c>
      <c r="D149" s="339" t="s">
        <v>660</v>
      </c>
      <c r="E149" s="339" t="s">
        <v>660</v>
      </c>
      <c r="F149" s="339" t="s">
        <v>660</v>
      </c>
      <c r="G149" s="340" t="s">
        <v>660</v>
      </c>
    </row>
    <row r="150" spans="1:7" s="59" customFormat="1" ht="15" customHeight="1">
      <c r="A150" s="68" t="s">
        <v>210</v>
      </c>
      <c r="C150" s="65">
        <v>530</v>
      </c>
      <c r="D150" s="66">
        <v>140</v>
      </c>
      <c r="E150" s="66">
        <v>30</v>
      </c>
      <c r="F150" s="66">
        <v>310</v>
      </c>
      <c r="G150" s="67">
        <v>60</v>
      </c>
    </row>
    <row r="151" spans="1:7" s="59" customFormat="1" ht="15" customHeight="1">
      <c r="A151" s="68" t="s">
        <v>211</v>
      </c>
      <c r="C151" s="65">
        <v>280</v>
      </c>
      <c r="D151" s="66">
        <v>80</v>
      </c>
      <c r="E151" s="66">
        <v>20</v>
      </c>
      <c r="F151" s="66">
        <v>160</v>
      </c>
      <c r="G151" s="67">
        <v>10</v>
      </c>
    </row>
    <row r="152" spans="1:7" s="59" customFormat="1" ht="15" customHeight="1">
      <c r="A152" s="68" t="s">
        <v>212</v>
      </c>
      <c r="C152" s="65">
        <v>1000</v>
      </c>
      <c r="D152" s="66">
        <v>170</v>
      </c>
      <c r="E152" s="66">
        <v>130</v>
      </c>
      <c r="F152" s="66">
        <v>650</v>
      </c>
      <c r="G152" s="67">
        <v>40</v>
      </c>
    </row>
    <row r="153" spans="1:7" s="59" customFormat="1" ht="15" customHeight="1">
      <c r="A153" s="68" t="s">
        <v>213</v>
      </c>
      <c r="C153" s="65">
        <v>1010</v>
      </c>
      <c r="D153" s="66">
        <v>220</v>
      </c>
      <c r="E153" s="66">
        <v>90</v>
      </c>
      <c r="F153" s="66">
        <v>610</v>
      </c>
      <c r="G153" s="67">
        <v>90</v>
      </c>
    </row>
    <row r="154" spans="1:7" s="59" customFormat="1" ht="15" customHeight="1">
      <c r="A154" s="68" t="s">
        <v>214</v>
      </c>
      <c r="C154" s="65">
        <v>180</v>
      </c>
      <c r="D154" s="66">
        <v>60</v>
      </c>
      <c r="E154" s="66">
        <v>10</v>
      </c>
      <c r="F154" s="66">
        <v>90</v>
      </c>
      <c r="G154" s="67">
        <v>10</v>
      </c>
    </row>
    <row r="155" spans="1:7" s="59" customFormat="1" ht="15" customHeight="1">
      <c r="A155" s="68" t="s">
        <v>215</v>
      </c>
      <c r="C155" s="65">
        <v>480</v>
      </c>
      <c r="D155" s="66">
        <v>70</v>
      </c>
      <c r="E155" s="66">
        <v>40</v>
      </c>
      <c r="F155" s="66">
        <v>340</v>
      </c>
      <c r="G155" s="67">
        <v>40</v>
      </c>
    </row>
    <row r="156" spans="1:7" s="59" customFormat="1" ht="15" customHeight="1">
      <c r="A156" s="68" t="s">
        <v>216</v>
      </c>
      <c r="C156" s="65">
        <v>420</v>
      </c>
      <c r="D156" s="66">
        <v>50</v>
      </c>
      <c r="E156" s="66">
        <v>40</v>
      </c>
      <c r="F156" s="66">
        <v>320</v>
      </c>
      <c r="G156" s="67">
        <v>10</v>
      </c>
    </row>
    <row r="157" spans="1:7" s="59" customFormat="1" ht="15" customHeight="1">
      <c r="A157" s="68" t="s">
        <v>217</v>
      </c>
      <c r="C157" s="65">
        <v>170</v>
      </c>
      <c r="D157" s="66">
        <v>40</v>
      </c>
      <c r="E157" s="66">
        <v>10</v>
      </c>
      <c r="F157" s="66">
        <v>100</v>
      </c>
      <c r="G157" s="67">
        <v>10</v>
      </c>
    </row>
    <row r="158" spans="1:7" s="59" customFormat="1" ht="15" customHeight="1">
      <c r="A158" s="68" t="s">
        <v>218</v>
      </c>
      <c r="C158" s="65">
        <v>250</v>
      </c>
      <c r="D158" s="66">
        <v>60</v>
      </c>
      <c r="E158" s="66">
        <v>10</v>
      </c>
      <c r="F158" s="66">
        <v>170</v>
      </c>
      <c r="G158" s="67">
        <v>10</v>
      </c>
    </row>
    <row r="159" spans="1:7" s="59" customFormat="1" ht="15" customHeight="1">
      <c r="A159" s="68" t="s">
        <v>219</v>
      </c>
      <c r="C159" s="65">
        <v>90</v>
      </c>
      <c r="D159" s="66">
        <v>30</v>
      </c>
      <c r="E159" s="66">
        <v>10</v>
      </c>
      <c r="F159" s="66">
        <v>50</v>
      </c>
      <c r="G159" s="67">
        <v>10</v>
      </c>
    </row>
    <row r="160" spans="1:7" s="59" customFormat="1" ht="15" customHeight="1">
      <c r="A160" s="68" t="s">
        <v>220</v>
      </c>
      <c r="C160" s="65">
        <v>490</v>
      </c>
      <c r="D160" s="66">
        <v>160</v>
      </c>
      <c r="E160" s="66">
        <v>50</v>
      </c>
      <c r="F160" s="66">
        <v>270</v>
      </c>
      <c r="G160" s="67">
        <v>20</v>
      </c>
    </row>
    <row r="161" spans="1:7" s="59" customFormat="1" ht="15" customHeight="1">
      <c r="A161" s="68" t="s">
        <v>221</v>
      </c>
      <c r="C161" s="65">
        <v>70</v>
      </c>
      <c r="D161" s="66">
        <v>20</v>
      </c>
      <c r="E161" s="66">
        <v>10</v>
      </c>
      <c r="F161" s="66">
        <v>40</v>
      </c>
      <c r="G161" s="67">
        <v>10</v>
      </c>
    </row>
    <row r="162" spans="1:7" s="59" customFormat="1" ht="15" customHeight="1">
      <c r="A162" s="68" t="s">
        <v>222</v>
      </c>
      <c r="C162" s="65">
        <v>490</v>
      </c>
      <c r="D162" s="66">
        <v>80</v>
      </c>
      <c r="E162" s="66">
        <v>50</v>
      </c>
      <c r="F162" s="66">
        <v>350</v>
      </c>
      <c r="G162" s="67">
        <v>20</v>
      </c>
    </row>
    <row r="163" spans="1:7" s="59" customFormat="1" ht="15" customHeight="1">
      <c r="A163" s="68" t="s">
        <v>223</v>
      </c>
      <c r="C163" s="65">
        <v>520</v>
      </c>
      <c r="D163" s="66">
        <v>90</v>
      </c>
      <c r="E163" s="66">
        <v>70</v>
      </c>
      <c r="F163" s="66">
        <v>320</v>
      </c>
      <c r="G163" s="67">
        <v>30</v>
      </c>
    </row>
    <row r="164" spans="1:7" s="59" customFormat="1" ht="15" customHeight="1">
      <c r="A164" s="68" t="s">
        <v>224</v>
      </c>
      <c r="C164" s="65">
        <v>170</v>
      </c>
      <c r="D164" s="66">
        <v>40</v>
      </c>
      <c r="E164" s="66">
        <v>20</v>
      </c>
      <c r="F164" s="66">
        <v>100</v>
      </c>
      <c r="G164" s="67">
        <v>10</v>
      </c>
    </row>
    <row r="165" spans="1:7" s="59" customFormat="1" ht="15" customHeight="1">
      <c r="A165" s="68" t="s">
        <v>225</v>
      </c>
      <c r="C165" s="65">
        <v>310</v>
      </c>
      <c r="D165" s="66">
        <v>50</v>
      </c>
      <c r="E165" s="66">
        <v>20</v>
      </c>
      <c r="F165" s="66">
        <v>240</v>
      </c>
      <c r="G165" s="67">
        <v>10</v>
      </c>
    </row>
    <row r="166" spans="1:7" s="59" customFormat="1" ht="15" customHeight="1">
      <c r="A166" s="68" t="s">
        <v>226</v>
      </c>
      <c r="C166" s="65">
        <v>340</v>
      </c>
      <c r="D166" s="66">
        <v>110</v>
      </c>
      <c r="E166" s="66">
        <v>30</v>
      </c>
      <c r="F166" s="66">
        <v>180</v>
      </c>
      <c r="G166" s="67">
        <v>30</v>
      </c>
    </row>
    <row r="167" spans="1:7" s="59" customFormat="1" ht="15" customHeight="1">
      <c r="A167" s="68" t="s">
        <v>227</v>
      </c>
      <c r="C167" s="65">
        <v>90</v>
      </c>
      <c r="D167" s="66">
        <v>40</v>
      </c>
      <c r="E167" s="66">
        <v>0</v>
      </c>
      <c r="F167" s="66">
        <v>40</v>
      </c>
      <c r="G167" s="67">
        <v>0</v>
      </c>
    </row>
    <row r="168" spans="1:7" s="59" customFormat="1" ht="15" customHeight="1">
      <c r="A168" s="68" t="s">
        <v>228</v>
      </c>
      <c r="C168" s="65">
        <v>80</v>
      </c>
      <c r="D168" s="66">
        <v>30</v>
      </c>
      <c r="E168" s="66">
        <v>10</v>
      </c>
      <c r="F168" s="66">
        <v>30</v>
      </c>
      <c r="G168" s="67">
        <v>10</v>
      </c>
    </row>
    <row r="169" spans="1:7" s="59" customFormat="1" ht="15" customHeight="1">
      <c r="A169" s="68" t="s">
        <v>229</v>
      </c>
      <c r="C169" s="65">
        <v>600</v>
      </c>
      <c r="D169" s="66">
        <v>60</v>
      </c>
      <c r="E169" s="66">
        <v>30</v>
      </c>
      <c r="F169" s="66">
        <v>480</v>
      </c>
      <c r="G169" s="67">
        <v>30</v>
      </c>
    </row>
    <row r="170" spans="1:7" s="59" customFormat="1" ht="15" customHeight="1">
      <c r="A170" s="68" t="s">
        <v>230</v>
      </c>
      <c r="C170" s="65">
        <v>30</v>
      </c>
      <c r="D170" s="66">
        <v>10</v>
      </c>
      <c r="E170" s="66">
        <v>10</v>
      </c>
      <c r="F170" s="66">
        <v>20</v>
      </c>
      <c r="G170" s="67">
        <v>0</v>
      </c>
    </row>
    <row r="171" spans="1:7" s="59" customFormat="1" ht="15" customHeight="1">
      <c r="A171" s="68" t="s">
        <v>231</v>
      </c>
      <c r="C171" s="65">
        <v>110</v>
      </c>
      <c r="D171" s="66">
        <v>50</v>
      </c>
      <c r="E171" s="66">
        <v>10</v>
      </c>
      <c r="F171" s="66">
        <v>40</v>
      </c>
      <c r="G171" s="67">
        <v>10</v>
      </c>
    </row>
    <row r="172" spans="1:7" s="59" customFormat="1" ht="15" customHeight="1">
      <c r="A172" s="68" t="s">
        <v>232</v>
      </c>
      <c r="C172" s="65">
        <v>350</v>
      </c>
      <c r="D172" s="66">
        <v>70</v>
      </c>
      <c r="E172" s="66">
        <v>30</v>
      </c>
      <c r="F172" s="66">
        <v>220</v>
      </c>
      <c r="G172" s="67">
        <v>30</v>
      </c>
    </row>
    <row r="173" spans="1:7" s="59" customFormat="1" ht="15" customHeight="1">
      <c r="A173" s="68" t="s">
        <v>233</v>
      </c>
      <c r="C173" s="65">
        <v>70</v>
      </c>
      <c r="D173" s="66">
        <v>10</v>
      </c>
      <c r="E173" s="66">
        <v>10</v>
      </c>
      <c r="F173" s="66">
        <v>50</v>
      </c>
      <c r="G173" s="67">
        <v>0</v>
      </c>
    </row>
    <row r="174" spans="1:7" s="59" customFormat="1" ht="15" customHeight="1">
      <c r="A174" s="68" t="s">
        <v>234</v>
      </c>
      <c r="C174" s="65">
        <v>2530</v>
      </c>
      <c r="D174" s="66">
        <v>340</v>
      </c>
      <c r="E174" s="66">
        <v>140</v>
      </c>
      <c r="F174" s="66">
        <v>1850</v>
      </c>
      <c r="G174" s="67">
        <v>200</v>
      </c>
    </row>
    <row r="175" spans="1:7" s="59" customFormat="1" ht="15" customHeight="1">
      <c r="A175" s="68" t="s">
        <v>235</v>
      </c>
      <c r="C175" s="65">
        <v>950</v>
      </c>
      <c r="D175" s="66">
        <v>210</v>
      </c>
      <c r="E175" s="66">
        <v>110</v>
      </c>
      <c r="F175" s="66">
        <v>560</v>
      </c>
      <c r="G175" s="67">
        <v>70</v>
      </c>
    </row>
    <row r="176" spans="1:7" s="59" customFormat="1" ht="15" customHeight="1">
      <c r="A176" s="68" t="s">
        <v>236</v>
      </c>
      <c r="C176" s="65">
        <v>130</v>
      </c>
      <c r="D176" s="66">
        <v>30</v>
      </c>
      <c r="E176" s="66">
        <v>10</v>
      </c>
      <c r="F176" s="66">
        <v>80</v>
      </c>
      <c r="G176" s="67">
        <v>10</v>
      </c>
    </row>
    <row r="177" spans="1:7" s="59" customFormat="1" ht="15" customHeight="1">
      <c r="A177" s="68" t="s">
        <v>237</v>
      </c>
      <c r="C177" s="65">
        <v>880</v>
      </c>
      <c r="D177" s="66">
        <v>110</v>
      </c>
      <c r="E177" s="66">
        <v>120</v>
      </c>
      <c r="F177" s="66">
        <v>600</v>
      </c>
      <c r="G177" s="67">
        <v>50</v>
      </c>
    </row>
    <row r="178" spans="1:7" s="59" customFormat="1" ht="15" customHeight="1">
      <c r="A178" s="68" t="s">
        <v>238</v>
      </c>
      <c r="C178" s="65">
        <v>750</v>
      </c>
      <c r="D178" s="66">
        <v>230</v>
      </c>
      <c r="E178" s="66">
        <v>80</v>
      </c>
      <c r="F178" s="66">
        <v>400</v>
      </c>
      <c r="G178" s="67">
        <v>40</v>
      </c>
    </row>
    <row r="179" spans="1:7" s="59" customFormat="1" ht="15" customHeight="1">
      <c r="A179" s="68" t="s">
        <v>239</v>
      </c>
      <c r="C179" s="65">
        <v>260</v>
      </c>
      <c r="D179" s="66">
        <v>60</v>
      </c>
      <c r="E179" s="66">
        <v>30</v>
      </c>
      <c r="F179" s="66">
        <v>150</v>
      </c>
      <c r="G179" s="67">
        <v>20</v>
      </c>
    </row>
    <row r="180" spans="1:7" s="59" customFormat="1" ht="15" customHeight="1">
      <c r="A180" s="68" t="s">
        <v>240</v>
      </c>
      <c r="C180" s="65">
        <v>170</v>
      </c>
      <c r="D180" s="66">
        <v>30</v>
      </c>
      <c r="E180" s="66">
        <v>20</v>
      </c>
      <c r="F180" s="66">
        <v>110</v>
      </c>
      <c r="G180" s="67">
        <v>10</v>
      </c>
    </row>
    <row r="181" spans="1:7" s="59" customFormat="1" ht="15" customHeight="1">
      <c r="A181" s="68" t="s">
        <v>241</v>
      </c>
      <c r="C181" s="65">
        <v>480</v>
      </c>
      <c r="D181" s="66">
        <v>90</v>
      </c>
      <c r="E181" s="66">
        <v>30</v>
      </c>
      <c r="F181" s="66">
        <v>320</v>
      </c>
      <c r="G181" s="67">
        <v>40</v>
      </c>
    </row>
    <row r="182" spans="1:7" s="59" customFormat="1" ht="15" customHeight="1">
      <c r="A182" s="68" t="s">
        <v>242</v>
      </c>
      <c r="C182" s="65">
        <v>100</v>
      </c>
      <c r="D182" s="66">
        <v>30</v>
      </c>
      <c r="E182" s="66">
        <v>10</v>
      </c>
      <c r="F182" s="66">
        <v>60</v>
      </c>
      <c r="G182" s="67">
        <v>0</v>
      </c>
    </row>
    <row r="183" spans="1:7" s="59" customFormat="1" ht="15" customHeight="1">
      <c r="A183" s="68" t="s">
        <v>243</v>
      </c>
      <c r="C183" s="65">
        <v>360</v>
      </c>
      <c r="D183" s="66">
        <v>80</v>
      </c>
      <c r="E183" s="66">
        <v>30</v>
      </c>
      <c r="F183" s="66">
        <v>240</v>
      </c>
      <c r="G183" s="67">
        <v>10</v>
      </c>
    </row>
    <row r="184" spans="1:7" s="59" customFormat="1" ht="15" customHeight="1">
      <c r="A184" s="68" t="s">
        <v>244</v>
      </c>
      <c r="C184" s="65">
        <v>90</v>
      </c>
      <c r="D184" s="66">
        <v>40</v>
      </c>
      <c r="E184" s="66">
        <v>10</v>
      </c>
      <c r="F184" s="66">
        <v>40</v>
      </c>
      <c r="G184" s="67">
        <v>10</v>
      </c>
    </row>
    <row r="185" spans="1:7" s="59" customFormat="1" ht="15" customHeight="1">
      <c r="A185" s="68" t="s">
        <v>245</v>
      </c>
      <c r="C185" s="65">
        <v>70</v>
      </c>
      <c r="D185" s="66">
        <v>20</v>
      </c>
      <c r="E185" s="66">
        <v>0</v>
      </c>
      <c r="F185" s="66">
        <v>40</v>
      </c>
      <c r="G185" s="67">
        <v>10</v>
      </c>
    </row>
    <row r="186" spans="1:7" s="59" customFormat="1" ht="15" customHeight="1">
      <c r="A186" s="68" t="s">
        <v>246</v>
      </c>
      <c r="C186" s="65">
        <v>260</v>
      </c>
      <c r="D186" s="66">
        <v>70</v>
      </c>
      <c r="E186" s="66">
        <v>30</v>
      </c>
      <c r="F186" s="66">
        <v>150</v>
      </c>
      <c r="G186" s="67">
        <v>10</v>
      </c>
    </row>
    <row r="187" spans="1:7" s="59" customFormat="1" ht="15" customHeight="1">
      <c r="A187" s="68" t="s">
        <v>247</v>
      </c>
      <c r="C187" s="65">
        <v>60</v>
      </c>
      <c r="D187" s="66">
        <v>40</v>
      </c>
      <c r="E187" s="66">
        <v>10</v>
      </c>
      <c r="F187" s="66">
        <v>10</v>
      </c>
      <c r="G187" s="67">
        <v>10</v>
      </c>
    </row>
    <row r="188" spans="1:7" s="59" customFormat="1" ht="15" customHeight="1">
      <c r="A188" s="68" t="s">
        <v>248</v>
      </c>
      <c r="C188" s="65">
        <v>180</v>
      </c>
      <c r="D188" s="66">
        <v>30</v>
      </c>
      <c r="E188" s="66">
        <v>20</v>
      </c>
      <c r="F188" s="66">
        <v>120</v>
      </c>
      <c r="G188" s="67">
        <v>10</v>
      </c>
    </row>
    <row r="189" spans="1:7" s="59" customFormat="1" ht="15" customHeight="1">
      <c r="A189" s="68" t="s">
        <v>249</v>
      </c>
      <c r="C189" s="65">
        <v>300</v>
      </c>
      <c r="D189" s="66">
        <v>60</v>
      </c>
      <c r="E189" s="66">
        <v>20</v>
      </c>
      <c r="F189" s="66">
        <v>200</v>
      </c>
      <c r="G189" s="67">
        <v>10</v>
      </c>
    </row>
    <row r="190" spans="1:7" s="59" customFormat="1" ht="15" customHeight="1">
      <c r="A190" s="68" t="s">
        <v>250</v>
      </c>
      <c r="C190" s="65">
        <v>1210</v>
      </c>
      <c r="D190" s="66">
        <v>330</v>
      </c>
      <c r="E190" s="66">
        <v>100</v>
      </c>
      <c r="F190" s="66">
        <v>690</v>
      </c>
      <c r="G190" s="67">
        <v>90</v>
      </c>
    </row>
    <row r="191" spans="1:7" s="59" customFormat="1" ht="15" customHeight="1">
      <c r="A191" s="68" t="s">
        <v>251</v>
      </c>
      <c r="C191" s="65">
        <v>430</v>
      </c>
      <c r="D191" s="66">
        <v>120</v>
      </c>
      <c r="E191" s="66">
        <v>30</v>
      </c>
      <c r="F191" s="66">
        <v>240</v>
      </c>
      <c r="G191" s="67">
        <v>40</v>
      </c>
    </row>
    <row r="192" spans="1:7" s="59" customFormat="1" ht="15" customHeight="1">
      <c r="A192" s="68" t="s">
        <v>252</v>
      </c>
      <c r="C192" s="65">
        <v>100</v>
      </c>
      <c r="D192" s="66">
        <v>30</v>
      </c>
      <c r="E192" s="66">
        <v>10</v>
      </c>
      <c r="F192" s="66">
        <v>50</v>
      </c>
      <c r="G192" s="67">
        <v>0</v>
      </c>
    </row>
    <row r="193" spans="1:7" s="59" customFormat="1" ht="15" customHeight="1">
      <c r="A193" s="68" t="s">
        <v>253</v>
      </c>
      <c r="C193" s="65">
        <v>560</v>
      </c>
      <c r="D193" s="66">
        <v>240</v>
      </c>
      <c r="E193" s="66">
        <v>60</v>
      </c>
      <c r="F193" s="66">
        <v>210</v>
      </c>
      <c r="G193" s="67">
        <v>40</v>
      </c>
    </row>
    <row r="194" spans="1:7" s="59" customFormat="1" ht="15" customHeight="1">
      <c r="A194" s="68" t="s">
        <v>254</v>
      </c>
      <c r="C194" s="65">
        <v>540</v>
      </c>
      <c r="D194" s="66">
        <v>100</v>
      </c>
      <c r="E194" s="66">
        <v>80</v>
      </c>
      <c r="F194" s="66">
        <v>350</v>
      </c>
      <c r="G194" s="67">
        <v>30</v>
      </c>
    </row>
    <row r="195" spans="1:7" s="59" customFormat="1" ht="15" customHeight="1">
      <c r="A195" s="68" t="s">
        <v>255</v>
      </c>
      <c r="C195" s="65">
        <v>230</v>
      </c>
      <c r="D195" s="66">
        <v>70</v>
      </c>
      <c r="E195" s="66">
        <v>20</v>
      </c>
      <c r="F195" s="66">
        <v>130</v>
      </c>
      <c r="G195" s="67">
        <v>20</v>
      </c>
    </row>
    <row r="196" spans="1:7" s="59" customFormat="1" ht="15" customHeight="1">
      <c r="A196" s="68" t="s">
        <v>256</v>
      </c>
      <c r="C196" s="65">
        <v>10</v>
      </c>
      <c r="D196" s="66">
        <v>10</v>
      </c>
      <c r="E196" s="66">
        <v>0</v>
      </c>
      <c r="F196" s="66">
        <v>0</v>
      </c>
      <c r="G196" s="67">
        <v>0</v>
      </c>
    </row>
    <row r="197" spans="1:7" s="59" customFormat="1" ht="15" customHeight="1">
      <c r="A197" s="68" t="s">
        <v>257</v>
      </c>
      <c r="C197" s="65">
        <v>180</v>
      </c>
      <c r="D197" s="66">
        <v>50</v>
      </c>
      <c r="E197" s="66">
        <v>10</v>
      </c>
      <c r="F197" s="66">
        <v>100</v>
      </c>
      <c r="G197" s="67">
        <v>10</v>
      </c>
    </row>
    <row r="198" spans="1:7" s="59" customFormat="1" ht="15" customHeight="1">
      <c r="A198" s="68" t="s">
        <v>258</v>
      </c>
      <c r="C198" s="65">
        <v>1250</v>
      </c>
      <c r="D198" s="66">
        <v>210</v>
      </c>
      <c r="E198" s="66">
        <v>150</v>
      </c>
      <c r="F198" s="66">
        <v>820</v>
      </c>
      <c r="G198" s="67">
        <v>70</v>
      </c>
    </row>
    <row r="199" spans="1:7" s="59" customFormat="1" ht="15" customHeight="1">
      <c r="A199" s="68" t="s">
        <v>259</v>
      </c>
      <c r="C199" s="65">
        <v>90</v>
      </c>
      <c r="D199" s="66">
        <v>30</v>
      </c>
      <c r="E199" s="66">
        <v>10</v>
      </c>
      <c r="F199" s="66">
        <v>50</v>
      </c>
      <c r="G199" s="67">
        <v>10</v>
      </c>
    </row>
    <row r="200" spans="1:7" s="59" customFormat="1" ht="15" customHeight="1">
      <c r="A200" s="68" t="s">
        <v>260</v>
      </c>
      <c r="C200" s="65">
        <v>280</v>
      </c>
      <c r="D200" s="66">
        <v>40</v>
      </c>
      <c r="E200" s="66">
        <v>30</v>
      </c>
      <c r="F200" s="66">
        <v>200</v>
      </c>
      <c r="G200" s="67">
        <v>10</v>
      </c>
    </row>
    <row r="201" spans="1:7" s="59" customFormat="1" ht="15" customHeight="1">
      <c r="A201" s="68" t="s">
        <v>261</v>
      </c>
      <c r="C201" s="65">
        <v>230</v>
      </c>
      <c r="D201" s="66">
        <v>70</v>
      </c>
      <c r="E201" s="66">
        <v>10</v>
      </c>
      <c r="F201" s="66">
        <v>140</v>
      </c>
      <c r="G201" s="67">
        <v>10</v>
      </c>
    </row>
    <row r="202" spans="1:7" s="59" customFormat="1" ht="15" customHeight="1">
      <c r="A202" s="68" t="s">
        <v>262</v>
      </c>
      <c r="C202" s="65">
        <v>240</v>
      </c>
      <c r="D202" s="66">
        <v>90</v>
      </c>
      <c r="E202" s="66">
        <v>10</v>
      </c>
      <c r="F202" s="66">
        <v>120</v>
      </c>
      <c r="G202" s="67">
        <v>20</v>
      </c>
    </row>
    <row r="203" spans="1:7" s="59" customFormat="1" ht="15" customHeight="1">
      <c r="A203" s="68" t="s">
        <v>263</v>
      </c>
      <c r="C203" s="65">
        <v>100</v>
      </c>
      <c r="D203" s="66">
        <v>20</v>
      </c>
      <c r="E203" s="66">
        <v>10</v>
      </c>
      <c r="F203" s="66">
        <v>60</v>
      </c>
      <c r="G203" s="67">
        <v>0</v>
      </c>
    </row>
    <row r="204" spans="1:7" s="59" customFormat="1" ht="15" customHeight="1">
      <c r="A204" s="68" t="s">
        <v>264</v>
      </c>
      <c r="C204" s="65">
        <v>10</v>
      </c>
      <c r="D204" s="66">
        <v>10</v>
      </c>
      <c r="E204" s="66">
        <v>0</v>
      </c>
      <c r="F204" s="66">
        <v>0</v>
      </c>
      <c r="G204" s="67">
        <v>0</v>
      </c>
    </row>
    <row r="205" spans="1:7" s="59" customFormat="1" ht="15" customHeight="1">
      <c r="A205" s="68" t="s">
        <v>265</v>
      </c>
      <c r="C205" s="65">
        <v>170</v>
      </c>
      <c r="D205" s="66">
        <v>40</v>
      </c>
      <c r="E205" s="66">
        <v>20</v>
      </c>
      <c r="F205" s="66">
        <v>100</v>
      </c>
      <c r="G205" s="67">
        <v>10</v>
      </c>
    </row>
    <row r="206" spans="1:7" s="59" customFormat="1" ht="15" customHeight="1">
      <c r="A206" s="68" t="s">
        <v>266</v>
      </c>
      <c r="C206" s="65">
        <v>100</v>
      </c>
      <c r="D206" s="66">
        <v>20</v>
      </c>
      <c r="E206" s="66">
        <v>10</v>
      </c>
      <c r="F206" s="66">
        <v>70</v>
      </c>
      <c r="G206" s="67">
        <v>10</v>
      </c>
    </row>
    <row r="207" spans="1:7" s="59" customFormat="1" ht="15" customHeight="1">
      <c r="A207" s="68" t="s">
        <v>267</v>
      </c>
      <c r="C207" s="65">
        <v>960</v>
      </c>
      <c r="D207" s="66">
        <v>150</v>
      </c>
      <c r="E207" s="66">
        <v>60</v>
      </c>
      <c r="F207" s="66">
        <v>660</v>
      </c>
      <c r="G207" s="67">
        <v>100</v>
      </c>
    </row>
    <row r="208" spans="1:7" s="59" customFormat="1" ht="15" customHeight="1">
      <c r="A208" s="68" t="s">
        <v>268</v>
      </c>
      <c r="C208" s="65">
        <v>80</v>
      </c>
      <c r="D208" s="66">
        <v>30</v>
      </c>
      <c r="E208" s="66">
        <v>10</v>
      </c>
      <c r="F208" s="66">
        <v>40</v>
      </c>
      <c r="G208" s="67">
        <v>0</v>
      </c>
    </row>
    <row r="209" spans="1:7" s="59" customFormat="1" ht="15" customHeight="1">
      <c r="A209" s="68" t="s">
        <v>269</v>
      </c>
      <c r="C209" s="65">
        <v>550</v>
      </c>
      <c r="D209" s="66">
        <v>80</v>
      </c>
      <c r="E209" s="66">
        <v>40</v>
      </c>
      <c r="F209" s="66">
        <v>400</v>
      </c>
      <c r="G209" s="67">
        <v>30</v>
      </c>
    </row>
    <row r="210" spans="1:7" s="59" customFormat="1" ht="15" customHeight="1">
      <c r="A210" s="68" t="s">
        <v>270</v>
      </c>
      <c r="C210" s="65">
        <v>760</v>
      </c>
      <c r="D210" s="66">
        <v>330</v>
      </c>
      <c r="E210" s="66">
        <v>90</v>
      </c>
      <c r="F210" s="66">
        <v>280</v>
      </c>
      <c r="G210" s="67">
        <v>60</v>
      </c>
    </row>
    <row r="211" spans="1:7" s="59" customFormat="1" ht="15" customHeight="1">
      <c r="A211" s="68" t="s">
        <v>271</v>
      </c>
      <c r="C211" s="65">
        <v>370</v>
      </c>
      <c r="D211" s="66">
        <v>90</v>
      </c>
      <c r="E211" s="66">
        <v>40</v>
      </c>
      <c r="F211" s="66">
        <v>220</v>
      </c>
      <c r="G211" s="67">
        <v>20</v>
      </c>
    </row>
    <row r="212" spans="1:7" s="59" customFormat="1" ht="15" customHeight="1">
      <c r="A212" s="68" t="s">
        <v>272</v>
      </c>
      <c r="C212" s="65">
        <v>430</v>
      </c>
      <c r="D212" s="66">
        <v>150</v>
      </c>
      <c r="E212" s="66">
        <v>30</v>
      </c>
      <c r="F212" s="66">
        <v>220</v>
      </c>
      <c r="G212" s="67">
        <v>40</v>
      </c>
    </row>
    <row r="213" spans="1:7" s="59" customFormat="1" ht="15" customHeight="1">
      <c r="A213" s="68" t="s">
        <v>273</v>
      </c>
      <c r="C213" s="65">
        <v>60</v>
      </c>
      <c r="D213" s="66">
        <v>10</v>
      </c>
      <c r="E213" s="66">
        <v>10</v>
      </c>
      <c r="F213" s="66">
        <v>40</v>
      </c>
      <c r="G213" s="67">
        <v>0</v>
      </c>
    </row>
    <row r="214" spans="1:7" s="59" customFormat="1" ht="15" customHeight="1">
      <c r="A214" s="68" t="s">
        <v>274</v>
      </c>
      <c r="C214" s="65">
        <v>270</v>
      </c>
      <c r="D214" s="66">
        <v>80</v>
      </c>
      <c r="E214" s="66">
        <v>50</v>
      </c>
      <c r="F214" s="66">
        <v>130</v>
      </c>
      <c r="G214" s="67">
        <v>10</v>
      </c>
    </row>
    <row r="215" spans="1:7" s="59" customFormat="1" ht="15" customHeight="1">
      <c r="A215" s="68" t="s">
        <v>275</v>
      </c>
      <c r="C215" s="65">
        <v>930</v>
      </c>
      <c r="D215" s="66">
        <v>140</v>
      </c>
      <c r="E215" s="66">
        <v>90</v>
      </c>
      <c r="F215" s="66">
        <v>620</v>
      </c>
      <c r="G215" s="67">
        <v>70</v>
      </c>
    </row>
    <row r="216" spans="1:7" s="59" customFormat="1" ht="15" customHeight="1">
      <c r="A216" s="68" t="s">
        <v>276</v>
      </c>
      <c r="C216" s="65">
        <v>210</v>
      </c>
      <c r="D216" s="66">
        <v>60</v>
      </c>
      <c r="E216" s="66">
        <v>20</v>
      </c>
      <c r="F216" s="66">
        <v>130</v>
      </c>
      <c r="G216" s="67">
        <v>10</v>
      </c>
    </row>
    <row r="217" spans="1:7" s="59" customFormat="1" ht="15" customHeight="1">
      <c r="A217" s="68" t="s">
        <v>277</v>
      </c>
      <c r="C217" s="65">
        <v>120</v>
      </c>
      <c r="D217" s="66">
        <v>40</v>
      </c>
      <c r="E217" s="66">
        <v>10</v>
      </c>
      <c r="F217" s="66">
        <v>60</v>
      </c>
      <c r="G217" s="67">
        <v>10</v>
      </c>
    </row>
    <row r="218" spans="1:7" s="59" customFormat="1" ht="15" customHeight="1">
      <c r="A218" s="68" t="s">
        <v>278</v>
      </c>
      <c r="C218" s="65">
        <v>320</v>
      </c>
      <c r="D218" s="66">
        <v>80</v>
      </c>
      <c r="E218" s="66">
        <v>40</v>
      </c>
      <c r="F218" s="66">
        <v>180</v>
      </c>
      <c r="G218" s="67">
        <v>30</v>
      </c>
    </row>
    <row r="219" spans="1:7" s="59" customFormat="1" ht="15" customHeight="1">
      <c r="A219" s="68" t="s">
        <v>279</v>
      </c>
      <c r="C219" s="65">
        <v>240</v>
      </c>
      <c r="D219" s="66">
        <v>30</v>
      </c>
      <c r="E219" s="66">
        <v>20</v>
      </c>
      <c r="F219" s="66">
        <v>180</v>
      </c>
      <c r="G219" s="67">
        <v>10</v>
      </c>
    </row>
    <row r="220" spans="1:7" s="59" customFormat="1" ht="15" customHeight="1">
      <c r="A220" s="68" t="s">
        <v>280</v>
      </c>
      <c r="C220" s="65">
        <v>90</v>
      </c>
      <c r="D220" s="66">
        <v>30</v>
      </c>
      <c r="E220" s="66">
        <v>10</v>
      </c>
      <c r="F220" s="66">
        <v>40</v>
      </c>
      <c r="G220" s="67">
        <v>10</v>
      </c>
    </row>
    <row r="221" spans="1:7" s="59" customFormat="1" ht="15" customHeight="1">
      <c r="A221" s="68" t="s">
        <v>281</v>
      </c>
      <c r="C221" s="65">
        <v>240</v>
      </c>
      <c r="D221" s="66">
        <v>60</v>
      </c>
      <c r="E221" s="66">
        <v>20</v>
      </c>
      <c r="F221" s="66">
        <v>140</v>
      </c>
      <c r="G221" s="67">
        <v>20</v>
      </c>
    </row>
    <row r="222" spans="1:7" s="59" customFormat="1" ht="15" customHeight="1">
      <c r="A222" s="68" t="s">
        <v>282</v>
      </c>
      <c r="C222" s="65">
        <v>790</v>
      </c>
      <c r="D222" s="66">
        <v>180</v>
      </c>
      <c r="E222" s="66">
        <v>110</v>
      </c>
      <c r="F222" s="66">
        <v>450</v>
      </c>
      <c r="G222" s="67">
        <v>50</v>
      </c>
    </row>
    <row r="223" spans="1:7" s="59" customFormat="1" ht="15" customHeight="1">
      <c r="A223" s="68" t="s">
        <v>283</v>
      </c>
      <c r="C223" s="65">
        <v>300</v>
      </c>
      <c r="D223" s="66">
        <v>60</v>
      </c>
      <c r="E223" s="66">
        <v>20</v>
      </c>
      <c r="F223" s="66">
        <v>190</v>
      </c>
      <c r="G223" s="67">
        <v>20</v>
      </c>
    </row>
    <row r="224" spans="1:7" s="59" customFormat="1" ht="15" customHeight="1">
      <c r="A224" s="68" t="s">
        <v>284</v>
      </c>
      <c r="C224" s="65">
        <v>370</v>
      </c>
      <c r="D224" s="66">
        <v>80</v>
      </c>
      <c r="E224" s="66">
        <v>50</v>
      </c>
      <c r="F224" s="66">
        <v>230</v>
      </c>
      <c r="G224" s="67">
        <v>10</v>
      </c>
    </row>
    <row r="225" spans="1:7" s="59" customFormat="1" ht="15" customHeight="1">
      <c r="A225" s="68" t="s">
        <v>285</v>
      </c>
      <c r="C225" s="65">
        <v>180</v>
      </c>
      <c r="D225" s="66">
        <v>20</v>
      </c>
      <c r="E225" s="66">
        <v>30</v>
      </c>
      <c r="F225" s="66">
        <v>120</v>
      </c>
      <c r="G225" s="67">
        <v>20</v>
      </c>
    </row>
    <row r="226" spans="1:7" s="59" customFormat="1" ht="15" customHeight="1">
      <c r="A226" s="68" t="s">
        <v>286</v>
      </c>
      <c r="C226" s="65">
        <v>170</v>
      </c>
      <c r="D226" s="66">
        <v>50</v>
      </c>
      <c r="E226" s="66">
        <v>10</v>
      </c>
      <c r="F226" s="66">
        <v>100</v>
      </c>
      <c r="G226" s="67">
        <v>10</v>
      </c>
    </row>
    <row r="227" spans="1:7" s="59" customFormat="1" ht="15" customHeight="1">
      <c r="A227" s="68" t="s">
        <v>287</v>
      </c>
      <c r="C227" s="65">
        <v>410</v>
      </c>
      <c r="D227" s="66">
        <v>70</v>
      </c>
      <c r="E227" s="66">
        <v>40</v>
      </c>
      <c r="F227" s="66">
        <v>280</v>
      </c>
      <c r="G227" s="67">
        <v>30</v>
      </c>
    </row>
    <row r="228" spans="1:7" s="59" customFormat="1" ht="15" customHeight="1">
      <c r="A228" s="68" t="s">
        <v>288</v>
      </c>
      <c r="C228" s="65">
        <v>380</v>
      </c>
      <c r="D228" s="66">
        <v>100</v>
      </c>
      <c r="E228" s="66">
        <v>30</v>
      </c>
      <c r="F228" s="66">
        <v>220</v>
      </c>
      <c r="G228" s="67">
        <v>20</v>
      </c>
    </row>
    <row r="229" spans="1:7" s="59" customFormat="1" ht="15" customHeight="1">
      <c r="A229" s="68" t="s">
        <v>289</v>
      </c>
      <c r="C229" s="65">
        <v>300</v>
      </c>
      <c r="D229" s="66">
        <v>70</v>
      </c>
      <c r="E229" s="66">
        <v>40</v>
      </c>
      <c r="F229" s="66">
        <v>180</v>
      </c>
      <c r="G229" s="67">
        <v>10</v>
      </c>
    </row>
    <row r="230" spans="1:7" s="59" customFormat="1" ht="15" customHeight="1">
      <c r="A230" s="68" t="s">
        <v>290</v>
      </c>
      <c r="C230" s="65">
        <v>20</v>
      </c>
      <c r="D230" s="66">
        <v>10</v>
      </c>
      <c r="E230" s="66">
        <v>0</v>
      </c>
      <c r="F230" s="66">
        <v>10</v>
      </c>
      <c r="G230" s="67">
        <v>0</v>
      </c>
    </row>
    <row r="231" spans="1:7" s="59" customFormat="1" ht="15" customHeight="1">
      <c r="A231" s="68" t="s">
        <v>291</v>
      </c>
      <c r="C231" s="65">
        <v>70</v>
      </c>
      <c r="D231" s="66">
        <v>20</v>
      </c>
      <c r="E231" s="66">
        <v>0</v>
      </c>
      <c r="F231" s="66">
        <v>40</v>
      </c>
      <c r="G231" s="67">
        <v>10</v>
      </c>
    </row>
    <row r="232" spans="1:7" s="59" customFormat="1" ht="15" customHeight="1">
      <c r="A232" s="68" t="s">
        <v>292</v>
      </c>
      <c r="C232" s="65">
        <v>240</v>
      </c>
      <c r="D232" s="66">
        <v>60</v>
      </c>
      <c r="E232" s="66">
        <v>20</v>
      </c>
      <c r="F232" s="66">
        <v>160</v>
      </c>
      <c r="G232" s="67">
        <v>10</v>
      </c>
    </row>
    <row r="233" spans="1:7" s="59" customFormat="1" ht="15" customHeight="1">
      <c r="A233" s="68" t="s">
        <v>293</v>
      </c>
      <c r="C233" s="65">
        <v>830</v>
      </c>
      <c r="D233" s="66">
        <v>420</v>
      </c>
      <c r="E233" s="66">
        <v>100</v>
      </c>
      <c r="F233" s="66">
        <v>240</v>
      </c>
      <c r="G233" s="67">
        <v>70</v>
      </c>
    </row>
    <row r="234" spans="1:7" s="59" customFormat="1" ht="15" customHeight="1">
      <c r="A234" s="68" t="s">
        <v>294</v>
      </c>
      <c r="C234" s="65">
        <v>580</v>
      </c>
      <c r="D234" s="66">
        <v>90</v>
      </c>
      <c r="E234" s="66">
        <v>50</v>
      </c>
      <c r="F234" s="66">
        <v>420</v>
      </c>
      <c r="G234" s="67">
        <v>20</v>
      </c>
    </row>
    <row r="235" spans="1:7" s="59" customFormat="1" ht="15" customHeight="1">
      <c r="A235" s="68" t="s">
        <v>295</v>
      </c>
      <c r="C235" s="65">
        <v>50</v>
      </c>
      <c r="D235" s="66">
        <v>20</v>
      </c>
      <c r="E235" s="66">
        <v>0</v>
      </c>
      <c r="F235" s="66">
        <v>20</v>
      </c>
      <c r="G235" s="67">
        <v>10</v>
      </c>
    </row>
    <row r="236" spans="1:7" s="59" customFormat="1" ht="15" customHeight="1">
      <c r="A236" s="68" t="s">
        <v>296</v>
      </c>
      <c r="C236" s="65">
        <v>70</v>
      </c>
      <c r="D236" s="66">
        <v>10</v>
      </c>
      <c r="E236" s="66">
        <v>10</v>
      </c>
      <c r="F236" s="66">
        <v>50</v>
      </c>
      <c r="G236" s="67">
        <v>0</v>
      </c>
    </row>
    <row r="237" spans="1:7" s="59" customFormat="1" ht="15" customHeight="1">
      <c r="A237" s="68" t="s">
        <v>297</v>
      </c>
      <c r="C237" s="65">
        <v>500</v>
      </c>
      <c r="D237" s="66">
        <v>120</v>
      </c>
      <c r="E237" s="66">
        <v>50</v>
      </c>
      <c r="F237" s="66">
        <v>290</v>
      </c>
      <c r="G237" s="67">
        <v>50</v>
      </c>
    </row>
    <row r="238" spans="1:7" s="59" customFormat="1" ht="15" customHeight="1">
      <c r="A238" s="68" t="s">
        <v>298</v>
      </c>
      <c r="C238" s="65">
        <v>200</v>
      </c>
      <c r="D238" s="66">
        <v>80</v>
      </c>
      <c r="E238" s="66">
        <v>20</v>
      </c>
      <c r="F238" s="66">
        <v>90</v>
      </c>
      <c r="G238" s="67">
        <v>20</v>
      </c>
    </row>
    <row r="239" spans="1:7" s="59" customFormat="1" ht="15" customHeight="1">
      <c r="A239" s="68" t="s">
        <v>299</v>
      </c>
      <c r="C239" s="65">
        <v>320</v>
      </c>
      <c r="D239" s="66">
        <v>110</v>
      </c>
      <c r="E239" s="66">
        <v>40</v>
      </c>
      <c r="F239" s="66">
        <v>150</v>
      </c>
      <c r="G239" s="67">
        <v>20</v>
      </c>
    </row>
    <row r="240" spans="1:7" s="59" customFormat="1" ht="15" customHeight="1">
      <c r="A240" s="68" t="s">
        <v>300</v>
      </c>
      <c r="C240" s="65">
        <v>310</v>
      </c>
      <c r="D240" s="66">
        <v>50</v>
      </c>
      <c r="E240" s="66">
        <v>30</v>
      </c>
      <c r="F240" s="66">
        <v>200</v>
      </c>
      <c r="G240" s="67">
        <v>20</v>
      </c>
    </row>
    <row r="241" spans="1:7" s="59" customFormat="1" ht="15" customHeight="1">
      <c r="A241" s="68" t="s">
        <v>301</v>
      </c>
      <c r="C241" s="65">
        <v>160</v>
      </c>
      <c r="D241" s="66">
        <v>60</v>
      </c>
      <c r="E241" s="66">
        <v>20</v>
      </c>
      <c r="F241" s="66">
        <v>70</v>
      </c>
      <c r="G241" s="67">
        <v>20</v>
      </c>
    </row>
    <row r="242" spans="1:7" s="59" customFormat="1" ht="15" customHeight="1">
      <c r="A242" s="68" t="s">
        <v>302</v>
      </c>
      <c r="C242" s="65">
        <v>670</v>
      </c>
      <c r="D242" s="66">
        <v>120</v>
      </c>
      <c r="E242" s="66">
        <v>70</v>
      </c>
      <c r="F242" s="66">
        <v>440</v>
      </c>
      <c r="G242" s="67">
        <v>50</v>
      </c>
    </row>
    <row r="243" spans="1:7" s="59" customFormat="1" ht="15" customHeight="1">
      <c r="A243" s="68" t="s">
        <v>303</v>
      </c>
      <c r="C243" s="65">
        <v>110</v>
      </c>
      <c r="D243" s="66">
        <v>60</v>
      </c>
      <c r="E243" s="66">
        <v>10</v>
      </c>
      <c r="F243" s="66">
        <v>30</v>
      </c>
      <c r="G243" s="67">
        <v>10</v>
      </c>
    </row>
    <row r="244" spans="1:7" s="59" customFormat="1" ht="15" customHeight="1">
      <c r="A244" s="68" t="s">
        <v>304</v>
      </c>
      <c r="C244" s="65">
        <v>270</v>
      </c>
      <c r="D244" s="66">
        <v>30</v>
      </c>
      <c r="E244" s="66">
        <v>30</v>
      </c>
      <c r="F244" s="66">
        <v>200</v>
      </c>
      <c r="G244" s="67">
        <v>10</v>
      </c>
    </row>
    <row r="245" spans="1:7" s="59" customFormat="1" ht="15" customHeight="1">
      <c r="A245" s="68" t="s">
        <v>305</v>
      </c>
      <c r="C245" s="65">
        <v>170</v>
      </c>
      <c r="D245" s="66">
        <v>30</v>
      </c>
      <c r="E245" s="66">
        <v>20</v>
      </c>
      <c r="F245" s="66">
        <v>100</v>
      </c>
      <c r="G245" s="67">
        <v>10</v>
      </c>
    </row>
    <row r="246" spans="1:7" s="59" customFormat="1" ht="15" customHeight="1">
      <c r="A246" s="68" t="s">
        <v>306</v>
      </c>
      <c r="C246" s="65">
        <v>370</v>
      </c>
      <c r="D246" s="66">
        <v>60</v>
      </c>
      <c r="E246" s="66">
        <v>30</v>
      </c>
      <c r="F246" s="66">
        <v>260</v>
      </c>
      <c r="G246" s="67">
        <v>30</v>
      </c>
    </row>
    <row r="247" spans="1:7" s="59" customFormat="1" ht="15" customHeight="1">
      <c r="A247" s="68" t="s">
        <v>307</v>
      </c>
      <c r="C247" s="65">
        <v>20</v>
      </c>
      <c r="D247" s="66">
        <v>0</v>
      </c>
      <c r="E247" s="66">
        <v>0</v>
      </c>
      <c r="F247" s="66">
        <v>20</v>
      </c>
      <c r="G247" s="67">
        <v>0</v>
      </c>
    </row>
    <row r="248" spans="1:7" s="59" customFormat="1" ht="15" customHeight="1">
      <c r="A248" s="68" t="s">
        <v>308</v>
      </c>
      <c r="C248" s="65">
        <v>70</v>
      </c>
      <c r="D248" s="66">
        <v>30</v>
      </c>
      <c r="E248" s="66">
        <v>10</v>
      </c>
      <c r="F248" s="66">
        <v>20</v>
      </c>
      <c r="G248" s="67">
        <v>0</v>
      </c>
    </row>
    <row r="249" spans="1:7" s="59" customFormat="1" ht="15" customHeight="1">
      <c r="A249" s="68" t="s">
        <v>309</v>
      </c>
      <c r="C249" s="65">
        <v>480</v>
      </c>
      <c r="D249" s="66">
        <v>90</v>
      </c>
      <c r="E249" s="66">
        <v>40</v>
      </c>
      <c r="F249" s="66">
        <v>320</v>
      </c>
      <c r="G249" s="67">
        <v>30</v>
      </c>
    </row>
    <row r="250" spans="1:7" s="59" customFormat="1" ht="15" customHeight="1">
      <c r="A250" s="68" t="s">
        <v>310</v>
      </c>
      <c r="C250" s="65">
        <v>170</v>
      </c>
      <c r="D250" s="66">
        <v>40</v>
      </c>
      <c r="E250" s="66">
        <v>0</v>
      </c>
      <c r="F250" s="66">
        <v>130</v>
      </c>
      <c r="G250" s="67">
        <v>0</v>
      </c>
    </row>
    <row r="251" spans="1:7" s="59" customFormat="1" ht="15" customHeight="1">
      <c r="A251" s="68" t="s">
        <v>311</v>
      </c>
      <c r="C251" s="65">
        <v>290</v>
      </c>
      <c r="D251" s="66">
        <v>80</v>
      </c>
      <c r="E251" s="66">
        <v>20</v>
      </c>
      <c r="F251" s="66">
        <v>170</v>
      </c>
      <c r="G251" s="67">
        <v>20</v>
      </c>
    </row>
    <row r="252" spans="1:7" s="59" customFormat="1" ht="15" customHeight="1">
      <c r="A252" s="68" t="s">
        <v>312</v>
      </c>
      <c r="C252" s="65">
        <v>250</v>
      </c>
      <c r="D252" s="66">
        <v>70</v>
      </c>
      <c r="E252" s="66">
        <v>20</v>
      </c>
      <c r="F252" s="66">
        <v>150</v>
      </c>
      <c r="G252" s="67">
        <v>10</v>
      </c>
    </row>
    <row r="253" spans="1:7" s="59" customFormat="1" ht="15" customHeight="1">
      <c r="A253" s="68" t="s">
        <v>313</v>
      </c>
      <c r="C253" s="65">
        <v>540</v>
      </c>
      <c r="D253" s="66">
        <v>110</v>
      </c>
      <c r="E253" s="66">
        <v>80</v>
      </c>
      <c r="F253" s="66">
        <v>310</v>
      </c>
      <c r="G253" s="67">
        <v>30</v>
      </c>
    </row>
    <row r="254" spans="1:7" s="59" customFormat="1" ht="15" customHeight="1">
      <c r="A254" s="68" t="s">
        <v>314</v>
      </c>
      <c r="C254" s="65">
        <v>180</v>
      </c>
      <c r="D254" s="66">
        <v>30</v>
      </c>
      <c r="E254" s="66">
        <v>10</v>
      </c>
      <c r="F254" s="66">
        <v>120</v>
      </c>
      <c r="G254" s="67">
        <v>10</v>
      </c>
    </row>
    <row r="255" spans="1:7" s="59" customFormat="1" ht="15" customHeight="1">
      <c r="A255" s="68" t="s">
        <v>315</v>
      </c>
      <c r="C255" s="65">
        <v>350</v>
      </c>
      <c r="D255" s="66">
        <v>140</v>
      </c>
      <c r="E255" s="66">
        <v>30</v>
      </c>
      <c r="F255" s="66">
        <v>150</v>
      </c>
      <c r="G255" s="67">
        <v>30</v>
      </c>
    </row>
    <row r="256" spans="1:7" s="59" customFormat="1" ht="15" customHeight="1">
      <c r="A256" s="68" t="s">
        <v>316</v>
      </c>
      <c r="C256" s="65">
        <v>240</v>
      </c>
      <c r="D256" s="66">
        <v>60</v>
      </c>
      <c r="E256" s="66">
        <v>20</v>
      </c>
      <c r="F256" s="66">
        <v>130</v>
      </c>
      <c r="G256" s="67">
        <v>30</v>
      </c>
    </row>
    <row r="257" spans="1:7" s="59" customFormat="1" ht="15" customHeight="1">
      <c r="A257" s="68" t="s">
        <v>317</v>
      </c>
      <c r="C257" s="65">
        <v>760</v>
      </c>
      <c r="D257" s="66">
        <v>140</v>
      </c>
      <c r="E257" s="66">
        <v>100</v>
      </c>
      <c r="F257" s="66">
        <v>500</v>
      </c>
      <c r="G257" s="67">
        <v>30</v>
      </c>
    </row>
    <row r="258" spans="1:7" s="59" customFormat="1" ht="15" customHeight="1">
      <c r="A258" s="68" t="s">
        <v>318</v>
      </c>
      <c r="C258" s="65">
        <v>5710</v>
      </c>
      <c r="D258" s="66">
        <v>1150</v>
      </c>
      <c r="E258" s="66">
        <v>480</v>
      </c>
      <c r="F258" s="66">
        <v>3810</v>
      </c>
      <c r="G258" s="67">
        <v>270</v>
      </c>
    </row>
    <row r="259" spans="1:7" s="59" customFormat="1" ht="15" customHeight="1">
      <c r="A259" s="68" t="s">
        <v>319</v>
      </c>
      <c r="C259" s="65">
        <v>0</v>
      </c>
      <c r="D259" s="66">
        <v>0</v>
      </c>
      <c r="E259" s="66">
        <v>0</v>
      </c>
      <c r="F259" s="66">
        <v>0</v>
      </c>
      <c r="G259" s="67">
        <v>0</v>
      </c>
    </row>
    <row r="260" spans="1:7" s="59" customFormat="1" ht="15" customHeight="1">
      <c r="A260" s="68" t="s">
        <v>320</v>
      </c>
      <c r="C260" s="65">
        <v>150</v>
      </c>
      <c r="D260" s="66">
        <v>20</v>
      </c>
      <c r="E260" s="66">
        <v>20</v>
      </c>
      <c r="F260" s="66">
        <v>110</v>
      </c>
      <c r="G260" s="67">
        <v>0</v>
      </c>
    </row>
    <row r="261" spans="1:7" s="59" customFormat="1" ht="15" customHeight="1">
      <c r="A261" s="68" t="s">
        <v>321</v>
      </c>
      <c r="C261" s="65">
        <v>260</v>
      </c>
      <c r="D261" s="66">
        <v>50</v>
      </c>
      <c r="E261" s="66">
        <v>30</v>
      </c>
      <c r="F261" s="66">
        <v>170</v>
      </c>
      <c r="G261" s="67">
        <v>10</v>
      </c>
    </row>
    <row r="262" spans="1:7" s="59" customFormat="1" ht="15" customHeight="1">
      <c r="A262" s="68" t="s">
        <v>322</v>
      </c>
      <c r="C262" s="65">
        <v>50</v>
      </c>
      <c r="D262" s="66">
        <v>20</v>
      </c>
      <c r="E262" s="66">
        <v>0</v>
      </c>
      <c r="F262" s="66">
        <v>20</v>
      </c>
      <c r="G262" s="67">
        <v>10</v>
      </c>
    </row>
    <row r="263" spans="1:7" s="59" customFormat="1" ht="15" customHeight="1">
      <c r="A263" s="68" t="s">
        <v>323</v>
      </c>
      <c r="C263" s="65">
        <v>820</v>
      </c>
      <c r="D263" s="66">
        <v>180</v>
      </c>
      <c r="E263" s="66">
        <v>50</v>
      </c>
      <c r="F263" s="66">
        <v>550</v>
      </c>
      <c r="G263" s="67">
        <v>40</v>
      </c>
    </row>
    <row r="264" spans="1:7" s="59" customFormat="1" ht="15" customHeight="1">
      <c r="A264" s="68" t="s">
        <v>324</v>
      </c>
      <c r="C264" s="65">
        <v>0</v>
      </c>
      <c r="D264" s="66">
        <v>0</v>
      </c>
      <c r="E264" s="66">
        <v>0</v>
      </c>
      <c r="F264" s="66">
        <v>0</v>
      </c>
      <c r="G264" s="67">
        <v>0</v>
      </c>
    </row>
    <row r="265" spans="1:7" s="59" customFormat="1" ht="15" customHeight="1">
      <c r="A265" s="68" t="s">
        <v>325</v>
      </c>
      <c r="C265" s="65">
        <v>430</v>
      </c>
      <c r="D265" s="66">
        <v>120</v>
      </c>
      <c r="E265" s="66">
        <v>40</v>
      </c>
      <c r="F265" s="66">
        <v>250</v>
      </c>
      <c r="G265" s="67">
        <v>20</v>
      </c>
    </row>
    <row r="266" spans="1:7" s="59" customFormat="1" ht="15" customHeight="1">
      <c r="A266" s="68" t="s">
        <v>326</v>
      </c>
      <c r="C266" s="65">
        <v>140</v>
      </c>
      <c r="D266" s="66">
        <v>30</v>
      </c>
      <c r="E266" s="66">
        <v>10</v>
      </c>
      <c r="F266" s="66">
        <v>90</v>
      </c>
      <c r="G266" s="67">
        <v>20</v>
      </c>
    </row>
    <row r="267" spans="1:7" s="59" customFormat="1" ht="15" customHeight="1">
      <c r="A267" s="68" t="s">
        <v>327</v>
      </c>
      <c r="C267" s="65">
        <v>70</v>
      </c>
      <c r="D267" s="66">
        <v>30</v>
      </c>
      <c r="E267" s="66">
        <v>10</v>
      </c>
      <c r="F267" s="66">
        <v>30</v>
      </c>
      <c r="G267" s="67">
        <v>10</v>
      </c>
    </row>
    <row r="268" spans="1:7" s="59" customFormat="1" ht="15" customHeight="1">
      <c r="A268" s="68" t="s">
        <v>328</v>
      </c>
      <c r="C268" s="65">
        <v>110</v>
      </c>
      <c r="D268" s="66">
        <v>60</v>
      </c>
      <c r="E268" s="66">
        <v>10</v>
      </c>
      <c r="F268" s="66">
        <v>40</v>
      </c>
      <c r="G268" s="67">
        <v>0</v>
      </c>
    </row>
    <row r="269" spans="1:7" s="59" customFormat="1" ht="15" customHeight="1">
      <c r="A269" s="68" t="s">
        <v>329</v>
      </c>
      <c r="C269" s="65">
        <v>770</v>
      </c>
      <c r="D269" s="66">
        <v>240</v>
      </c>
      <c r="E269" s="66">
        <v>50</v>
      </c>
      <c r="F269" s="66">
        <v>430</v>
      </c>
      <c r="G269" s="67">
        <v>50</v>
      </c>
    </row>
    <row r="270" spans="1:7" s="59" customFormat="1" ht="15" customHeight="1">
      <c r="A270" s="68" t="s">
        <v>330</v>
      </c>
      <c r="C270" s="65">
        <v>210</v>
      </c>
      <c r="D270" s="66">
        <v>70</v>
      </c>
      <c r="E270" s="66">
        <v>10</v>
      </c>
      <c r="F270" s="66">
        <v>110</v>
      </c>
      <c r="G270" s="67">
        <v>20</v>
      </c>
    </row>
    <row r="271" spans="1:7" s="59" customFormat="1" ht="15" customHeight="1">
      <c r="A271" s="68" t="s">
        <v>331</v>
      </c>
      <c r="C271" s="65">
        <v>130</v>
      </c>
      <c r="D271" s="66">
        <v>50</v>
      </c>
      <c r="E271" s="66">
        <v>20</v>
      </c>
      <c r="F271" s="66">
        <v>50</v>
      </c>
      <c r="G271" s="67">
        <v>10</v>
      </c>
    </row>
    <row r="272" spans="1:7" s="59" customFormat="1" ht="15" customHeight="1">
      <c r="A272" s="68" t="s">
        <v>332</v>
      </c>
      <c r="C272" s="65">
        <v>460</v>
      </c>
      <c r="D272" s="66">
        <v>140</v>
      </c>
      <c r="E272" s="66">
        <v>30</v>
      </c>
      <c r="F272" s="66">
        <v>250</v>
      </c>
      <c r="G272" s="67">
        <v>30</v>
      </c>
    </row>
    <row r="273" spans="1:7" s="59" customFormat="1" ht="15" customHeight="1">
      <c r="A273" s="68" t="s">
        <v>333</v>
      </c>
      <c r="C273" s="65">
        <v>490</v>
      </c>
      <c r="D273" s="66">
        <v>40</v>
      </c>
      <c r="E273" s="66">
        <v>40</v>
      </c>
      <c r="F273" s="66">
        <v>390</v>
      </c>
      <c r="G273" s="67">
        <v>30</v>
      </c>
    </row>
    <row r="274" spans="1:7" s="59" customFormat="1" ht="15" customHeight="1">
      <c r="A274" s="68" t="s">
        <v>334</v>
      </c>
      <c r="C274" s="65">
        <v>60</v>
      </c>
      <c r="D274" s="66">
        <v>30</v>
      </c>
      <c r="E274" s="66">
        <v>0</v>
      </c>
      <c r="F274" s="66">
        <v>30</v>
      </c>
      <c r="G274" s="67">
        <v>0</v>
      </c>
    </row>
    <row r="275" spans="1:7" s="59" customFormat="1" ht="15" customHeight="1">
      <c r="A275" s="68" t="s">
        <v>335</v>
      </c>
      <c r="C275" s="65">
        <v>70</v>
      </c>
      <c r="D275" s="66">
        <v>30</v>
      </c>
      <c r="E275" s="66">
        <v>10</v>
      </c>
      <c r="F275" s="66">
        <v>30</v>
      </c>
      <c r="G275" s="67">
        <v>0</v>
      </c>
    </row>
    <row r="276" spans="1:7" s="59" customFormat="1" ht="15" customHeight="1">
      <c r="A276" s="68" t="s">
        <v>336</v>
      </c>
      <c r="C276" s="65">
        <v>460</v>
      </c>
      <c r="D276" s="66">
        <v>150</v>
      </c>
      <c r="E276" s="66">
        <v>10</v>
      </c>
      <c r="F276" s="66">
        <v>270</v>
      </c>
      <c r="G276" s="67">
        <v>30</v>
      </c>
    </row>
    <row r="277" spans="1:7" s="59" customFormat="1" ht="15" customHeight="1">
      <c r="A277" s="68" t="s">
        <v>337</v>
      </c>
      <c r="C277" s="65">
        <v>50</v>
      </c>
      <c r="D277" s="66">
        <v>20</v>
      </c>
      <c r="E277" s="66">
        <v>10</v>
      </c>
      <c r="F277" s="66">
        <v>20</v>
      </c>
      <c r="G277" s="67">
        <v>0</v>
      </c>
    </row>
    <row r="278" spans="1:7" s="59" customFormat="1" ht="15" customHeight="1">
      <c r="A278" s="68" t="s">
        <v>338</v>
      </c>
      <c r="C278" s="65">
        <v>200</v>
      </c>
      <c r="D278" s="66">
        <v>50</v>
      </c>
      <c r="E278" s="66">
        <v>20</v>
      </c>
      <c r="F278" s="66">
        <v>120</v>
      </c>
      <c r="G278" s="67">
        <v>20</v>
      </c>
    </row>
    <row r="279" spans="1:7" s="59" customFormat="1" ht="15" customHeight="1">
      <c r="A279" s="68" t="s">
        <v>339</v>
      </c>
      <c r="C279" s="65">
        <v>60</v>
      </c>
      <c r="D279" s="66">
        <v>20</v>
      </c>
      <c r="E279" s="66">
        <v>0</v>
      </c>
      <c r="F279" s="66">
        <v>30</v>
      </c>
      <c r="G279" s="67">
        <v>0</v>
      </c>
    </row>
    <row r="280" spans="1:7" s="59" customFormat="1" ht="15" customHeight="1">
      <c r="A280" s="68" t="s">
        <v>340</v>
      </c>
      <c r="C280" s="65">
        <v>280</v>
      </c>
      <c r="D280" s="66">
        <v>140</v>
      </c>
      <c r="E280" s="66">
        <v>30</v>
      </c>
      <c r="F280" s="66">
        <v>100</v>
      </c>
      <c r="G280" s="67">
        <v>10</v>
      </c>
    </row>
    <row r="281" spans="1:7" s="59" customFormat="1" ht="15" customHeight="1">
      <c r="A281" s="68" t="s">
        <v>341</v>
      </c>
      <c r="C281" s="65">
        <v>70</v>
      </c>
      <c r="D281" s="66">
        <v>20</v>
      </c>
      <c r="E281" s="66">
        <v>10</v>
      </c>
      <c r="F281" s="66">
        <v>40</v>
      </c>
      <c r="G281" s="67">
        <v>0</v>
      </c>
    </row>
    <row r="282" spans="1:7" s="59" customFormat="1" ht="15" customHeight="1">
      <c r="A282" s="68" t="s">
        <v>342</v>
      </c>
      <c r="C282" s="65">
        <v>180</v>
      </c>
      <c r="D282" s="66">
        <v>70</v>
      </c>
      <c r="E282" s="66">
        <v>10</v>
      </c>
      <c r="F282" s="66">
        <v>90</v>
      </c>
      <c r="G282" s="67">
        <v>20</v>
      </c>
    </row>
    <row r="283" spans="1:7" s="59" customFormat="1" ht="15" customHeight="1">
      <c r="A283" s="68" t="s">
        <v>343</v>
      </c>
      <c r="C283" s="65">
        <v>1750</v>
      </c>
      <c r="D283" s="66">
        <v>430</v>
      </c>
      <c r="E283" s="66">
        <v>110</v>
      </c>
      <c r="F283" s="66">
        <v>1050</v>
      </c>
      <c r="G283" s="67">
        <v>160</v>
      </c>
    </row>
    <row r="284" spans="1:7" s="59" customFormat="1" ht="15" customHeight="1">
      <c r="A284" s="68" t="s">
        <v>344</v>
      </c>
      <c r="C284" s="65">
        <v>810</v>
      </c>
      <c r="D284" s="66">
        <v>220</v>
      </c>
      <c r="E284" s="66">
        <v>70</v>
      </c>
      <c r="F284" s="66">
        <v>420</v>
      </c>
      <c r="G284" s="67">
        <v>100</v>
      </c>
    </row>
    <row r="285" spans="1:7" s="59" customFormat="1" ht="15" customHeight="1">
      <c r="A285" s="68" t="s">
        <v>345</v>
      </c>
      <c r="C285" s="65">
        <v>20</v>
      </c>
      <c r="D285" s="66">
        <v>10</v>
      </c>
      <c r="E285" s="66">
        <v>0</v>
      </c>
      <c r="F285" s="66">
        <v>10</v>
      </c>
      <c r="G285" s="67">
        <v>0</v>
      </c>
    </row>
    <row r="286" spans="1:7" s="59" customFormat="1" ht="15" customHeight="1">
      <c r="A286" s="68" t="s">
        <v>346</v>
      </c>
      <c r="C286" s="65">
        <v>30</v>
      </c>
      <c r="D286" s="66">
        <v>20</v>
      </c>
      <c r="E286" s="66">
        <v>0</v>
      </c>
      <c r="F286" s="66">
        <v>0</v>
      </c>
      <c r="G286" s="67">
        <v>0</v>
      </c>
    </row>
    <row r="287" spans="1:7" s="59" customFormat="1" ht="15" customHeight="1">
      <c r="A287" s="68" t="s">
        <v>347</v>
      </c>
      <c r="C287" s="65">
        <v>160</v>
      </c>
      <c r="D287" s="66">
        <v>40</v>
      </c>
      <c r="E287" s="66">
        <v>20</v>
      </c>
      <c r="F287" s="66">
        <v>100</v>
      </c>
      <c r="G287" s="67">
        <v>0</v>
      </c>
    </row>
    <row r="288" spans="1:7" s="59" customFormat="1" ht="15" customHeight="1">
      <c r="A288" s="68" t="s">
        <v>348</v>
      </c>
      <c r="C288" s="65">
        <v>220</v>
      </c>
      <c r="D288" s="66">
        <v>80</v>
      </c>
      <c r="E288" s="66">
        <v>20</v>
      </c>
      <c r="F288" s="66">
        <v>120</v>
      </c>
      <c r="G288" s="67">
        <v>10</v>
      </c>
    </row>
    <row r="289" spans="1:7" s="59" customFormat="1" ht="15" customHeight="1">
      <c r="A289" s="68" t="s">
        <v>349</v>
      </c>
      <c r="C289" s="65">
        <v>310</v>
      </c>
      <c r="D289" s="66">
        <v>140</v>
      </c>
      <c r="E289" s="66">
        <v>30</v>
      </c>
      <c r="F289" s="66">
        <v>100</v>
      </c>
      <c r="G289" s="67">
        <v>40</v>
      </c>
    </row>
    <row r="290" spans="1:7" s="59" customFormat="1" ht="15" customHeight="1">
      <c r="A290" s="68" t="s">
        <v>350</v>
      </c>
      <c r="C290" s="65">
        <v>1480</v>
      </c>
      <c r="D290" s="66">
        <v>570</v>
      </c>
      <c r="E290" s="66">
        <v>110</v>
      </c>
      <c r="F290" s="66">
        <v>710</v>
      </c>
      <c r="G290" s="67">
        <v>90</v>
      </c>
    </row>
    <row r="291" spans="1:7" s="59" customFormat="1" ht="15" customHeight="1">
      <c r="A291" s="68" t="s">
        <v>351</v>
      </c>
      <c r="C291" s="65">
        <v>120</v>
      </c>
      <c r="D291" s="66">
        <v>60</v>
      </c>
      <c r="E291" s="66">
        <v>10</v>
      </c>
      <c r="F291" s="66">
        <v>40</v>
      </c>
      <c r="G291" s="67">
        <v>20</v>
      </c>
    </row>
    <row r="292" spans="1:7" s="59" customFormat="1" ht="15" customHeight="1">
      <c r="A292" s="68" t="s">
        <v>352</v>
      </c>
      <c r="C292" s="65">
        <v>200</v>
      </c>
      <c r="D292" s="66">
        <v>110</v>
      </c>
      <c r="E292" s="66">
        <v>20</v>
      </c>
      <c r="F292" s="66">
        <v>60</v>
      </c>
      <c r="G292" s="67">
        <v>20</v>
      </c>
    </row>
    <row r="293" spans="1:7" s="59" customFormat="1" ht="15" customHeight="1">
      <c r="A293" s="68" t="s">
        <v>353</v>
      </c>
      <c r="C293" s="65">
        <v>260</v>
      </c>
      <c r="D293" s="66">
        <v>50</v>
      </c>
      <c r="E293" s="66">
        <v>30</v>
      </c>
      <c r="F293" s="66">
        <v>160</v>
      </c>
      <c r="G293" s="67">
        <v>20</v>
      </c>
    </row>
    <row r="294" spans="1:7" s="59" customFormat="1" ht="15" customHeight="1">
      <c r="A294" s="68" t="s">
        <v>354</v>
      </c>
      <c r="C294" s="65">
        <v>530</v>
      </c>
      <c r="D294" s="66">
        <v>90</v>
      </c>
      <c r="E294" s="66">
        <v>20</v>
      </c>
      <c r="F294" s="66">
        <v>320</v>
      </c>
      <c r="G294" s="67">
        <v>90</v>
      </c>
    </row>
    <row r="295" spans="1:7" s="59" customFormat="1" ht="15" customHeight="1">
      <c r="A295" s="68" t="s">
        <v>355</v>
      </c>
      <c r="C295" s="65">
        <v>410</v>
      </c>
      <c r="D295" s="66">
        <v>120</v>
      </c>
      <c r="E295" s="66">
        <v>40</v>
      </c>
      <c r="F295" s="66">
        <v>220</v>
      </c>
      <c r="G295" s="67">
        <v>30</v>
      </c>
    </row>
    <row r="296" spans="1:7" s="59" customFormat="1" ht="15" customHeight="1">
      <c r="A296" s="68" t="s">
        <v>356</v>
      </c>
      <c r="C296" s="65">
        <v>70</v>
      </c>
      <c r="D296" s="66">
        <v>20</v>
      </c>
      <c r="E296" s="66">
        <v>10</v>
      </c>
      <c r="F296" s="66">
        <v>40</v>
      </c>
      <c r="G296" s="67">
        <v>10</v>
      </c>
    </row>
    <row r="297" spans="1:7" s="59" customFormat="1" ht="15" customHeight="1">
      <c r="A297" s="68" t="s">
        <v>357</v>
      </c>
      <c r="C297" s="65">
        <v>200</v>
      </c>
      <c r="D297" s="66">
        <v>50</v>
      </c>
      <c r="E297" s="66">
        <v>30</v>
      </c>
      <c r="F297" s="66">
        <v>110</v>
      </c>
      <c r="G297" s="67">
        <v>10</v>
      </c>
    </row>
    <row r="298" spans="1:7" s="59" customFormat="1" ht="15" customHeight="1">
      <c r="A298" s="68" t="s">
        <v>358</v>
      </c>
      <c r="C298" s="65">
        <v>100</v>
      </c>
      <c r="D298" s="66">
        <v>40</v>
      </c>
      <c r="E298" s="66">
        <v>10</v>
      </c>
      <c r="F298" s="66">
        <v>40</v>
      </c>
      <c r="G298" s="67">
        <v>10</v>
      </c>
    </row>
    <row r="299" spans="1:7" s="59" customFormat="1" ht="15" customHeight="1">
      <c r="A299" s="68" t="s">
        <v>662</v>
      </c>
      <c r="C299" s="65">
        <v>3600</v>
      </c>
      <c r="D299" s="66">
        <v>540</v>
      </c>
      <c r="E299" s="66">
        <v>510</v>
      </c>
      <c r="F299" s="66">
        <v>2340</v>
      </c>
      <c r="G299" s="67">
        <v>220</v>
      </c>
    </row>
    <row r="300" spans="1:7" s="59" customFormat="1" ht="15" customHeight="1">
      <c r="A300" s="68" t="s">
        <v>359</v>
      </c>
      <c r="C300" s="65">
        <v>440</v>
      </c>
      <c r="D300" s="66">
        <v>80</v>
      </c>
      <c r="E300" s="66">
        <v>30</v>
      </c>
      <c r="F300" s="66">
        <v>300</v>
      </c>
      <c r="G300" s="67">
        <v>40</v>
      </c>
    </row>
    <row r="301" spans="1:7" s="59" customFormat="1" ht="15" customHeight="1">
      <c r="A301" s="68" t="s">
        <v>360</v>
      </c>
      <c r="C301" s="65">
        <v>120</v>
      </c>
      <c r="D301" s="66">
        <v>30</v>
      </c>
      <c r="E301" s="66">
        <v>10</v>
      </c>
      <c r="F301" s="66">
        <v>80</v>
      </c>
      <c r="G301" s="67">
        <v>10</v>
      </c>
    </row>
    <row r="302" spans="1:7" s="59" customFormat="1" ht="15" customHeight="1">
      <c r="A302" s="68" t="s">
        <v>361</v>
      </c>
      <c r="C302" s="65">
        <v>120</v>
      </c>
      <c r="D302" s="66">
        <v>20</v>
      </c>
      <c r="E302" s="66">
        <v>10</v>
      </c>
      <c r="F302" s="66">
        <v>80</v>
      </c>
      <c r="G302" s="67">
        <v>10</v>
      </c>
    </row>
    <row r="303" spans="1:7" s="59" customFormat="1" ht="15" customHeight="1">
      <c r="A303" s="68" t="s">
        <v>362</v>
      </c>
      <c r="C303" s="65">
        <v>220</v>
      </c>
      <c r="D303" s="66">
        <v>70</v>
      </c>
      <c r="E303" s="66">
        <v>20</v>
      </c>
      <c r="F303" s="66">
        <v>120</v>
      </c>
      <c r="G303" s="67">
        <v>20</v>
      </c>
    </row>
    <row r="304" spans="1:7" s="59" customFormat="1" ht="15" customHeight="1">
      <c r="A304" s="68" t="s">
        <v>363</v>
      </c>
      <c r="C304" s="65">
        <v>570</v>
      </c>
      <c r="D304" s="66">
        <v>100</v>
      </c>
      <c r="E304" s="66">
        <v>100</v>
      </c>
      <c r="F304" s="66">
        <v>360</v>
      </c>
      <c r="G304" s="67">
        <v>20</v>
      </c>
    </row>
    <row r="305" spans="1:7" s="59" customFormat="1" ht="15" customHeight="1">
      <c r="A305" s="68" t="s">
        <v>364</v>
      </c>
      <c r="C305" s="65">
        <v>810</v>
      </c>
      <c r="D305" s="66">
        <v>110</v>
      </c>
      <c r="E305" s="66">
        <v>40</v>
      </c>
      <c r="F305" s="66">
        <v>620</v>
      </c>
      <c r="G305" s="67">
        <v>30</v>
      </c>
    </row>
    <row r="306" spans="1:7" s="59" customFormat="1" ht="15" customHeight="1">
      <c r="A306" s="68" t="s">
        <v>365</v>
      </c>
      <c r="C306" s="65">
        <v>40</v>
      </c>
      <c r="D306" s="66">
        <v>10</v>
      </c>
      <c r="E306" s="66">
        <v>0</v>
      </c>
      <c r="F306" s="66">
        <v>20</v>
      </c>
      <c r="G306" s="67">
        <v>10</v>
      </c>
    </row>
    <row r="307" spans="1:7" s="59" customFormat="1" ht="15" customHeight="1">
      <c r="A307" s="68" t="s">
        <v>366</v>
      </c>
      <c r="C307" s="65">
        <v>360</v>
      </c>
      <c r="D307" s="66">
        <v>90</v>
      </c>
      <c r="E307" s="66">
        <v>30</v>
      </c>
      <c r="F307" s="66">
        <v>220</v>
      </c>
      <c r="G307" s="67">
        <v>20</v>
      </c>
    </row>
    <row r="308" spans="1:7" s="59" customFormat="1" ht="15" customHeight="1">
      <c r="A308" s="68" t="s">
        <v>367</v>
      </c>
      <c r="C308" s="65">
        <v>520</v>
      </c>
      <c r="D308" s="66">
        <v>100</v>
      </c>
      <c r="E308" s="66">
        <v>40</v>
      </c>
      <c r="F308" s="66">
        <v>340</v>
      </c>
      <c r="G308" s="67">
        <v>50</v>
      </c>
    </row>
    <row r="309" spans="1:7" s="59" customFormat="1" ht="15" customHeight="1">
      <c r="A309" s="68" t="s">
        <v>368</v>
      </c>
      <c r="C309" s="65">
        <v>200</v>
      </c>
      <c r="D309" s="66">
        <v>130</v>
      </c>
      <c r="E309" s="66">
        <v>30</v>
      </c>
      <c r="F309" s="66">
        <v>30</v>
      </c>
      <c r="G309" s="67">
        <v>10</v>
      </c>
    </row>
    <row r="310" spans="1:7" s="59" customFormat="1" ht="15" customHeight="1">
      <c r="A310" s="68" t="s">
        <v>369</v>
      </c>
      <c r="C310" s="65">
        <v>120</v>
      </c>
      <c r="D310" s="66">
        <v>90</v>
      </c>
      <c r="E310" s="66">
        <v>20</v>
      </c>
      <c r="F310" s="66">
        <v>10</v>
      </c>
      <c r="G310" s="67">
        <v>10</v>
      </c>
    </row>
    <row r="311" spans="1:7" s="59" customFormat="1" ht="15" customHeight="1">
      <c r="A311" s="68" t="s">
        <v>370</v>
      </c>
      <c r="C311" s="65">
        <v>320</v>
      </c>
      <c r="D311" s="66">
        <v>80</v>
      </c>
      <c r="E311" s="66">
        <v>20</v>
      </c>
      <c r="F311" s="66">
        <v>220</v>
      </c>
      <c r="G311" s="67">
        <v>10</v>
      </c>
    </row>
    <row r="312" spans="1:7" s="59" customFormat="1" ht="15" customHeight="1">
      <c r="A312" s="68" t="s">
        <v>371</v>
      </c>
      <c r="C312" s="65">
        <v>740</v>
      </c>
      <c r="D312" s="66">
        <v>140</v>
      </c>
      <c r="E312" s="66">
        <v>50</v>
      </c>
      <c r="F312" s="66">
        <v>530</v>
      </c>
      <c r="G312" s="67">
        <v>30</v>
      </c>
    </row>
    <row r="313" spans="1:7" s="59" customFormat="1" ht="15" customHeight="1">
      <c r="A313" s="68" t="s">
        <v>372</v>
      </c>
      <c r="C313" s="65">
        <v>10</v>
      </c>
      <c r="D313" s="66">
        <v>0</v>
      </c>
      <c r="E313" s="66">
        <v>0</v>
      </c>
      <c r="F313" s="66">
        <v>0</v>
      </c>
      <c r="G313" s="67">
        <v>0</v>
      </c>
    </row>
    <row r="314" spans="1:7" s="59" customFormat="1" ht="15" customHeight="1">
      <c r="A314" s="68" t="s">
        <v>373</v>
      </c>
      <c r="C314" s="65">
        <v>270</v>
      </c>
      <c r="D314" s="66">
        <v>90</v>
      </c>
      <c r="E314" s="66">
        <v>20</v>
      </c>
      <c r="F314" s="66">
        <v>150</v>
      </c>
      <c r="G314" s="67">
        <v>20</v>
      </c>
    </row>
    <row r="315" spans="1:7" s="59" customFormat="1" ht="15" customHeight="1">
      <c r="A315" s="68" t="s">
        <v>374</v>
      </c>
      <c r="C315" s="65">
        <v>130</v>
      </c>
      <c r="D315" s="66">
        <v>20</v>
      </c>
      <c r="E315" s="66">
        <v>20</v>
      </c>
      <c r="F315" s="66">
        <v>90</v>
      </c>
      <c r="G315" s="67">
        <v>10</v>
      </c>
    </row>
    <row r="316" spans="1:7" s="59" customFormat="1" ht="15" customHeight="1">
      <c r="A316" s="68" t="s">
        <v>375</v>
      </c>
      <c r="C316" s="65">
        <v>180</v>
      </c>
      <c r="D316" s="66">
        <v>20</v>
      </c>
      <c r="E316" s="66">
        <v>30</v>
      </c>
      <c r="F316" s="66">
        <v>130</v>
      </c>
      <c r="G316" s="67">
        <v>10</v>
      </c>
    </row>
    <row r="317" spans="1:7" s="59" customFormat="1" ht="15" customHeight="1">
      <c r="A317" s="68" t="s">
        <v>376</v>
      </c>
      <c r="C317" s="65">
        <v>180</v>
      </c>
      <c r="D317" s="66">
        <v>50</v>
      </c>
      <c r="E317" s="66">
        <v>20</v>
      </c>
      <c r="F317" s="66">
        <v>90</v>
      </c>
      <c r="G317" s="67">
        <v>10</v>
      </c>
    </row>
    <row r="318" spans="1:7" s="59" customFormat="1" ht="15" customHeight="1">
      <c r="A318" s="68" t="s">
        <v>377</v>
      </c>
      <c r="C318" s="65">
        <v>260</v>
      </c>
      <c r="D318" s="66">
        <v>100</v>
      </c>
      <c r="E318" s="66">
        <v>30</v>
      </c>
      <c r="F318" s="66">
        <v>120</v>
      </c>
      <c r="G318" s="67">
        <v>20</v>
      </c>
    </row>
    <row r="319" spans="1:7" s="59" customFormat="1" ht="15" customHeight="1">
      <c r="A319" s="68" t="s">
        <v>378</v>
      </c>
      <c r="C319" s="65">
        <v>710</v>
      </c>
      <c r="D319" s="66">
        <v>100</v>
      </c>
      <c r="E319" s="66">
        <v>70</v>
      </c>
      <c r="F319" s="66">
        <v>520</v>
      </c>
      <c r="G319" s="67">
        <v>30</v>
      </c>
    </row>
    <row r="320" spans="1:7" s="59" customFormat="1" ht="15" customHeight="1">
      <c r="A320" s="68" t="s">
        <v>379</v>
      </c>
      <c r="C320" s="65">
        <v>90</v>
      </c>
      <c r="D320" s="66">
        <v>20</v>
      </c>
      <c r="E320" s="66">
        <v>10</v>
      </c>
      <c r="F320" s="66">
        <v>60</v>
      </c>
      <c r="G320" s="67">
        <v>0</v>
      </c>
    </row>
    <row r="321" spans="1:7" s="59" customFormat="1" ht="15" customHeight="1">
      <c r="A321" s="68" t="s">
        <v>380</v>
      </c>
      <c r="C321" s="65">
        <v>300</v>
      </c>
      <c r="D321" s="66">
        <v>120</v>
      </c>
      <c r="E321" s="66">
        <v>30</v>
      </c>
      <c r="F321" s="66">
        <v>120</v>
      </c>
      <c r="G321" s="67">
        <v>30</v>
      </c>
    </row>
    <row r="322" spans="1:7" s="59" customFormat="1" ht="15" customHeight="1">
      <c r="A322" s="68" t="s">
        <v>381</v>
      </c>
      <c r="C322" s="65">
        <v>120</v>
      </c>
      <c r="D322" s="66">
        <v>20</v>
      </c>
      <c r="E322" s="66">
        <v>10</v>
      </c>
      <c r="F322" s="66">
        <v>70</v>
      </c>
      <c r="G322" s="67">
        <v>20</v>
      </c>
    </row>
    <row r="323" spans="1:7" s="59" customFormat="1" ht="15" customHeight="1">
      <c r="A323" s="68" t="s">
        <v>382</v>
      </c>
      <c r="C323" s="65">
        <v>360</v>
      </c>
      <c r="D323" s="66">
        <v>120</v>
      </c>
      <c r="E323" s="66">
        <v>40</v>
      </c>
      <c r="F323" s="66">
        <v>180</v>
      </c>
      <c r="G323" s="67">
        <v>20</v>
      </c>
    </row>
    <row r="324" spans="1:7" s="59" customFormat="1" ht="15" customHeight="1">
      <c r="A324" s="68" t="s">
        <v>383</v>
      </c>
      <c r="C324" s="65">
        <v>200</v>
      </c>
      <c r="D324" s="66">
        <v>30</v>
      </c>
      <c r="E324" s="66">
        <v>30</v>
      </c>
      <c r="F324" s="66">
        <v>120</v>
      </c>
      <c r="G324" s="67">
        <v>10</v>
      </c>
    </row>
    <row r="325" spans="1:7" s="59" customFormat="1" ht="15" customHeight="1">
      <c r="A325" s="68" t="s">
        <v>384</v>
      </c>
      <c r="C325" s="65">
        <v>90</v>
      </c>
      <c r="D325" s="66">
        <v>20</v>
      </c>
      <c r="E325" s="66">
        <v>10</v>
      </c>
      <c r="F325" s="66">
        <v>60</v>
      </c>
      <c r="G325" s="67">
        <v>10</v>
      </c>
    </row>
    <row r="326" spans="1:7" s="59" customFormat="1" ht="15" customHeight="1">
      <c r="A326" s="68" t="s">
        <v>385</v>
      </c>
      <c r="C326" s="65">
        <v>770</v>
      </c>
      <c r="D326" s="66">
        <v>130</v>
      </c>
      <c r="E326" s="66">
        <v>50</v>
      </c>
      <c r="F326" s="66">
        <v>520</v>
      </c>
      <c r="G326" s="67">
        <v>70</v>
      </c>
    </row>
    <row r="327" spans="1:7" s="59" customFormat="1" ht="15" customHeight="1">
      <c r="A327" s="68" t="s">
        <v>386</v>
      </c>
      <c r="C327" s="65">
        <v>110</v>
      </c>
      <c r="D327" s="66">
        <v>20</v>
      </c>
      <c r="E327" s="66">
        <v>10</v>
      </c>
      <c r="F327" s="66">
        <v>70</v>
      </c>
      <c r="G327" s="67">
        <v>0</v>
      </c>
    </row>
    <row r="328" spans="1:7" s="59" customFormat="1" ht="15" customHeight="1">
      <c r="A328" s="68" t="s">
        <v>387</v>
      </c>
      <c r="C328" s="65">
        <v>190</v>
      </c>
      <c r="D328" s="66">
        <v>70</v>
      </c>
      <c r="E328" s="66">
        <v>20</v>
      </c>
      <c r="F328" s="66">
        <v>90</v>
      </c>
      <c r="G328" s="67">
        <v>10</v>
      </c>
    </row>
    <row r="329" spans="1:7" s="59" customFormat="1" ht="15" customHeight="1">
      <c r="A329" s="68" t="s">
        <v>388</v>
      </c>
      <c r="C329" s="65">
        <v>60</v>
      </c>
      <c r="D329" s="66">
        <v>30</v>
      </c>
      <c r="E329" s="66">
        <v>0</v>
      </c>
      <c r="F329" s="66">
        <v>20</v>
      </c>
      <c r="G329" s="67">
        <v>10</v>
      </c>
    </row>
    <row r="330" spans="1:7" s="59" customFormat="1" ht="15" customHeight="1">
      <c r="A330" s="68" t="s">
        <v>389</v>
      </c>
      <c r="C330" s="65">
        <v>310</v>
      </c>
      <c r="D330" s="66">
        <v>120</v>
      </c>
      <c r="E330" s="66">
        <v>30</v>
      </c>
      <c r="F330" s="66">
        <v>130</v>
      </c>
      <c r="G330" s="67">
        <v>30</v>
      </c>
    </row>
    <row r="331" spans="1:7" s="59" customFormat="1" ht="15" customHeight="1">
      <c r="A331" s="68" t="s">
        <v>390</v>
      </c>
      <c r="C331" s="65">
        <v>120</v>
      </c>
      <c r="D331" s="66">
        <v>30</v>
      </c>
      <c r="E331" s="66">
        <v>10</v>
      </c>
      <c r="F331" s="66">
        <v>80</v>
      </c>
      <c r="G331" s="67">
        <v>10</v>
      </c>
    </row>
    <row r="332" spans="1:7" s="59" customFormat="1" ht="15" customHeight="1">
      <c r="A332" s="68" t="s">
        <v>391</v>
      </c>
      <c r="C332" s="65">
        <v>220</v>
      </c>
      <c r="D332" s="66">
        <v>30</v>
      </c>
      <c r="E332" s="66">
        <v>20</v>
      </c>
      <c r="F332" s="66">
        <v>160</v>
      </c>
      <c r="G332" s="67">
        <v>10</v>
      </c>
    </row>
    <row r="333" spans="1:7" s="59" customFormat="1" ht="15" customHeight="1">
      <c r="A333" s="68" t="s">
        <v>392</v>
      </c>
      <c r="C333" s="65">
        <v>420</v>
      </c>
      <c r="D333" s="66">
        <v>80</v>
      </c>
      <c r="E333" s="66">
        <v>50</v>
      </c>
      <c r="F333" s="66">
        <v>280</v>
      </c>
      <c r="G333" s="67">
        <v>20</v>
      </c>
    </row>
    <row r="334" spans="1:7" s="59" customFormat="1" ht="15" customHeight="1">
      <c r="A334" s="68" t="s">
        <v>393</v>
      </c>
      <c r="C334" s="65">
        <v>330</v>
      </c>
      <c r="D334" s="66">
        <v>170</v>
      </c>
      <c r="E334" s="66">
        <v>30</v>
      </c>
      <c r="F334" s="66">
        <v>120</v>
      </c>
      <c r="G334" s="67">
        <v>20</v>
      </c>
    </row>
    <row r="335" spans="1:7" s="59" customFormat="1" ht="15" customHeight="1">
      <c r="A335" s="68" t="s">
        <v>394</v>
      </c>
      <c r="C335" s="65">
        <v>310</v>
      </c>
      <c r="D335" s="66">
        <v>100</v>
      </c>
      <c r="E335" s="66">
        <v>40</v>
      </c>
      <c r="F335" s="66">
        <v>160</v>
      </c>
      <c r="G335" s="67">
        <v>20</v>
      </c>
    </row>
    <row r="336" spans="1:7" s="59" customFormat="1" ht="15" customHeight="1">
      <c r="A336" s="68" t="s">
        <v>395</v>
      </c>
      <c r="C336" s="65">
        <v>70</v>
      </c>
      <c r="D336" s="66">
        <v>20</v>
      </c>
      <c r="E336" s="66">
        <v>0</v>
      </c>
      <c r="F336" s="66">
        <v>40</v>
      </c>
      <c r="G336" s="67">
        <v>10</v>
      </c>
    </row>
    <row r="337" spans="1:7" s="59" customFormat="1" ht="15" customHeight="1">
      <c r="A337" s="68" t="s">
        <v>396</v>
      </c>
      <c r="C337" s="65">
        <v>150</v>
      </c>
      <c r="D337" s="66">
        <v>50</v>
      </c>
      <c r="E337" s="66">
        <v>30</v>
      </c>
      <c r="F337" s="66">
        <v>60</v>
      </c>
      <c r="G337" s="67">
        <v>10</v>
      </c>
    </row>
    <row r="338" spans="1:7" s="59" customFormat="1" ht="15" customHeight="1">
      <c r="A338" s="68" t="s">
        <v>397</v>
      </c>
      <c r="C338" s="65">
        <v>80</v>
      </c>
      <c r="D338" s="66">
        <v>50</v>
      </c>
      <c r="E338" s="66">
        <v>0</v>
      </c>
      <c r="F338" s="66">
        <v>20</v>
      </c>
      <c r="G338" s="67">
        <v>0</v>
      </c>
    </row>
    <row r="339" spans="1:7" s="59" customFormat="1" ht="15" customHeight="1">
      <c r="A339" s="68" t="s">
        <v>398</v>
      </c>
      <c r="C339" s="65">
        <v>140</v>
      </c>
      <c r="D339" s="66">
        <v>30</v>
      </c>
      <c r="E339" s="66">
        <v>10</v>
      </c>
      <c r="F339" s="66">
        <v>90</v>
      </c>
      <c r="G339" s="67">
        <v>10</v>
      </c>
    </row>
    <row r="340" spans="1:7" s="59" customFormat="1" ht="15" customHeight="1">
      <c r="A340" s="68" t="s">
        <v>399</v>
      </c>
      <c r="C340" s="65">
        <v>220</v>
      </c>
      <c r="D340" s="66">
        <v>30</v>
      </c>
      <c r="E340" s="66">
        <v>20</v>
      </c>
      <c r="F340" s="66">
        <v>160</v>
      </c>
      <c r="G340" s="67">
        <v>10</v>
      </c>
    </row>
    <row r="341" spans="1:7" s="59" customFormat="1" ht="15" customHeight="1">
      <c r="A341" s="68" t="s">
        <v>400</v>
      </c>
      <c r="C341" s="65">
        <v>730</v>
      </c>
      <c r="D341" s="66">
        <v>80</v>
      </c>
      <c r="E341" s="66">
        <v>70</v>
      </c>
      <c r="F341" s="66">
        <v>540</v>
      </c>
      <c r="G341" s="67">
        <v>40</v>
      </c>
    </row>
    <row r="342" spans="1:7" s="59" customFormat="1" ht="15" customHeight="1">
      <c r="A342" s="68" t="s">
        <v>401</v>
      </c>
      <c r="C342" s="65">
        <v>50</v>
      </c>
      <c r="D342" s="66">
        <v>20</v>
      </c>
      <c r="E342" s="66">
        <v>0</v>
      </c>
      <c r="F342" s="66">
        <v>20</v>
      </c>
      <c r="G342" s="67">
        <v>10</v>
      </c>
    </row>
    <row r="343" spans="1:7" s="59" customFormat="1" ht="15" customHeight="1">
      <c r="A343" s="68" t="s">
        <v>402</v>
      </c>
      <c r="C343" s="65">
        <v>370</v>
      </c>
      <c r="D343" s="66">
        <v>70</v>
      </c>
      <c r="E343" s="66">
        <v>40</v>
      </c>
      <c r="F343" s="66">
        <v>230</v>
      </c>
      <c r="G343" s="67">
        <v>30</v>
      </c>
    </row>
    <row r="344" spans="1:7" s="59" customFormat="1" ht="15" customHeight="1">
      <c r="A344" s="68" t="s">
        <v>403</v>
      </c>
      <c r="C344" s="65">
        <v>230</v>
      </c>
      <c r="D344" s="66">
        <v>40</v>
      </c>
      <c r="E344" s="66">
        <v>20</v>
      </c>
      <c r="F344" s="66">
        <v>160</v>
      </c>
      <c r="G344" s="67">
        <v>10</v>
      </c>
    </row>
    <row r="345" spans="1:7" s="59" customFormat="1" ht="15" customHeight="1">
      <c r="A345" s="68" t="s">
        <v>404</v>
      </c>
      <c r="C345" s="65">
        <v>40</v>
      </c>
      <c r="D345" s="66">
        <v>10</v>
      </c>
      <c r="E345" s="66">
        <v>0</v>
      </c>
      <c r="F345" s="66">
        <v>20</v>
      </c>
      <c r="G345" s="67">
        <v>10</v>
      </c>
    </row>
    <row r="346" spans="1:7" s="59" customFormat="1" ht="15" customHeight="1">
      <c r="A346" s="68" t="s">
        <v>405</v>
      </c>
      <c r="C346" s="65">
        <v>30</v>
      </c>
      <c r="D346" s="66">
        <v>20</v>
      </c>
      <c r="E346" s="66">
        <v>0</v>
      </c>
      <c r="F346" s="66">
        <v>20</v>
      </c>
      <c r="G346" s="67">
        <v>0</v>
      </c>
    </row>
    <row r="347" spans="1:7" s="59" customFormat="1" ht="15" customHeight="1">
      <c r="A347" s="68" t="s">
        <v>406</v>
      </c>
      <c r="C347" s="65">
        <v>1390</v>
      </c>
      <c r="D347" s="66">
        <v>230</v>
      </c>
      <c r="E347" s="66">
        <v>180</v>
      </c>
      <c r="F347" s="66">
        <v>870</v>
      </c>
      <c r="G347" s="67">
        <v>120</v>
      </c>
    </row>
    <row r="348" spans="1:7" s="59" customFormat="1" ht="15" customHeight="1">
      <c r="A348" s="68" t="s">
        <v>407</v>
      </c>
      <c r="C348" s="65">
        <v>100</v>
      </c>
      <c r="D348" s="66">
        <v>50</v>
      </c>
      <c r="E348" s="66">
        <v>10</v>
      </c>
      <c r="F348" s="66">
        <v>30</v>
      </c>
      <c r="G348" s="67">
        <v>10</v>
      </c>
    </row>
    <row r="349" spans="1:7" s="59" customFormat="1" ht="15" customHeight="1">
      <c r="A349" s="68" t="s">
        <v>408</v>
      </c>
      <c r="C349" s="65">
        <v>260</v>
      </c>
      <c r="D349" s="66">
        <v>20</v>
      </c>
      <c r="E349" s="66">
        <v>30</v>
      </c>
      <c r="F349" s="66">
        <v>210</v>
      </c>
      <c r="G349" s="67">
        <v>10</v>
      </c>
    </row>
    <row r="350" spans="1:7" s="59" customFormat="1" ht="15" customHeight="1">
      <c r="A350" s="68" t="s">
        <v>409</v>
      </c>
      <c r="C350" s="65">
        <v>190</v>
      </c>
      <c r="D350" s="66">
        <v>40</v>
      </c>
      <c r="E350" s="66">
        <v>20</v>
      </c>
      <c r="F350" s="66">
        <v>120</v>
      </c>
      <c r="G350" s="67">
        <v>20</v>
      </c>
    </row>
    <row r="351" spans="1:7" s="59" customFormat="1" ht="15" customHeight="1">
      <c r="A351" s="68" t="s">
        <v>410</v>
      </c>
      <c r="C351" s="65">
        <v>940</v>
      </c>
      <c r="D351" s="66">
        <v>100</v>
      </c>
      <c r="E351" s="66">
        <v>60</v>
      </c>
      <c r="F351" s="66">
        <v>700</v>
      </c>
      <c r="G351" s="67">
        <v>70</v>
      </c>
    </row>
    <row r="352" spans="1:7" s="59" customFormat="1" ht="15" customHeight="1">
      <c r="A352" s="68" t="s">
        <v>411</v>
      </c>
      <c r="C352" s="65">
        <v>490</v>
      </c>
      <c r="D352" s="66">
        <v>90</v>
      </c>
      <c r="E352" s="66">
        <v>50</v>
      </c>
      <c r="F352" s="66">
        <v>340</v>
      </c>
      <c r="G352" s="67">
        <v>10</v>
      </c>
    </row>
    <row r="353" spans="1:7" s="59" customFormat="1" ht="15" customHeight="1">
      <c r="A353" s="68" t="s">
        <v>412</v>
      </c>
      <c r="C353" s="65">
        <v>2960</v>
      </c>
      <c r="D353" s="66">
        <v>300</v>
      </c>
      <c r="E353" s="66">
        <v>180</v>
      </c>
      <c r="F353" s="66">
        <v>2320</v>
      </c>
      <c r="G353" s="67">
        <v>160</v>
      </c>
    </row>
    <row r="354" spans="1:7" s="59" customFormat="1" ht="15" customHeight="1">
      <c r="A354" s="68" t="s">
        <v>413</v>
      </c>
      <c r="C354" s="65">
        <v>50</v>
      </c>
      <c r="D354" s="66">
        <v>10</v>
      </c>
      <c r="E354" s="66">
        <v>0</v>
      </c>
      <c r="F354" s="66">
        <v>30</v>
      </c>
      <c r="G354" s="67">
        <v>10</v>
      </c>
    </row>
    <row r="355" spans="1:7" s="59" customFormat="1" ht="15" customHeight="1">
      <c r="A355" s="68" t="s">
        <v>414</v>
      </c>
      <c r="C355" s="65">
        <v>330</v>
      </c>
      <c r="D355" s="66">
        <v>50</v>
      </c>
      <c r="E355" s="66">
        <v>20</v>
      </c>
      <c r="F355" s="66">
        <v>240</v>
      </c>
      <c r="G355" s="67">
        <v>10</v>
      </c>
    </row>
    <row r="356" spans="1:7" s="59" customFormat="1" ht="15" customHeight="1">
      <c r="A356" s="68" t="s">
        <v>415</v>
      </c>
      <c r="C356" s="65">
        <v>130</v>
      </c>
      <c r="D356" s="66">
        <v>30</v>
      </c>
      <c r="E356" s="66">
        <v>20</v>
      </c>
      <c r="F356" s="66">
        <v>80</v>
      </c>
      <c r="G356" s="67">
        <v>10</v>
      </c>
    </row>
    <row r="357" spans="1:7" s="59" customFormat="1" ht="15" customHeight="1">
      <c r="A357" s="68" t="s">
        <v>416</v>
      </c>
      <c r="C357" s="65">
        <v>1070</v>
      </c>
      <c r="D357" s="66">
        <v>200</v>
      </c>
      <c r="E357" s="66">
        <v>120</v>
      </c>
      <c r="F357" s="66">
        <v>690</v>
      </c>
      <c r="G357" s="67">
        <v>70</v>
      </c>
    </row>
    <row r="358" spans="1:7" s="59" customFormat="1" ht="15" customHeight="1">
      <c r="A358" s="68" t="s">
        <v>417</v>
      </c>
      <c r="C358" s="65">
        <v>150</v>
      </c>
      <c r="D358" s="66">
        <v>50</v>
      </c>
      <c r="E358" s="66">
        <v>20</v>
      </c>
      <c r="F358" s="66">
        <v>70</v>
      </c>
      <c r="G358" s="67">
        <v>10</v>
      </c>
    </row>
    <row r="359" spans="1:7" s="59" customFormat="1" ht="15" customHeight="1">
      <c r="A359" s="68" t="s">
        <v>418</v>
      </c>
      <c r="C359" s="65">
        <v>440</v>
      </c>
      <c r="D359" s="66">
        <v>120</v>
      </c>
      <c r="E359" s="66">
        <v>10</v>
      </c>
      <c r="F359" s="66">
        <v>270</v>
      </c>
      <c r="G359" s="67">
        <v>40</v>
      </c>
    </row>
    <row r="360" spans="1:7" s="59" customFormat="1" ht="15" customHeight="1">
      <c r="A360" s="68" t="s">
        <v>419</v>
      </c>
      <c r="C360" s="65">
        <v>1280</v>
      </c>
      <c r="D360" s="66">
        <v>320</v>
      </c>
      <c r="E360" s="66">
        <v>160</v>
      </c>
      <c r="F360" s="66">
        <v>640</v>
      </c>
      <c r="G360" s="67">
        <v>160</v>
      </c>
    </row>
    <row r="361" spans="1:7" s="59" customFormat="1" ht="15" customHeight="1">
      <c r="A361" s="13" t="s">
        <v>420</v>
      </c>
      <c r="C361" s="69">
        <v>820</v>
      </c>
      <c r="D361" s="70">
        <v>90</v>
      </c>
      <c r="E361" s="70">
        <v>0</v>
      </c>
      <c r="F361" s="70">
        <v>20</v>
      </c>
      <c r="G361" s="71">
        <v>720</v>
      </c>
    </row>
    <row r="362" spans="1:7" s="59" customFormat="1" ht="15" customHeight="1">
      <c r="A362" s="72"/>
      <c r="B362" s="73"/>
      <c r="C362" s="73"/>
      <c r="D362" s="41"/>
      <c r="E362" s="41"/>
      <c r="F362" s="72"/>
      <c r="G362" s="72"/>
    </row>
    <row r="363" spans="1:7" s="59" customFormat="1" ht="15" customHeight="1">
      <c r="A363" s="59" t="s">
        <v>421</v>
      </c>
      <c r="B363" s="74"/>
      <c r="C363" s="75"/>
      <c r="D363" s="13"/>
      <c r="E363" s="13"/>
    </row>
    <row r="364" spans="1:7" s="59" customFormat="1" ht="15" customHeight="1">
      <c r="A364" s="59" t="s">
        <v>67</v>
      </c>
      <c r="B364" s="13"/>
      <c r="C364" s="13"/>
      <c r="D364" s="13"/>
      <c r="E364" s="13"/>
    </row>
    <row r="365" spans="1:7" s="59" customFormat="1" ht="15" customHeight="1">
      <c r="B365" s="13"/>
      <c r="C365" s="13"/>
      <c r="D365" s="13"/>
      <c r="E365" s="13"/>
    </row>
    <row r="366" spans="1:7" s="59" customFormat="1" ht="15" customHeight="1">
      <c r="B366" s="13"/>
      <c r="C366" s="13"/>
      <c r="D366" s="13"/>
      <c r="E366" s="13"/>
    </row>
  </sheetData>
  <autoFilter ref="A3:A361"/>
  <mergeCells count="2">
    <mergeCell ref="A1:G1"/>
    <mergeCell ref="C2:G2"/>
  </mergeCells>
  <pageMargins left="0.70866141732283472" right="0.70866141732283472" top="0.74803149606299213" bottom="0.74803149606299213" header="0.31496062992125984" footer="0.31496062992125984"/>
  <pageSetup paperSize="9" scale="88" orientation="portrait" r:id="rId1"/>
  <headerFooter>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H568"/>
  <sheetViews>
    <sheetView zoomScaleNormal="100" workbookViewId="0">
      <selection sqref="A1:H1"/>
    </sheetView>
  </sheetViews>
  <sheetFormatPr defaultRowHeight="15"/>
  <cols>
    <col min="1" max="2" width="4.42578125" style="4" customWidth="1"/>
    <col min="3" max="3" width="42.7109375" style="4" customWidth="1"/>
    <col min="4" max="4" width="10.140625" style="4" customWidth="1"/>
    <col min="5" max="8" width="11.7109375" style="4" customWidth="1"/>
    <col min="9" max="258" width="9.140625" style="4"/>
    <col min="259" max="259" width="31.28515625" style="4" customWidth="1"/>
    <col min="260" max="260" width="10.140625" style="4" customWidth="1"/>
    <col min="261" max="261" width="9.140625" style="4"/>
    <col min="262" max="262" width="11.7109375" style="4" bestFit="1" customWidth="1"/>
    <col min="263" max="514" width="9.140625" style="4"/>
    <col min="515" max="515" width="31.28515625" style="4" customWidth="1"/>
    <col min="516" max="516" width="10.140625" style="4" customWidth="1"/>
    <col min="517" max="517" width="9.140625" style="4"/>
    <col min="518" max="518" width="11.7109375" style="4" bestFit="1" customWidth="1"/>
    <col min="519" max="770" width="9.140625" style="4"/>
    <col min="771" max="771" width="31.28515625" style="4" customWidth="1"/>
    <col min="772" max="772" width="10.140625" style="4" customWidth="1"/>
    <col min="773" max="773" width="9.140625" style="4"/>
    <col min="774" max="774" width="11.7109375" style="4" bestFit="1" customWidth="1"/>
    <col min="775" max="1026" width="9.140625" style="4"/>
    <col min="1027" max="1027" width="31.28515625" style="4" customWidth="1"/>
    <col min="1028" max="1028" width="10.140625" style="4" customWidth="1"/>
    <col min="1029" max="1029" width="9.140625" style="4"/>
    <col min="1030" max="1030" width="11.7109375" style="4" bestFit="1" customWidth="1"/>
    <col min="1031" max="1282" width="9.140625" style="4"/>
    <col min="1283" max="1283" width="31.28515625" style="4" customWidth="1"/>
    <col min="1284" max="1284" width="10.140625" style="4" customWidth="1"/>
    <col min="1285" max="1285" width="9.140625" style="4"/>
    <col min="1286" max="1286" width="11.7109375" style="4" bestFit="1" customWidth="1"/>
    <col min="1287" max="1538" width="9.140625" style="4"/>
    <col min="1539" max="1539" width="31.28515625" style="4" customWidth="1"/>
    <col min="1540" max="1540" width="10.140625" style="4" customWidth="1"/>
    <col min="1541" max="1541" width="9.140625" style="4"/>
    <col min="1542" max="1542" width="11.7109375" style="4" bestFit="1" customWidth="1"/>
    <col min="1543" max="1794" width="9.140625" style="4"/>
    <col min="1795" max="1795" width="31.28515625" style="4" customWidth="1"/>
    <col min="1796" max="1796" width="10.140625" style="4" customWidth="1"/>
    <col min="1797" max="1797" width="9.140625" style="4"/>
    <col min="1798" max="1798" width="11.7109375" style="4" bestFit="1" customWidth="1"/>
    <col min="1799" max="2050" width="9.140625" style="4"/>
    <col min="2051" max="2051" width="31.28515625" style="4" customWidth="1"/>
    <col min="2052" max="2052" width="10.140625" style="4" customWidth="1"/>
    <col min="2053" max="2053" width="9.140625" style="4"/>
    <col min="2054" max="2054" width="11.7109375" style="4" bestFit="1" customWidth="1"/>
    <col min="2055" max="2306" width="9.140625" style="4"/>
    <col min="2307" max="2307" width="31.28515625" style="4" customWidth="1"/>
    <col min="2308" max="2308" width="10.140625" style="4" customWidth="1"/>
    <col min="2309" max="2309" width="9.140625" style="4"/>
    <col min="2310" max="2310" width="11.7109375" style="4" bestFit="1" customWidth="1"/>
    <col min="2311" max="2562" width="9.140625" style="4"/>
    <col min="2563" max="2563" width="31.28515625" style="4" customWidth="1"/>
    <col min="2564" max="2564" width="10.140625" style="4" customWidth="1"/>
    <col min="2565" max="2565" width="9.140625" style="4"/>
    <col min="2566" max="2566" width="11.7109375" style="4" bestFit="1" customWidth="1"/>
    <col min="2567" max="2818" width="9.140625" style="4"/>
    <col min="2819" max="2819" width="31.28515625" style="4" customWidth="1"/>
    <col min="2820" max="2820" width="10.140625" style="4" customWidth="1"/>
    <col min="2821" max="2821" width="9.140625" style="4"/>
    <col min="2822" max="2822" width="11.7109375" style="4" bestFit="1" customWidth="1"/>
    <col min="2823" max="3074" width="9.140625" style="4"/>
    <col min="3075" max="3075" width="31.28515625" style="4" customWidth="1"/>
    <col min="3076" max="3076" width="10.140625" style="4" customWidth="1"/>
    <col min="3077" max="3077" width="9.140625" style="4"/>
    <col min="3078" max="3078" width="11.7109375" style="4" bestFit="1" customWidth="1"/>
    <col min="3079" max="3330" width="9.140625" style="4"/>
    <col min="3331" max="3331" width="31.28515625" style="4" customWidth="1"/>
    <col min="3332" max="3332" width="10.140625" style="4" customWidth="1"/>
    <col min="3333" max="3333" width="9.140625" style="4"/>
    <col min="3334" max="3334" width="11.7109375" style="4" bestFit="1" customWidth="1"/>
    <col min="3335" max="3586" width="9.140625" style="4"/>
    <col min="3587" max="3587" width="31.28515625" style="4" customWidth="1"/>
    <col min="3588" max="3588" width="10.140625" style="4" customWidth="1"/>
    <col min="3589" max="3589" width="9.140625" style="4"/>
    <col min="3590" max="3590" width="11.7109375" style="4" bestFit="1" customWidth="1"/>
    <col min="3591" max="3842" width="9.140625" style="4"/>
    <col min="3843" max="3843" width="31.28515625" style="4" customWidth="1"/>
    <col min="3844" max="3844" width="10.140625" style="4" customWidth="1"/>
    <col min="3845" max="3845" width="9.140625" style="4"/>
    <col min="3846" max="3846" width="11.7109375" style="4" bestFit="1" customWidth="1"/>
    <col min="3847" max="4098" width="9.140625" style="4"/>
    <col min="4099" max="4099" width="31.28515625" style="4" customWidth="1"/>
    <col min="4100" max="4100" width="10.140625" style="4" customWidth="1"/>
    <col min="4101" max="4101" width="9.140625" style="4"/>
    <col min="4102" max="4102" width="11.7109375" style="4" bestFit="1" customWidth="1"/>
    <col min="4103" max="4354" width="9.140625" style="4"/>
    <col min="4355" max="4355" width="31.28515625" style="4" customWidth="1"/>
    <col min="4356" max="4356" width="10.140625" style="4" customWidth="1"/>
    <col min="4357" max="4357" width="9.140625" style="4"/>
    <col min="4358" max="4358" width="11.7109375" style="4" bestFit="1" customWidth="1"/>
    <col min="4359" max="4610" width="9.140625" style="4"/>
    <col min="4611" max="4611" width="31.28515625" style="4" customWidth="1"/>
    <col min="4612" max="4612" width="10.140625" style="4" customWidth="1"/>
    <col min="4613" max="4613" width="9.140625" style="4"/>
    <col min="4614" max="4614" width="11.7109375" style="4" bestFit="1" customWidth="1"/>
    <col min="4615" max="4866" width="9.140625" style="4"/>
    <col min="4867" max="4867" width="31.28515625" style="4" customWidth="1"/>
    <col min="4868" max="4868" width="10.140625" style="4" customWidth="1"/>
    <col min="4869" max="4869" width="9.140625" style="4"/>
    <col min="4870" max="4870" width="11.7109375" style="4" bestFit="1" customWidth="1"/>
    <col min="4871" max="5122" width="9.140625" style="4"/>
    <col min="5123" max="5123" width="31.28515625" style="4" customWidth="1"/>
    <col min="5124" max="5124" width="10.140625" style="4" customWidth="1"/>
    <col min="5125" max="5125" width="9.140625" style="4"/>
    <col min="5126" max="5126" width="11.7109375" style="4" bestFit="1" customWidth="1"/>
    <col min="5127" max="5378" width="9.140625" style="4"/>
    <col min="5379" max="5379" width="31.28515625" style="4" customWidth="1"/>
    <col min="5380" max="5380" width="10.140625" style="4" customWidth="1"/>
    <col min="5381" max="5381" width="9.140625" style="4"/>
    <col min="5382" max="5382" width="11.7109375" style="4" bestFit="1" customWidth="1"/>
    <col min="5383" max="5634" width="9.140625" style="4"/>
    <col min="5635" max="5635" width="31.28515625" style="4" customWidth="1"/>
    <col min="5636" max="5636" width="10.140625" style="4" customWidth="1"/>
    <col min="5637" max="5637" width="9.140625" style="4"/>
    <col min="5638" max="5638" width="11.7109375" style="4" bestFit="1" customWidth="1"/>
    <col min="5639" max="5890" width="9.140625" style="4"/>
    <col min="5891" max="5891" width="31.28515625" style="4" customWidth="1"/>
    <col min="5892" max="5892" width="10.140625" style="4" customWidth="1"/>
    <col min="5893" max="5893" width="9.140625" style="4"/>
    <col min="5894" max="5894" width="11.7109375" style="4" bestFit="1" customWidth="1"/>
    <col min="5895" max="6146" width="9.140625" style="4"/>
    <col min="6147" max="6147" width="31.28515625" style="4" customWidth="1"/>
    <col min="6148" max="6148" width="10.140625" style="4" customWidth="1"/>
    <col min="6149" max="6149" width="9.140625" style="4"/>
    <col min="6150" max="6150" width="11.7109375" style="4" bestFit="1" customWidth="1"/>
    <col min="6151" max="6402" width="9.140625" style="4"/>
    <col min="6403" max="6403" width="31.28515625" style="4" customWidth="1"/>
    <col min="6404" max="6404" width="10.140625" style="4" customWidth="1"/>
    <col min="6405" max="6405" width="9.140625" style="4"/>
    <col min="6406" max="6406" width="11.7109375" style="4" bestFit="1" customWidth="1"/>
    <col min="6407" max="6658" width="9.140625" style="4"/>
    <col min="6659" max="6659" width="31.28515625" style="4" customWidth="1"/>
    <col min="6660" max="6660" width="10.140625" style="4" customWidth="1"/>
    <col min="6661" max="6661" width="9.140625" style="4"/>
    <col min="6662" max="6662" width="11.7109375" style="4" bestFit="1" customWidth="1"/>
    <col min="6663" max="6914" width="9.140625" style="4"/>
    <col min="6915" max="6915" width="31.28515625" style="4" customWidth="1"/>
    <col min="6916" max="6916" width="10.140625" style="4" customWidth="1"/>
    <col min="6917" max="6917" width="9.140625" style="4"/>
    <col min="6918" max="6918" width="11.7109375" style="4" bestFit="1" customWidth="1"/>
    <col min="6919" max="7170" width="9.140625" style="4"/>
    <col min="7171" max="7171" width="31.28515625" style="4" customWidth="1"/>
    <col min="7172" max="7172" width="10.140625" style="4" customWidth="1"/>
    <col min="7173" max="7173" width="9.140625" style="4"/>
    <col min="7174" max="7174" width="11.7109375" style="4" bestFit="1" customWidth="1"/>
    <col min="7175" max="7426" width="9.140625" style="4"/>
    <col min="7427" max="7427" width="31.28515625" style="4" customWidth="1"/>
    <col min="7428" max="7428" width="10.140625" style="4" customWidth="1"/>
    <col min="7429" max="7429" width="9.140625" style="4"/>
    <col min="7430" max="7430" width="11.7109375" style="4" bestFit="1" customWidth="1"/>
    <col min="7431" max="7682" width="9.140625" style="4"/>
    <col min="7683" max="7683" width="31.28515625" style="4" customWidth="1"/>
    <col min="7684" max="7684" width="10.140625" style="4" customWidth="1"/>
    <col min="7685" max="7685" width="9.140625" style="4"/>
    <col min="7686" max="7686" width="11.7109375" style="4" bestFit="1" customWidth="1"/>
    <col min="7687" max="7938" width="9.140625" style="4"/>
    <col min="7939" max="7939" width="31.28515625" style="4" customWidth="1"/>
    <col min="7940" max="7940" width="10.140625" style="4" customWidth="1"/>
    <col min="7941" max="7941" width="9.140625" style="4"/>
    <col min="7942" max="7942" width="11.7109375" style="4" bestFit="1" customWidth="1"/>
    <col min="7943" max="8194" width="9.140625" style="4"/>
    <col min="8195" max="8195" width="31.28515625" style="4" customWidth="1"/>
    <col min="8196" max="8196" width="10.140625" style="4" customWidth="1"/>
    <col min="8197" max="8197" width="9.140625" style="4"/>
    <col min="8198" max="8198" width="11.7109375" style="4" bestFit="1" customWidth="1"/>
    <col min="8199" max="8450" width="9.140625" style="4"/>
    <col min="8451" max="8451" width="31.28515625" style="4" customWidth="1"/>
    <col min="8452" max="8452" width="10.140625" style="4" customWidth="1"/>
    <col min="8453" max="8453" width="9.140625" style="4"/>
    <col min="8454" max="8454" width="11.7109375" style="4" bestFit="1" customWidth="1"/>
    <col min="8455" max="8706" width="9.140625" style="4"/>
    <col min="8707" max="8707" width="31.28515625" style="4" customWidth="1"/>
    <col min="8708" max="8708" width="10.140625" style="4" customWidth="1"/>
    <col min="8709" max="8709" width="9.140625" style="4"/>
    <col min="8710" max="8710" width="11.7109375" style="4" bestFit="1" customWidth="1"/>
    <col min="8711" max="8962" width="9.140625" style="4"/>
    <col min="8963" max="8963" width="31.28515625" style="4" customWidth="1"/>
    <col min="8964" max="8964" width="10.140625" style="4" customWidth="1"/>
    <col min="8965" max="8965" width="9.140625" style="4"/>
    <col min="8966" max="8966" width="11.7109375" style="4" bestFit="1" customWidth="1"/>
    <col min="8967" max="9218" width="9.140625" style="4"/>
    <col min="9219" max="9219" width="31.28515625" style="4" customWidth="1"/>
    <col min="9220" max="9220" width="10.140625" style="4" customWidth="1"/>
    <col min="9221" max="9221" width="9.140625" style="4"/>
    <col min="9222" max="9222" width="11.7109375" style="4" bestFit="1" customWidth="1"/>
    <col min="9223" max="9474" width="9.140625" style="4"/>
    <col min="9475" max="9475" width="31.28515625" style="4" customWidth="1"/>
    <col min="9476" max="9476" width="10.140625" style="4" customWidth="1"/>
    <col min="9477" max="9477" width="9.140625" style="4"/>
    <col min="9478" max="9478" width="11.7109375" style="4" bestFit="1" customWidth="1"/>
    <col min="9479" max="9730" width="9.140625" style="4"/>
    <col min="9731" max="9731" width="31.28515625" style="4" customWidth="1"/>
    <col min="9732" max="9732" width="10.140625" style="4" customWidth="1"/>
    <col min="9733" max="9733" width="9.140625" style="4"/>
    <col min="9734" max="9734" width="11.7109375" style="4" bestFit="1" customWidth="1"/>
    <col min="9735" max="9986" width="9.140625" style="4"/>
    <col min="9987" max="9987" width="31.28515625" style="4" customWidth="1"/>
    <col min="9988" max="9988" width="10.140625" style="4" customWidth="1"/>
    <col min="9989" max="9989" width="9.140625" style="4"/>
    <col min="9990" max="9990" width="11.7109375" style="4" bestFit="1" customWidth="1"/>
    <col min="9991" max="10242" width="9.140625" style="4"/>
    <col min="10243" max="10243" width="31.28515625" style="4" customWidth="1"/>
    <col min="10244" max="10244" width="10.140625" style="4" customWidth="1"/>
    <col min="10245" max="10245" width="9.140625" style="4"/>
    <col min="10246" max="10246" width="11.7109375" style="4" bestFit="1" customWidth="1"/>
    <col min="10247" max="10498" width="9.140625" style="4"/>
    <col min="10499" max="10499" width="31.28515625" style="4" customWidth="1"/>
    <col min="10500" max="10500" width="10.140625" style="4" customWidth="1"/>
    <col min="10501" max="10501" width="9.140625" style="4"/>
    <col min="10502" max="10502" width="11.7109375" style="4" bestFit="1" customWidth="1"/>
    <col min="10503" max="10754" width="9.140625" style="4"/>
    <col min="10755" max="10755" width="31.28515625" style="4" customWidth="1"/>
    <col min="10756" max="10756" width="10.140625" style="4" customWidth="1"/>
    <col min="10757" max="10757" width="9.140625" style="4"/>
    <col min="10758" max="10758" width="11.7109375" style="4" bestFit="1" customWidth="1"/>
    <col min="10759" max="11010" width="9.140625" style="4"/>
    <col min="11011" max="11011" width="31.28515625" style="4" customWidth="1"/>
    <col min="11012" max="11012" width="10.140625" style="4" customWidth="1"/>
    <col min="11013" max="11013" width="9.140625" style="4"/>
    <col min="11014" max="11014" width="11.7109375" style="4" bestFit="1" customWidth="1"/>
    <col min="11015" max="11266" width="9.140625" style="4"/>
    <col min="11267" max="11267" width="31.28515625" style="4" customWidth="1"/>
    <col min="11268" max="11268" width="10.140625" style="4" customWidth="1"/>
    <col min="11269" max="11269" width="9.140625" style="4"/>
    <col min="11270" max="11270" width="11.7109375" style="4" bestFit="1" customWidth="1"/>
    <col min="11271" max="11522" width="9.140625" style="4"/>
    <col min="11523" max="11523" width="31.28515625" style="4" customWidth="1"/>
    <col min="11524" max="11524" width="10.140625" style="4" customWidth="1"/>
    <col min="11525" max="11525" width="9.140625" style="4"/>
    <col min="11526" max="11526" width="11.7109375" style="4" bestFit="1" customWidth="1"/>
    <col min="11527" max="11778" width="9.140625" style="4"/>
    <col min="11779" max="11779" width="31.28515625" style="4" customWidth="1"/>
    <col min="11780" max="11780" width="10.140625" style="4" customWidth="1"/>
    <col min="11781" max="11781" width="9.140625" style="4"/>
    <col min="11782" max="11782" width="11.7109375" style="4" bestFit="1" customWidth="1"/>
    <col min="11783" max="12034" width="9.140625" style="4"/>
    <col min="12035" max="12035" width="31.28515625" style="4" customWidth="1"/>
    <col min="12036" max="12036" width="10.140625" style="4" customWidth="1"/>
    <col min="12037" max="12037" width="9.140625" style="4"/>
    <col min="12038" max="12038" width="11.7109375" style="4" bestFit="1" customWidth="1"/>
    <col min="12039" max="12290" width="9.140625" style="4"/>
    <col min="12291" max="12291" width="31.28515625" style="4" customWidth="1"/>
    <col min="12292" max="12292" width="10.140625" style="4" customWidth="1"/>
    <col min="12293" max="12293" width="9.140625" style="4"/>
    <col min="12294" max="12294" width="11.7109375" style="4" bestFit="1" customWidth="1"/>
    <col min="12295" max="12546" width="9.140625" style="4"/>
    <col min="12547" max="12547" width="31.28515625" style="4" customWidth="1"/>
    <col min="12548" max="12548" width="10.140625" style="4" customWidth="1"/>
    <col min="12549" max="12549" width="9.140625" style="4"/>
    <col min="12550" max="12550" width="11.7109375" style="4" bestFit="1" customWidth="1"/>
    <col min="12551" max="12802" width="9.140625" style="4"/>
    <col min="12803" max="12803" width="31.28515625" style="4" customWidth="1"/>
    <col min="12804" max="12804" width="10.140625" style="4" customWidth="1"/>
    <col min="12805" max="12805" width="9.140625" style="4"/>
    <col min="12806" max="12806" width="11.7109375" style="4" bestFit="1" customWidth="1"/>
    <col min="12807" max="13058" width="9.140625" style="4"/>
    <col min="13059" max="13059" width="31.28515625" style="4" customWidth="1"/>
    <col min="13060" max="13060" width="10.140625" style="4" customWidth="1"/>
    <col min="13061" max="13061" width="9.140625" style="4"/>
    <col min="13062" max="13062" width="11.7109375" style="4" bestFit="1" customWidth="1"/>
    <col min="13063" max="13314" width="9.140625" style="4"/>
    <col min="13315" max="13315" width="31.28515625" style="4" customWidth="1"/>
    <col min="13316" max="13316" width="10.140625" style="4" customWidth="1"/>
    <col min="13317" max="13317" width="9.140625" style="4"/>
    <col min="13318" max="13318" width="11.7109375" style="4" bestFit="1" customWidth="1"/>
    <col min="13319" max="13570" width="9.140625" style="4"/>
    <col min="13571" max="13571" width="31.28515625" style="4" customWidth="1"/>
    <col min="13572" max="13572" width="10.140625" style="4" customWidth="1"/>
    <col min="13573" max="13573" width="9.140625" style="4"/>
    <col min="13574" max="13574" width="11.7109375" style="4" bestFit="1" customWidth="1"/>
    <col min="13575" max="13826" width="9.140625" style="4"/>
    <col min="13827" max="13827" width="31.28515625" style="4" customWidth="1"/>
    <col min="13828" max="13828" width="10.140625" style="4" customWidth="1"/>
    <col min="13829" max="13829" width="9.140625" style="4"/>
    <col min="13830" max="13830" width="11.7109375" style="4" bestFit="1" customWidth="1"/>
    <col min="13831" max="14082" width="9.140625" style="4"/>
    <col min="14083" max="14083" width="31.28515625" style="4" customWidth="1"/>
    <col min="14084" max="14084" width="10.140625" style="4" customWidth="1"/>
    <col min="14085" max="14085" width="9.140625" style="4"/>
    <col min="14086" max="14086" width="11.7109375" style="4" bestFit="1" customWidth="1"/>
    <col min="14087" max="14338" width="9.140625" style="4"/>
    <col min="14339" max="14339" width="31.28515625" style="4" customWidth="1"/>
    <col min="14340" max="14340" width="10.140625" style="4" customWidth="1"/>
    <col min="14341" max="14341" width="9.140625" style="4"/>
    <col min="14342" max="14342" width="11.7109375" style="4" bestFit="1" customWidth="1"/>
    <col min="14343" max="14594" width="9.140625" style="4"/>
    <col min="14595" max="14595" width="31.28515625" style="4" customWidth="1"/>
    <col min="14596" max="14596" width="10.140625" style="4" customWidth="1"/>
    <col min="14597" max="14597" width="9.140625" style="4"/>
    <col min="14598" max="14598" width="11.7109375" style="4" bestFit="1" customWidth="1"/>
    <col min="14599" max="14850" width="9.140625" style="4"/>
    <col min="14851" max="14851" width="31.28515625" style="4" customWidth="1"/>
    <col min="14852" max="14852" width="10.140625" style="4" customWidth="1"/>
    <col min="14853" max="14853" width="9.140625" style="4"/>
    <col min="14854" max="14854" width="11.7109375" style="4" bestFit="1" customWidth="1"/>
    <col min="14855" max="15106" width="9.140625" style="4"/>
    <col min="15107" max="15107" width="31.28515625" style="4" customWidth="1"/>
    <col min="15108" max="15108" width="10.140625" style="4" customWidth="1"/>
    <col min="15109" max="15109" width="9.140625" style="4"/>
    <col min="15110" max="15110" width="11.7109375" style="4" bestFit="1" customWidth="1"/>
    <col min="15111" max="15362" width="9.140625" style="4"/>
    <col min="15363" max="15363" width="31.28515625" style="4" customWidth="1"/>
    <col min="15364" max="15364" width="10.140625" style="4" customWidth="1"/>
    <col min="15365" max="15365" width="9.140625" style="4"/>
    <col min="15366" max="15366" width="11.7109375" style="4" bestFit="1" customWidth="1"/>
    <col min="15367" max="15618" width="9.140625" style="4"/>
    <col min="15619" max="15619" width="31.28515625" style="4" customWidth="1"/>
    <col min="15620" max="15620" width="10.140625" style="4" customWidth="1"/>
    <col min="15621" max="15621" width="9.140625" style="4"/>
    <col min="15622" max="15622" width="11.7109375" style="4" bestFit="1" customWidth="1"/>
    <col min="15623" max="15874" width="9.140625" style="4"/>
    <col min="15875" max="15875" width="31.28515625" style="4" customWidth="1"/>
    <col min="15876" max="15876" width="10.140625" style="4" customWidth="1"/>
    <col min="15877" max="15877" width="9.140625" style="4"/>
    <col min="15878" max="15878" width="11.7109375" style="4" bestFit="1" customWidth="1"/>
    <col min="15879" max="16130" width="9.140625" style="4"/>
    <col min="16131" max="16131" width="31.28515625" style="4" customWidth="1"/>
    <col min="16132" max="16132" width="10.140625" style="4" customWidth="1"/>
    <col min="16133" max="16133" width="9.140625" style="4"/>
    <col min="16134" max="16134" width="11.7109375" style="4" bestFit="1" customWidth="1"/>
    <col min="16135" max="16384" width="9.140625" style="4"/>
  </cols>
  <sheetData>
    <row r="1" spans="1:8" s="1" customFormat="1" ht="26.25" customHeight="1">
      <c r="A1" s="380" t="s">
        <v>0</v>
      </c>
      <c r="B1" s="380"/>
      <c r="C1" s="380"/>
      <c r="D1" s="380"/>
      <c r="E1" s="380"/>
      <c r="F1" s="380"/>
      <c r="G1" s="380"/>
      <c r="H1" s="380"/>
    </row>
    <row r="2" spans="1:8">
      <c r="A2" s="2" t="s">
        <v>1</v>
      </c>
      <c r="B2" s="3"/>
      <c r="C2" s="3"/>
      <c r="D2" s="383" t="s">
        <v>2</v>
      </c>
      <c r="E2" s="384"/>
      <c r="F2" s="384"/>
      <c r="G2" s="384"/>
      <c r="H2" s="384"/>
    </row>
    <row r="3" spans="1:8" ht="26.25" customHeight="1">
      <c r="A3" s="5">
        <v>1</v>
      </c>
      <c r="B3" s="6">
        <v>2</v>
      </c>
      <c r="C3" s="7"/>
      <c r="D3" s="8" t="s">
        <v>3</v>
      </c>
      <c r="E3" s="9" t="s">
        <v>4</v>
      </c>
      <c r="F3" s="9" t="s">
        <v>5</v>
      </c>
      <c r="G3" s="9" t="s">
        <v>6</v>
      </c>
      <c r="H3" s="9" t="s">
        <v>7</v>
      </c>
    </row>
    <row r="4" spans="1:8">
      <c r="A4" s="10"/>
      <c r="B4" s="11"/>
      <c r="C4" s="11"/>
      <c r="D4" s="12"/>
      <c r="E4" s="13"/>
      <c r="F4" s="13"/>
    </row>
    <row r="5" spans="1:8">
      <c r="A5" s="10"/>
      <c r="B5" s="11"/>
      <c r="C5" s="11"/>
      <c r="D5" s="14" t="s">
        <v>8</v>
      </c>
      <c r="E5" s="14"/>
      <c r="F5" s="14"/>
    </row>
    <row r="6" spans="1:8">
      <c r="A6" s="15" t="s">
        <v>9</v>
      </c>
      <c r="B6" s="11"/>
      <c r="C6" s="11"/>
      <c r="D6" s="16"/>
      <c r="E6" s="13"/>
      <c r="F6" s="13"/>
    </row>
    <row r="7" spans="1:8">
      <c r="A7" s="15" t="s">
        <v>10</v>
      </c>
      <c r="B7" s="17"/>
      <c r="C7" s="17"/>
      <c r="D7" s="18">
        <v>178320</v>
      </c>
      <c r="E7" s="19">
        <v>39170</v>
      </c>
      <c r="F7" s="19">
        <v>14650</v>
      </c>
      <c r="G7" s="19">
        <v>110920</v>
      </c>
      <c r="H7" s="20">
        <v>13570</v>
      </c>
    </row>
    <row r="8" spans="1:8">
      <c r="A8" s="15" t="s">
        <v>9</v>
      </c>
      <c r="B8" s="17"/>
      <c r="C8" s="21" t="s">
        <v>11</v>
      </c>
      <c r="D8" s="22">
        <v>20430</v>
      </c>
      <c r="E8" s="23"/>
      <c r="F8" s="23">
        <v>3000</v>
      </c>
      <c r="G8" s="23">
        <v>17430</v>
      </c>
      <c r="H8" s="24"/>
    </row>
    <row r="9" spans="1:8">
      <c r="A9" s="15" t="s">
        <v>9</v>
      </c>
      <c r="B9" s="17"/>
      <c r="C9" s="21" t="s">
        <v>12</v>
      </c>
      <c r="D9" s="22">
        <v>18080</v>
      </c>
      <c r="E9" s="23"/>
      <c r="F9" s="23">
        <v>2190</v>
      </c>
      <c r="G9" s="23">
        <v>15890</v>
      </c>
      <c r="H9" s="24"/>
    </row>
    <row r="10" spans="1:8">
      <c r="A10" s="15" t="s">
        <v>9</v>
      </c>
      <c r="B10" s="17"/>
      <c r="C10" s="21" t="s">
        <v>13</v>
      </c>
      <c r="D10" s="22">
        <v>13440</v>
      </c>
      <c r="E10" s="23"/>
      <c r="F10" s="23">
        <v>1540</v>
      </c>
      <c r="G10" s="23">
        <v>11900</v>
      </c>
      <c r="H10" s="24"/>
    </row>
    <row r="11" spans="1:8">
      <c r="A11" s="15" t="s">
        <v>9</v>
      </c>
      <c r="B11" s="17"/>
      <c r="C11" s="21" t="s">
        <v>14</v>
      </c>
      <c r="D11" s="22">
        <v>11810</v>
      </c>
      <c r="E11" s="23"/>
      <c r="F11" s="23">
        <v>1470</v>
      </c>
      <c r="G11" s="23">
        <v>10340</v>
      </c>
      <c r="H11" s="24"/>
    </row>
    <row r="12" spans="1:8">
      <c r="A12" s="15" t="s">
        <v>9</v>
      </c>
      <c r="B12" s="17"/>
      <c r="C12" s="21" t="s">
        <v>15</v>
      </c>
      <c r="D12" s="22">
        <v>11630</v>
      </c>
      <c r="E12" s="23"/>
      <c r="F12" s="23">
        <v>1500</v>
      </c>
      <c r="G12" s="23">
        <v>10130</v>
      </c>
      <c r="H12" s="24"/>
    </row>
    <row r="13" spans="1:8">
      <c r="A13" s="15" t="s">
        <v>9</v>
      </c>
      <c r="B13" s="17"/>
      <c r="C13" s="21" t="s">
        <v>16</v>
      </c>
      <c r="D13" s="22">
        <v>50190</v>
      </c>
      <c r="E13" s="23"/>
      <c r="F13" s="23">
        <v>4950</v>
      </c>
      <c r="G13" s="23">
        <v>45240</v>
      </c>
      <c r="H13" s="24"/>
    </row>
    <row r="14" spans="1:8">
      <c r="A14" s="15" t="s">
        <v>9</v>
      </c>
      <c r="B14" s="25"/>
      <c r="C14" s="21" t="s">
        <v>17</v>
      </c>
      <c r="D14" s="22">
        <v>52740</v>
      </c>
      <c r="E14" s="23">
        <v>39170</v>
      </c>
      <c r="F14" s="23"/>
      <c r="G14" s="23"/>
      <c r="H14" s="24">
        <v>13570</v>
      </c>
    </row>
    <row r="15" spans="1:8">
      <c r="A15" s="25" t="s">
        <v>18</v>
      </c>
      <c r="B15" s="26"/>
      <c r="C15" s="26"/>
      <c r="D15" s="22"/>
      <c r="E15" s="23"/>
      <c r="F15" s="23"/>
      <c r="G15" s="23"/>
      <c r="H15" s="24"/>
    </row>
    <row r="16" spans="1:8">
      <c r="A16" s="25" t="s">
        <v>19</v>
      </c>
      <c r="B16" s="27"/>
      <c r="C16" s="28"/>
      <c r="D16" s="22"/>
      <c r="E16" s="23"/>
      <c r="F16" s="23"/>
      <c r="G16" s="23"/>
      <c r="H16" s="24"/>
    </row>
    <row r="17" spans="1:8" s="31" customFormat="1">
      <c r="A17" s="25" t="s">
        <v>18</v>
      </c>
      <c r="B17" s="29" t="s">
        <v>20</v>
      </c>
      <c r="C17" s="30"/>
      <c r="D17" s="22">
        <v>23830</v>
      </c>
      <c r="E17" s="23">
        <v>21150</v>
      </c>
      <c r="F17" s="23">
        <v>1950</v>
      </c>
      <c r="G17" s="23">
        <v>190</v>
      </c>
      <c r="H17" s="24">
        <v>550</v>
      </c>
    </row>
    <row r="18" spans="1:8">
      <c r="A18" s="25" t="s">
        <v>18</v>
      </c>
      <c r="B18" s="32" t="s">
        <v>21</v>
      </c>
      <c r="C18" s="21" t="s">
        <v>11</v>
      </c>
      <c r="D18" s="22">
        <v>280</v>
      </c>
      <c r="E18" s="23"/>
      <c r="F18" s="23">
        <v>200</v>
      </c>
      <c r="G18" s="23">
        <v>80</v>
      </c>
      <c r="H18" s="24"/>
    </row>
    <row r="19" spans="1:8">
      <c r="A19" s="25" t="s">
        <v>18</v>
      </c>
      <c r="B19" s="32" t="s">
        <v>21</v>
      </c>
      <c r="C19" s="21" t="s">
        <v>12</v>
      </c>
      <c r="D19" s="22">
        <v>260</v>
      </c>
      <c r="E19" s="23"/>
      <c r="F19" s="23">
        <v>230</v>
      </c>
      <c r="G19" s="23">
        <v>30</v>
      </c>
      <c r="H19" s="24"/>
    </row>
    <row r="20" spans="1:8">
      <c r="A20" s="25" t="s">
        <v>18</v>
      </c>
      <c r="B20" s="32" t="s">
        <v>21</v>
      </c>
      <c r="C20" s="21" t="s">
        <v>13</v>
      </c>
      <c r="D20" s="22">
        <v>220</v>
      </c>
      <c r="E20" s="23"/>
      <c r="F20" s="23">
        <v>210</v>
      </c>
      <c r="G20" s="23">
        <v>20</v>
      </c>
      <c r="H20" s="24"/>
    </row>
    <row r="21" spans="1:8">
      <c r="A21" s="25" t="s">
        <v>18</v>
      </c>
      <c r="B21" s="32" t="s">
        <v>21</v>
      </c>
      <c r="C21" s="21" t="s">
        <v>14</v>
      </c>
      <c r="D21" s="22">
        <v>220</v>
      </c>
      <c r="E21" s="23"/>
      <c r="F21" s="23">
        <v>200</v>
      </c>
      <c r="G21" s="23">
        <v>20</v>
      </c>
      <c r="H21" s="24"/>
    </row>
    <row r="22" spans="1:8">
      <c r="A22" s="25" t="s">
        <v>18</v>
      </c>
      <c r="B22" s="32" t="s">
        <v>21</v>
      </c>
      <c r="C22" s="21" t="s">
        <v>15</v>
      </c>
      <c r="D22" s="22">
        <v>240</v>
      </c>
      <c r="E22" s="23"/>
      <c r="F22" s="23">
        <v>230</v>
      </c>
      <c r="G22" s="23">
        <v>10</v>
      </c>
      <c r="H22" s="24"/>
    </row>
    <row r="23" spans="1:8">
      <c r="A23" s="25" t="s">
        <v>18</v>
      </c>
      <c r="B23" s="32" t="s">
        <v>21</v>
      </c>
      <c r="C23" s="21" t="s">
        <v>16</v>
      </c>
      <c r="D23" s="22">
        <v>920</v>
      </c>
      <c r="E23" s="23"/>
      <c r="F23" s="23">
        <v>880</v>
      </c>
      <c r="G23" s="23">
        <v>40</v>
      </c>
      <c r="H23" s="24"/>
    </row>
    <row r="24" spans="1:8">
      <c r="A24" s="25" t="s">
        <v>18</v>
      </c>
      <c r="B24" s="32" t="s">
        <v>21</v>
      </c>
      <c r="C24" s="21" t="s">
        <v>17</v>
      </c>
      <c r="D24" s="22">
        <v>21690</v>
      </c>
      <c r="E24" s="23">
        <v>21150</v>
      </c>
      <c r="F24" s="23"/>
      <c r="G24" s="23"/>
      <c r="H24" s="24">
        <v>550</v>
      </c>
    </row>
    <row r="25" spans="1:8">
      <c r="A25" s="25" t="s">
        <v>18</v>
      </c>
      <c r="B25" s="32" t="s">
        <v>22</v>
      </c>
      <c r="C25" s="21"/>
      <c r="D25" s="22"/>
      <c r="E25" s="23"/>
      <c r="F25" s="23"/>
      <c r="G25" s="23"/>
      <c r="H25" s="24"/>
    </row>
    <row r="26" spans="1:8" s="31" customFormat="1">
      <c r="A26" s="25" t="s">
        <v>18</v>
      </c>
      <c r="B26" s="30" t="s">
        <v>23</v>
      </c>
      <c r="C26" s="30"/>
      <c r="D26" s="22">
        <v>2470</v>
      </c>
      <c r="E26" s="23">
        <v>2110</v>
      </c>
      <c r="F26" s="23">
        <v>220</v>
      </c>
      <c r="G26" s="23">
        <v>50</v>
      </c>
      <c r="H26" s="24">
        <v>90</v>
      </c>
    </row>
    <row r="27" spans="1:8">
      <c r="A27" s="25" t="s">
        <v>18</v>
      </c>
      <c r="B27" s="32" t="s">
        <v>22</v>
      </c>
      <c r="C27" s="21" t="s">
        <v>11</v>
      </c>
      <c r="D27" s="22">
        <v>70</v>
      </c>
      <c r="E27" s="23"/>
      <c r="F27" s="23">
        <v>50</v>
      </c>
      <c r="G27" s="23">
        <v>20</v>
      </c>
      <c r="H27" s="24"/>
    </row>
    <row r="28" spans="1:8">
      <c r="A28" s="25" t="s">
        <v>18</v>
      </c>
      <c r="B28" s="32" t="s">
        <v>22</v>
      </c>
      <c r="C28" s="21" t="s">
        <v>12</v>
      </c>
      <c r="D28" s="22">
        <v>50</v>
      </c>
      <c r="E28" s="23"/>
      <c r="F28" s="23">
        <v>40</v>
      </c>
      <c r="G28" s="23">
        <v>10</v>
      </c>
      <c r="H28" s="24"/>
    </row>
    <row r="29" spans="1:8">
      <c r="A29" s="25" t="s">
        <v>18</v>
      </c>
      <c r="B29" s="32" t="s">
        <v>22</v>
      </c>
      <c r="C29" s="21" t="s">
        <v>13</v>
      </c>
      <c r="D29" s="22">
        <v>40</v>
      </c>
      <c r="E29" s="23"/>
      <c r="F29" s="23">
        <v>30</v>
      </c>
      <c r="G29" s="23">
        <v>10</v>
      </c>
      <c r="H29" s="24"/>
    </row>
    <row r="30" spans="1:8">
      <c r="A30" s="25" t="s">
        <v>18</v>
      </c>
      <c r="B30" s="32" t="s">
        <v>22</v>
      </c>
      <c r="C30" s="21" t="s">
        <v>14</v>
      </c>
      <c r="D30" s="22">
        <v>20</v>
      </c>
      <c r="E30" s="23"/>
      <c r="F30" s="23">
        <v>20</v>
      </c>
      <c r="G30" s="23">
        <v>0</v>
      </c>
      <c r="H30" s="24"/>
    </row>
    <row r="31" spans="1:8">
      <c r="A31" s="25" t="s">
        <v>18</v>
      </c>
      <c r="B31" s="32" t="s">
        <v>22</v>
      </c>
      <c r="C31" s="21" t="s">
        <v>15</v>
      </c>
      <c r="D31" s="22">
        <v>20</v>
      </c>
      <c r="E31" s="23"/>
      <c r="F31" s="23">
        <v>20</v>
      </c>
      <c r="G31" s="23">
        <v>0</v>
      </c>
      <c r="H31" s="24"/>
    </row>
    <row r="32" spans="1:8">
      <c r="A32" s="25" t="s">
        <v>18</v>
      </c>
      <c r="B32" s="32" t="s">
        <v>22</v>
      </c>
      <c r="C32" s="21" t="s">
        <v>16</v>
      </c>
      <c r="D32" s="22">
        <v>70</v>
      </c>
      <c r="E32" s="23"/>
      <c r="F32" s="23">
        <v>60</v>
      </c>
      <c r="G32" s="23">
        <v>10</v>
      </c>
      <c r="H32" s="24"/>
    </row>
    <row r="33" spans="1:8">
      <c r="A33" s="25" t="s">
        <v>18</v>
      </c>
      <c r="B33" s="32" t="s">
        <v>22</v>
      </c>
      <c r="C33" s="21" t="s">
        <v>17</v>
      </c>
      <c r="D33" s="22">
        <v>2200</v>
      </c>
      <c r="E33" s="23">
        <v>2110</v>
      </c>
      <c r="F33" s="23"/>
      <c r="G33" s="23"/>
      <c r="H33" s="24">
        <v>90</v>
      </c>
    </row>
    <row r="34" spans="1:8">
      <c r="A34" s="25" t="s">
        <v>18</v>
      </c>
      <c r="B34" s="32" t="s">
        <v>24</v>
      </c>
      <c r="C34" s="21"/>
      <c r="D34" s="22"/>
      <c r="E34" s="23"/>
      <c r="F34" s="23"/>
      <c r="G34" s="23"/>
      <c r="H34" s="24"/>
    </row>
    <row r="35" spans="1:8" s="31" customFormat="1">
      <c r="A35" s="25" t="s">
        <v>18</v>
      </c>
      <c r="B35" s="30" t="s">
        <v>25</v>
      </c>
      <c r="C35" s="30"/>
      <c r="D35" s="22">
        <v>1120</v>
      </c>
      <c r="E35" s="23">
        <v>710</v>
      </c>
      <c r="F35" s="23">
        <v>150</v>
      </c>
      <c r="G35" s="23">
        <v>140</v>
      </c>
      <c r="H35" s="24">
        <v>130</v>
      </c>
    </row>
    <row r="36" spans="1:8">
      <c r="A36" s="25" t="s">
        <v>18</v>
      </c>
      <c r="B36" s="32" t="s">
        <v>24</v>
      </c>
      <c r="C36" s="21" t="s">
        <v>11</v>
      </c>
      <c r="D36" s="22">
        <v>70</v>
      </c>
      <c r="E36" s="23"/>
      <c r="F36" s="23">
        <v>30</v>
      </c>
      <c r="G36" s="23">
        <v>40</v>
      </c>
      <c r="H36" s="24"/>
    </row>
    <row r="37" spans="1:8">
      <c r="A37" s="25" t="s">
        <v>18</v>
      </c>
      <c r="B37" s="32" t="s">
        <v>24</v>
      </c>
      <c r="C37" s="21" t="s">
        <v>12</v>
      </c>
      <c r="D37" s="22">
        <v>40</v>
      </c>
      <c r="E37" s="23"/>
      <c r="F37" s="23">
        <v>20</v>
      </c>
      <c r="G37" s="23">
        <v>20</v>
      </c>
      <c r="H37" s="24"/>
    </row>
    <row r="38" spans="1:8">
      <c r="A38" s="25" t="s">
        <v>18</v>
      </c>
      <c r="B38" s="32" t="s">
        <v>24</v>
      </c>
      <c r="C38" s="21" t="s">
        <v>13</v>
      </c>
      <c r="D38" s="22">
        <v>30</v>
      </c>
      <c r="E38" s="23"/>
      <c r="F38" s="23">
        <v>10</v>
      </c>
      <c r="G38" s="23">
        <v>20</v>
      </c>
      <c r="H38" s="24"/>
    </row>
    <row r="39" spans="1:8">
      <c r="A39" s="25" t="s">
        <v>18</v>
      </c>
      <c r="B39" s="32" t="s">
        <v>24</v>
      </c>
      <c r="C39" s="21" t="s">
        <v>14</v>
      </c>
      <c r="D39" s="22">
        <v>30</v>
      </c>
      <c r="E39" s="23"/>
      <c r="F39" s="23">
        <v>30</v>
      </c>
      <c r="G39" s="23">
        <v>10</v>
      </c>
      <c r="H39" s="24"/>
    </row>
    <row r="40" spans="1:8">
      <c r="A40" s="25" t="s">
        <v>18</v>
      </c>
      <c r="B40" s="32" t="s">
        <v>24</v>
      </c>
      <c r="C40" s="21" t="s">
        <v>15</v>
      </c>
      <c r="D40" s="22">
        <v>40</v>
      </c>
      <c r="E40" s="23"/>
      <c r="F40" s="23">
        <v>20</v>
      </c>
      <c r="G40" s="23">
        <v>20</v>
      </c>
      <c r="H40" s="24"/>
    </row>
    <row r="41" spans="1:8">
      <c r="A41" s="25" t="s">
        <v>18</v>
      </c>
      <c r="B41" s="32" t="s">
        <v>24</v>
      </c>
      <c r="C41" s="21" t="s">
        <v>16</v>
      </c>
      <c r="D41" s="22">
        <v>80</v>
      </c>
      <c r="E41" s="23"/>
      <c r="F41" s="23">
        <v>50</v>
      </c>
      <c r="G41" s="23">
        <v>30</v>
      </c>
      <c r="H41" s="24"/>
    </row>
    <row r="42" spans="1:8">
      <c r="A42" s="25" t="s">
        <v>18</v>
      </c>
      <c r="B42" s="32" t="s">
        <v>24</v>
      </c>
      <c r="C42" s="21" t="s">
        <v>17</v>
      </c>
      <c r="D42" s="22">
        <v>830</v>
      </c>
      <c r="E42" s="23">
        <v>710</v>
      </c>
      <c r="F42" s="23"/>
      <c r="G42" s="23"/>
      <c r="H42" s="24">
        <v>130</v>
      </c>
    </row>
    <row r="43" spans="1:8">
      <c r="A43" s="25" t="s">
        <v>26</v>
      </c>
      <c r="B43" s="28"/>
      <c r="C43" s="28"/>
      <c r="D43" s="22"/>
      <c r="E43" s="23"/>
      <c r="F43" s="23"/>
      <c r="G43" s="23"/>
      <c r="H43" s="24"/>
    </row>
    <row r="44" spans="1:8">
      <c r="A44" s="25" t="s">
        <v>27</v>
      </c>
      <c r="B44" s="27"/>
      <c r="C44" s="28"/>
      <c r="D44" s="22"/>
      <c r="E44" s="23"/>
      <c r="F44" s="23"/>
      <c r="G44" s="23"/>
      <c r="H44" s="24"/>
    </row>
    <row r="45" spans="1:8">
      <c r="A45" s="25" t="s">
        <v>26</v>
      </c>
      <c r="B45" s="30" t="s">
        <v>28</v>
      </c>
      <c r="C45" s="28"/>
      <c r="D45" s="22">
        <v>310</v>
      </c>
      <c r="E45" s="23">
        <v>250</v>
      </c>
      <c r="F45" s="23">
        <v>0</v>
      </c>
      <c r="G45" s="23">
        <v>0</v>
      </c>
      <c r="H45" s="24">
        <v>50</v>
      </c>
    </row>
    <row r="46" spans="1:8">
      <c r="A46" s="25" t="s">
        <v>26</v>
      </c>
      <c r="B46" s="32" t="s">
        <v>29</v>
      </c>
      <c r="C46" s="21" t="s">
        <v>11</v>
      </c>
      <c r="D46" s="22">
        <v>0</v>
      </c>
      <c r="E46" s="23"/>
      <c r="F46" s="23">
        <v>0</v>
      </c>
      <c r="G46" s="23">
        <v>0</v>
      </c>
      <c r="H46" s="24"/>
    </row>
    <row r="47" spans="1:8">
      <c r="A47" s="25" t="s">
        <v>26</v>
      </c>
      <c r="B47" s="32" t="s">
        <v>29</v>
      </c>
      <c r="C47" s="21" t="s">
        <v>12</v>
      </c>
      <c r="D47" s="22">
        <v>0</v>
      </c>
      <c r="E47" s="23"/>
      <c r="F47" s="23">
        <v>0</v>
      </c>
      <c r="G47" s="23">
        <v>0</v>
      </c>
      <c r="H47" s="24"/>
    </row>
    <row r="48" spans="1:8">
      <c r="A48" s="25" t="s">
        <v>26</v>
      </c>
      <c r="B48" s="32" t="s">
        <v>29</v>
      </c>
      <c r="C48" s="21" t="s">
        <v>13</v>
      </c>
      <c r="D48" s="22">
        <v>0</v>
      </c>
      <c r="E48" s="23"/>
      <c r="F48" s="23">
        <v>0</v>
      </c>
      <c r="G48" s="23">
        <v>0</v>
      </c>
      <c r="H48" s="24"/>
    </row>
    <row r="49" spans="1:8">
      <c r="A49" s="25" t="s">
        <v>26</v>
      </c>
      <c r="B49" s="32" t="s">
        <v>29</v>
      </c>
      <c r="C49" s="21" t="s">
        <v>14</v>
      </c>
      <c r="D49" s="22">
        <v>0</v>
      </c>
      <c r="E49" s="23"/>
      <c r="F49" s="23">
        <v>0</v>
      </c>
      <c r="G49" s="23">
        <v>0</v>
      </c>
      <c r="H49" s="24"/>
    </row>
    <row r="50" spans="1:8">
      <c r="A50" s="25" t="s">
        <v>26</v>
      </c>
      <c r="B50" s="32" t="s">
        <v>29</v>
      </c>
      <c r="C50" s="21" t="s">
        <v>15</v>
      </c>
      <c r="D50" s="22">
        <v>0</v>
      </c>
      <c r="E50" s="23"/>
      <c r="F50" s="23">
        <v>0</v>
      </c>
      <c r="G50" s="23">
        <v>0</v>
      </c>
      <c r="H50" s="24"/>
    </row>
    <row r="51" spans="1:8">
      <c r="A51" s="25" t="s">
        <v>26</v>
      </c>
      <c r="B51" s="32" t="s">
        <v>29</v>
      </c>
      <c r="C51" s="21" t="s">
        <v>16</v>
      </c>
      <c r="D51" s="22">
        <v>0</v>
      </c>
      <c r="E51" s="23"/>
      <c r="F51" s="23">
        <v>0</v>
      </c>
      <c r="G51" s="23">
        <v>0</v>
      </c>
      <c r="H51" s="24"/>
    </row>
    <row r="52" spans="1:8">
      <c r="A52" s="25" t="s">
        <v>26</v>
      </c>
      <c r="B52" s="32" t="s">
        <v>29</v>
      </c>
      <c r="C52" s="21" t="s">
        <v>17</v>
      </c>
      <c r="D52" s="22">
        <v>300</v>
      </c>
      <c r="E52" s="23">
        <v>250</v>
      </c>
      <c r="F52" s="23"/>
      <c r="G52" s="23"/>
      <c r="H52" s="24">
        <v>50</v>
      </c>
    </row>
    <row r="53" spans="1:8">
      <c r="A53" s="25" t="s">
        <v>26</v>
      </c>
      <c r="B53" s="32" t="s">
        <v>30</v>
      </c>
      <c r="C53" s="21"/>
      <c r="D53" s="22"/>
      <c r="E53" s="23"/>
      <c r="F53" s="23"/>
      <c r="G53" s="23"/>
      <c r="H53" s="24"/>
    </row>
    <row r="54" spans="1:8">
      <c r="A54" s="25" t="s">
        <v>26</v>
      </c>
      <c r="B54" s="32" t="s">
        <v>31</v>
      </c>
      <c r="C54" s="28"/>
      <c r="D54" s="22">
        <v>4570</v>
      </c>
      <c r="E54" s="23">
        <v>3820</v>
      </c>
      <c r="F54" s="23">
        <v>440</v>
      </c>
      <c r="G54" s="23">
        <v>140</v>
      </c>
      <c r="H54" s="24">
        <v>170</v>
      </c>
    </row>
    <row r="55" spans="1:8">
      <c r="A55" s="25" t="s">
        <v>26</v>
      </c>
      <c r="B55" s="32" t="s">
        <v>30</v>
      </c>
      <c r="C55" s="21" t="s">
        <v>11</v>
      </c>
      <c r="D55" s="22">
        <v>70</v>
      </c>
      <c r="E55" s="23"/>
      <c r="F55" s="23">
        <v>30</v>
      </c>
      <c r="G55" s="23">
        <v>30</v>
      </c>
      <c r="H55" s="24"/>
    </row>
    <row r="56" spans="1:8">
      <c r="A56" s="25" t="s">
        <v>26</v>
      </c>
      <c r="B56" s="32" t="s">
        <v>30</v>
      </c>
      <c r="C56" s="21" t="s">
        <v>12</v>
      </c>
      <c r="D56" s="22">
        <v>70</v>
      </c>
      <c r="E56" s="23"/>
      <c r="F56" s="23">
        <v>40</v>
      </c>
      <c r="G56" s="23">
        <v>30</v>
      </c>
      <c r="H56" s="24"/>
    </row>
    <row r="57" spans="1:8">
      <c r="A57" s="25" t="s">
        <v>26</v>
      </c>
      <c r="B57" s="32" t="s">
        <v>30</v>
      </c>
      <c r="C57" s="21" t="s">
        <v>13</v>
      </c>
      <c r="D57" s="22">
        <v>60</v>
      </c>
      <c r="E57" s="23"/>
      <c r="F57" s="23">
        <v>40</v>
      </c>
      <c r="G57" s="23">
        <v>20</v>
      </c>
      <c r="H57" s="24"/>
    </row>
    <row r="58" spans="1:8">
      <c r="A58" s="25" t="s">
        <v>26</v>
      </c>
      <c r="B58" s="32" t="s">
        <v>30</v>
      </c>
      <c r="C58" s="21" t="s">
        <v>14</v>
      </c>
      <c r="D58" s="22">
        <v>50</v>
      </c>
      <c r="E58" s="23"/>
      <c r="F58" s="23">
        <v>40</v>
      </c>
      <c r="G58" s="23">
        <v>10</v>
      </c>
      <c r="H58" s="24"/>
    </row>
    <row r="59" spans="1:8">
      <c r="A59" s="25" t="s">
        <v>26</v>
      </c>
      <c r="B59" s="32" t="s">
        <v>30</v>
      </c>
      <c r="C59" s="21" t="s">
        <v>15</v>
      </c>
      <c r="D59" s="22">
        <v>50</v>
      </c>
      <c r="E59" s="23"/>
      <c r="F59" s="23">
        <v>40</v>
      </c>
      <c r="G59" s="23">
        <v>10</v>
      </c>
      <c r="H59" s="24"/>
    </row>
    <row r="60" spans="1:8">
      <c r="A60" s="25" t="s">
        <v>26</v>
      </c>
      <c r="B60" s="32" t="s">
        <v>30</v>
      </c>
      <c r="C60" s="21" t="s">
        <v>16</v>
      </c>
      <c r="D60" s="22">
        <v>290</v>
      </c>
      <c r="E60" s="23"/>
      <c r="F60" s="23">
        <v>250</v>
      </c>
      <c r="G60" s="23">
        <v>40</v>
      </c>
      <c r="H60" s="24"/>
    </row>
    <row r="61" spans="1:8">
      <c r="A61" s="25" t="s">
        <v>26</v>
      </c>
      <c r="B61" s="32" t="s">
        <v>30</v>
      </c>
      <c r="C61" s="21" t="s">
        <v>17</v>
      </c>
      <c r="D61" s="22">
        <v>3990</v>
      </c>
      <c r="E61" s="23">
        <v>3820</v>
      </c>
      <c r="F61" s="23"/>
      <c r="G61" s="23"/>
      <c r="H61" s="24">
        <v>170</v>
      </c>
    </row>
    <row r="62" spans="1:8">
      <c r="A62" s="25" t="s">
        <v>26</v>
      </c>
      <c r="B62" s="32" t="s">
        <v>32</v>
      </c>
      <c r="C62" s="21"/>
      <c r="D62" s="22"/>
      <c r="E62" s="23"/>
      <c r="F62" s="23"/>
      <c r="G62" s="23"/>
      <c r="H62" s="24"/>
    </row>
    <row r="63" spans="1:8" ht="15" customHeight="1">
      <c r="A63" s="25" t="s">
        <v>26</v>
      </c>
      <c r="B63" s="30" t="s">
        <v>33</v>
      </c>
      <c r="C63" s="28"/>
      <c r="D63" s="22">
        <v>4000</v>
      </c>
      <c r="E63" s="23">
        <v>320</v>
      </c>
      <c r="F63" s="23">
        <v>190</v>
      </c>
      <c r="G63" s="23">
        <v>3180</v>
      </c>
      <c r="H63" s="24">
        <v>320</v>
      </c>
    </row>
    <row r="64" spans="1:8" ht="15" customHeight="1">
      <c r="A64" s="25" t="s">
        <v>26</v>
      </c>
      <c r="B64" s="32" t="s">
        <v>32</v>
      </c>
      <c r="C64" s="21" t="s">
        <v>11</v>
      </c>
      <c r="D64" s="22">
        <v>320</v>
      </c>
      <c r="E64" s="23"/>
      <c r="F64" s="23">
        <v>20</v>
      </c>
      <c r="G64" s="23">
        <v>290</v>
      </c>
      <c r="H64" s="24"/>
    </row>
    <row r="65" spans="1:8" ht="15" customHeight="1">
      <c r="A65" s="25" t="s">
        <v>26</v>
      </c>
      <c r="B65" s="32" t="s">
        <v>32</v>
      </c>
      <c r="C65" s="21" t="s">
        <v>12</v>
      </c>
      <c r="D65" s="22">
        <v>360</v>
      </c>
      <c r="E65" s="23"/>
      <c r="F65" s="23">
        <v>20</v>
      </c>
      <c r="G65" s="23">
        <v>340</v>
      </c>
      <c r="H65" s="24"/>
    </row>
    <row r="66" spans="1:8" ht="15" customHeight="1">
      <c r="A66" s="25" t="s">
        <v>26</v>
      </c>
      <c r="B66" s="32" t="s">
        <v>32</v>
      </c>
      <c r="C66" s="21" t="s">
        <v>13</v>
      </c>
      <c r="D66" s="22">
        <v>340</v>
      </c>
      <c r="E66" s="23"/>
      <c r="F66" s="23">
        <v>10</v>
      </c>
      <c r="G66" s="23">
        <v>320</v>
      </c>
      <c r="H66" s="24"/>
    </row>
    <row r="67" spans="1:8" ht="15" customHeight="1">
      <c r="A67" s="25" t="s">
        <v>26</v>
      </c>
      <c r="B67" s="32" t="s">
        <v>32</v>
      </c>
      <c r="C67" s="21" t="s">
        <v>14</v>
      </c>
      <c r="D67" s="22">
        <v>350</v>
      </c>
      <c r="E67" s="23"/>
      <c r="F67" s="23">
        <v>20</v>
      </c>
      <c r="G67" s="23">
        <v>330</v>
      </c>
      <c r="H67" s="24"/>
    </row>
    <row r="68" spans="1:8" ht="15" customHeight="1">
      <c r="A68" s="25" t="s">
        <v>26</v>
      </c>
      <c r="B68" s="32" t="s">
        <v>32</v>
      </c>
      <c r="C68" s="21" t="s">
        <v>15</v>
      </c>
      <c r="D68" s="22">
        <v>390</v>
      </c>
      <c r="E68" s="23"/>
      <c r="F68" s="23">
        <v>20</v>
      </c>
      <c r="G68" s="23">
        <v>380</v>
      </c>
      <c r="H68" s="24"/>
    </row>
    <row r="69" spans="1:8" ht="15" customHeight="1">
      <c r="A69" s="25" t="s">
        <v>26</v>
      </c>
      <c r="B69" s="32" t="s">
        <v>32</v>
      </c>
      <c r="C69" s="21" t="s">
        <v>16</v>
      </c>
      <c r="D69" s="22">
        <v>1610</v>
      </c>
      <c r="E69" s="23"/>
      <c r="F69" s="23">
        <v>90</v>
      </c>
      <c r="G69" s="23">
        <v>1520</v>
      </c>
      <c r="H69" s="24"/>
    </row>
    <row r="70" spans="1:8">
      <c r="A70" s="25" t="s">
        <v>26</v>
      </c>
      <c r="B70" s="32" t="s">
        <v>32</v>
      </c>
      <c r="C70" s="21" t="s">
        <v>17</v>
      </c>
      <c r="D70" s="22">
        <v>640</v>
      </c>
      <c r="E70" s="23">
        <v>320</v>
      </c>
      <c r="F70" s="23"/>
      <c r="G70" s="23"/>
      <c r="H70" s="24">
        <v>320</v>
      </c>
    </row>
    <row r="71" spans="1:8" ht="15" customHeight="1">
      <c r="A71" s="25" t="s">
        <v>26</v>
      </c>
      <c r="B71" s="32" t="s">
        <v>34</v>
      </c>
      <c r="C71" s="21"/>
      <c r="D71" s="22"/>
      <c r="E71" s="23"/>
      <c r="F71" s="23"/>
      <c r="G71" s="23"/>
      <c r="H71" s="24"/>
    </row>
    <row r="72" spans="1:8" ht="15" customHeight="1">
      <c r="A72" s="25" t="s">
        <v>26</v>
      </c>
      <c r="B72" s="30" t="s">
        <v>35</v>
      </c>
      <c r="C72" s="28"/>
      <c r="D72" s="22">
        <v>710</v>
      </c>
      <c r="E72" s="23">
        <v>160</v>
      </c>
      <c r="F72" s="23">
        <v>60</v>
      </c>
      <c r="G72" s="23">
        <v>410</v>
      </c>
      <c r="H72" s="24">
        <v>80</v>
      </c>
    </row>
    <row r="73" spans="1:8" ht="15" customHeight="1">
      <c r="A73" s="25" t="s">
        <v>26</v>
      </c>
      <c r="B73" s="32" t="s">
        <v>34</v>
      </c>
      <c r="C73" s="21" t="s">
        <v>11</v>
      </c>
      <c r="D73" s="22">
        <v>120</v>
      </c>
      <c r="E73" s="23"/>
      <c r="F73" s="23">
        <v>10</v>
      </c>
      <c r="G73" s="23">
        <v>110</v>
      </c>
      <c r="H73" s="24"/>
    </row>
    <row r="74" spans="1:8" ht="15" customHeight="1">
      <c r="A74" s="25" t="s">
        <v>26</v>
      </c>
      <c r="B74" s="32" t="s">
        <v>34</v>
      </c>
      <c r="C74" s="21" t="s">
        <v>12</v>
      </c>
      <c r="D74" s="22">
        <v>90</v>
      </c>
      <c r="E74" s="23"/>
      <c r="F74" s="23">
        <v>10</v>
      </c>
      <c r="G74" s="23">
        <v>70</v>
      </c>
      <c r="H74" s="24"/>
    </row>
    <row r="75" spans="1:8" ht="15" customHeight="1">
      <c r="A75" s="25" t="s">
        <v>26</v>
      </c>
      <c r="B75" s="32" t="s">
        <v>34</v>
      </c>
      <c r="C75" s="21" t="s">
        <v>13</v>
      </c>
      <c r="D75" s="22">
        <v>50</v>
      </c>
      <c r="E75" s="23"/>
      <c r="F75" s="23">
        <v>10</v>
      </c>
      <c r="G75" s="23">
        <v>40</v>
      </c>
      <c r="H75" s="24"/>
    </row>
    <row r="76" spans="1:8" ht="15" customHeight="1">
      <c r="A76" s="25" t="s">
        <v>26</v>
      </c>
      <c r="B76" s="32" t="s">
        <v>34</v>
      </c>
      <c r="C76" s="21" t="s">
        <v>14</v>
      </c>
      <c r="D76" s="22">
        <v>30</v>
      </c>
      <c r="E76" s="23"/>
      <c r="F76" s="23">
        <v>0</v>
      </c>
      <c r="G76" s="23">
        <v>30</v>
      </c>
      <c r="H76" s="24"/>
    </row>
    <row r="77" spans="1:8" ht="15" customHeight="1">
      <c r="A77" s="25" t="s">
        <v>26</v>
      </c>
      <c r="B77" s="32" t="s">
        <v>34</v>
      </c>
      <c r="C77" s="21" t="s">
        <v>15</v>
      </c>
      <c r="D77" s="22">
        <v>50</v>
      </c>
      <c r="E77" s="23"/>
      <c r="F77" s="23">
        <v>0</v>
      </c>
      <c r="G77" s="23">
        <v>50</v>
      </c>
      <c r="H77" s="24"/>
    </row>
    <row r="78" spans="1:8" ht="15" customHeight="1">
      <c r="A78" s="25" t="s">
        <v>26</v>
      </c>
      <c r="B78" s="32" t="s">
        <v>34</v>
      </c>
      <c r="C78" s="21" t="s">
        <v>16</v>
      </c>
      <c r="D78" s="22">
        <v>130</v>
      </c>
      <c r="E78" s="23"/>
      <c r="F78" s="23">
        <v>20</v>
      </c>
      <c r="G78" s="23">
        <v>110</v>
      </c>
      <c r="H78" s="24"/>
    </row>
    <row r="79" spans="1:8">
      <c r="A79" s="25" t="s">
        <v>26</v>
      </c>
      <c r="B79" s="32" t="s">
        <v>34</v>
      </c>
      <c r="C79" s="21" t="s">
        <v>17</v>
      </c>
      <c r="D79" s="22">
        <v>240</v>
      </c>
      <c r="E79" s="23">
        <v>160</v>
      </c>
      <c r="F79" s="23"/>
      <c r="G79" s="23"/>
      <c r="H79" s="24">
        <v>80</v>
      </c>
    </row>
    <row r="80" spans="1:8" ht="15" customHeight="1">
      <c r="A80" s="25" t="s">
        <v>26</v>
      </c>
      <c r="B80" s="32" t="s">
        <v>36</v>
      </c>
      <c r="C80" s="21"/>
      <c r="D80" s="22"/>
      <c r="E80" s="23"/>
      <c r="F80" s="23"/>
      <c r="G80" s="23"/>
      <c r="H80" s="24"/>
    </row>
    <row r="81" spans="1:8">
      <c r="A81" s="25" t="s">
        <v>26</v>
      </c>
      <c r="B81" s="30" t="s">
        <v>37</v>
      </c>
      <c r="C81" s="28"/>
      <c r="D81" s="22">
        <v>12450</v>
      </c>
      <c r="E81" s="23">
        <v>1690</v>
      </c>
      <c r="F81" s="23">
        <v>1590</v>
      </c>
      <c r="G81" s="23">
        <v>8290</v>
      </c>
      <c r="H81" s="24">
        <v>880</v>
      </c>
    </row>
    <row r="82" spans="1:8">
      <c r="A82" s="25" t="s">
        <v>26</v>
      </c>
      <c r="B82" s="32" t="s">
        <v>36</v>
      </c>
      <c r="C82" s="21" t="s">
        <v>11</v>
      </c>
      <c r="D82" s="22">
        <v>1620</v>
      </c>
      <c r="E82" s="23"/>
      <c r="F82" s="23">
        <v>240</v>
      </c>
      <c r="G82" s="23">
        <v>1380</v>
      </c>
      <c r="H82" s="24"/>
    </row>
    <row r="83" spans="1:8">
      <c r="A83" s="25" t="s">
        <v>26</v>
      </c>
      <c r="B83" s="32" t="s">
        <v>36</v>
      </c>
      <c r="C83" s="21" t="s">
        <v>12</v>
      </c>
      <c r="D83" s="22">
        <v>1700</v>
      </c>
      <c r="E83" s="23"/>
      <c r="F83" s="23">
        <v>250</v>
      </c>
      <c r="G83" s="23">
        <v>1440</v>
      </c>
      <c r="H83" s="24"/>
    </row>
    <row r="84" spans="1:8">
      <c r="A84" s="25" t="s">
        <v>26</v>
      </c>
      <c r="B84" s="32" t="s">
        <v>36</v>
      </c>
      <c r="C84" s="21" t="s">
        <v>13</v>
      </c>
      <c r="D84" s="22">
        <v>1310</v>
      </c>
      <c r="E84" s="23"/>
      <c r="F84" s="23">
        <v>190</v>
      </c>
      <c r="G84" s="23">
        <v>1130</v>
      </c>
      <c r="H84" s="24"/>
    </row>
    <row r="85" spans="1:8">
      <c r="A85" s="25" t="s">
        <v>26</v>
      </c>
      <c r="B85" s="32" t="s">
        <v>36</v>
      </c>
      <c r="C85" s="21" t="s">
        <v>14</v>
      </c>
      <c r="D85" s="22">
        <v>1100</v>
      </c>
      <c r="E85" s="23"/>
      <c r="F85" s="23">
        <v>190</v>
      </c>
      <c r="G85" s="23">
        <v>910</v>
      </c>
      <c r="H85" s="24"/>
    </row>
    <row r="86" spans="1:8">
      <c r="A86" s="25" t="s">
        <v>26</v>
      </c>
      <c r="B86" s="32" t="s">
        <v>36</v>
      </c>
      <c r="C86" s="21" t="s">
        <v>15</v>
      </c>
      <c r="D86" s="22">
        <v>1110</v>
      </c>
      <c r="E86" s="23"/>
      <c r="F86" s="23">
        <v>190</v>
      </c>
      <c r="G86" s="23">
        <v>920</v>
      </c>
      <c r="H86" s="24"/>
    </row>
    <row r="87" spans="1:8">
      <c r="A87" s="25" t="s">
        <v>26</v>
      </c>
      <c r="B87" s="32" t="s">
        <v>36</v>
      </c>
      <c r="C87" s="21" t="s">
        <v>16</v>
      </c>
      <c r="D87" s="22">
        <v>3050</v>
      </c>
      <c r="E87" s="23"/>
      <c r="F87" s="23">
        <v>530</v>
      </c>
      <c r="G87" s="23">
        <v>2520</v>
      </c>
      <c r="H87" s="24"/>
    </row>
    <row r="88" spans="1:8">
      <c r="A88" s="25" t="s">
        <v>26</v>
      </c>
      <c r="B88" s="32" t="s">
        <v>36</v>
      </c>
      <c r="C88" s="21" t="s">
        <v>17</v>
      </c>
      <c r="D88" s="22">
        <v>2570</v>
      </c>
      <c r="E88" s="23">
        <v>1690</v>
      </c>
      <c r="F88" s="23"/>
      <c r="G88" s="23"/>
      <c r="H88" s="24">
        <v>880</v>
      </c>
    </row>
    <row r="89" spans="1:8">
      <c r="A89" s="25" t="s">
        <v>38</v>
      </c>
      <c r="B89" s="30"/>
      <c r="C89" s="28"/>
      <c r="D89" s="22"/>
      <c r="E89" s="23"/>
      <c r="F89" s="23"/>
      <c r="G89" s="23"/>
      <c r="H89" s="24"/>
    </row>
    <row r="90" spans="1:8">
      <c r="A90" s="33" t="s">
        <v>39</v>
      </c>
      <c r="B90" s="34"/>
      <c r="C90" s="28"/>
      <c r="D90" s="22"/>
      <c r="E90" s="23"/>
      <c r="F90" s="23"/>
      <c r="G90" s="23"/>
      <c r="H90" s="24"/>
    </row>
    <row r="91" spans="1:8">
      <c r="A91" s="25" t="s">
        <v>38</v>
      </c>
      <c r="B91" s="30" t="s">
        <v>40</v>
      </c>
      <c r="C91" s="27"/>
      <c r="D91" s="22">
        <v>12650</v>
      </c>
      <c r="E91" s="23">
        <v>8830</v>
      </c>
      <c r="F91" s="23">
        <v>1220</v>
      </c>
      <c r="G91" s="23">
        <v>1860</v>
      </c>
      <c r="H91" s="24">
        <v>740</v>
      </c>
    </row>
    <row r="92" spans="1:8">
      <c r="A92" s="25" t="s">
        <v>38</v>
      </c>
      <c r="B92" s="35" t="s">
        <v>41</v>
      </c>
      <c r="C92" s="21" t="s">
        <v>11</v>
      </c>
      <c r="D92" s="22">
        <v>580</v>
      </c>
      <c r="E92" s="23"/>
      <c r="F92" s="23">
        <v>200</v>
      </c>
      <c r="G92" s="23">
        <v>380</v>
      </c>
      <c r="H92" s="24"/>
    </row>
    <row r="93" spans="1:8">
      <c r="A93" s="25" t="s">
        <v>38</v>
      </c>
      <c r="B93" s="35" t="s">
        <v>41</v>
      </c>
      <c r="C93" s="21" t="s">
        <v>12</v>
      </c>
      <c r="D93" s="22">
        <v>510</v>
      </c>
      <c r="E93" s="23"/>
      <c r="F93" s="23">
        <v>170</v>
      </c>
      <c r="G93" s="23">
        <v>340</v>
      </c>
      <c r="H93" s="24"/>
    </row>
    <row r="94" spans="1:8">
      <c r="A94" s="25" t="s">
        <v>38</v>
      </c>
      <c r="B94" s="35" t="s">
        <v>41</v>
      </c>
      <c r="C94" s="21" t="s">
        <v>13</v>
      </c>
      <c r="D94" s="22">
        <v>380</v>
      </c>
      <c r="E94" s="23"/>
      <c r="F94" s="23">
        <v>140</v>
      </c>
      <c r="G94" s="23">
        <v>240</v>
      </c>
      <c r="H94" s="24"/>
    </row>
    <row r="95" spans="1:8">
      <c r="A95" s="25" t="s">
        <v>38</v>
      </c>
      <c r="B95" s="35" t="s">
        <v>41</v>
      </c>
      <c r="C95" s="21" t="s">
        <v>14</v>
      </c>
      <c r="D95" s="22">
        <v>320</v>
      </c>
      <c r="E95" s="23"/>
      <c r="F95" s="23">
        <v>130</v>
      </c>
      <c r="G95" s="23">
        <v>190</v>
      </c>
      <c r="H95" s="24"/>
    </row>
    <row r="96" spans="1:8">
      <c r="A96" s="25" t="s">
        <v>38</v>
      </c>
      <c r="B96" s="35" t="s">
        <v>41</v>
      </c>
      <c r="C96" s="21" t="s">
        <v>15</v>
      </c>
      <c r="D96" s="22">
        <v>320</v>
      </c>
      <c r="E96" s="23"/>
      <c r="F96" s="23">
        <v>130</v>
      </c>
      <c r="G96" s="23">
        <v>190</v>
      </c>
      <c r="H96" s="24"/>
    </row>
    <row r="97" spans="1:8">
      <c r="A97" s="25" t="s">
        <v>38</v>
      </c>
      <c r="B97" s="35" t="s">
        <v>41</v>
      </c>
      <c r="C97" s="21" t="s">
        <v>16</v>
      </c>
      <c r="D97" s="22">
        <v>960</v>
      </c>
      <c r="E97" s="23"/>
      <c r="F97" s="23">
        <v>450</v>
      </c>
      <c r="G97" s="23">
        <v>510</v>
      </c>
      <c r="H97" s="24"/>
    </row>
    <row r="98" spans="1:8">
      <c r="A98" s="25" t="s">
        <v>38</v>
      </c>
      <c r="B98" s="35" t="s">
        <v>41</v>
      </c>
      <c r="C98" s="21" t="s">
        <v>17</v>
      </c>
      <c r="D98" s="22">
        <v>9580</v>
      </c>
      <c r="E98" s="23">
        <v>8830</v>
      </c>
      <c r="F98" s="23"/>
      <c r="G98" s="23"/>
      <c r="H98" s="24">
        <v>740</v>
      </c>
    </row>
    <row r="99" spans="1:8">
      <c r="A99" s="25" t="s">
        <v>38</v>
      </c>
      <c r="B99" s="25" t="s">
        <v>42</v>
      </c>
      <c r="C99" s="21"/>
      <c r="D99" s="22"/>
      <c r="E99" s="23"/>
      <c r="F99" s="23"/>
      <c r="G99" s="23"/>
      <c r="H99" s="24"/>
    </row>
    <row r="100" spans="1:8">
      <c r="A100" s="25" t="s">
        <v>38</v>
      </c>
      <c r="B100" s="34" t="s">
        <v>43</v>
      </c>
      <c r="C100" s="27"/>
      <c r="D100" s="22">
        <v>10</v>
      </c>
      <c r="E100" s="23">
        <v>0</v>
      </c>
      <c r="F100" s="23">
        <v>0</v>
      </c>
      <c r="G100" s="23">
        <v>0</v>
      </c>
      <c r="H100" s="24">
        <v>0</v>
      </c>
    </row>
    <row r="101" spans="1:8">
      <c r="A101" s="25" t="s">
        <v>38</v>
      </c>
      <c r="B101" s="25" t="s">
        <v>42</v>
      </c>
      <c r="C101" s="21" t="s">
        <v>11</v>
      </c>
      <c r="D101" s="22">
        <v>0</v>
      </c>
      <c r="E101" s="23"/>
      <c r="F101" s="23">
        <v>0</v>
      </c>
      <c r="G101" s="23">
        <v>0</v>
      </c>
      <c r="H101" s="24"/>
    </row>
    <row r="102" spans="1:8">
      <c r="A102" s="25" t="s">
        <v>38</v>
      </c>
      <c r="B102" s="25" t="s">
        <v>42</v>
      </c>
      <c r="C102" s="21" t="s">
        <v>12</v>
      </c>
      <c r="D102" s="22">
        <v>0</v>
      </c>
      <c r="E102" s="23"/>
      <c r="F102" s="23">
        <v>0</v>
      </c>
      <c r="G102" s="23">
        <v>0</v>
      </c>
      <c r="H102" s="24"/>
    </row>
    <row r="103" spans="1:8">
      <c r="A103" s="25" t="s">
        <v>38</v>
      </c>
      <c r="B103" s="25" t="s">
        <v>42</v>
      </c>
      <c r="C103" s="21" t="s">
        <v>13</v>
      </c>
      <c r="D103" s="22">
        <v>0</v>
      </c>
      <c r="E103" s="23"/>
      <c r="F103" s="23">
        <v>0</v>
      </c>
      <c r="G103" s="23">
        <v>0</v>
      </c>
      <c r="H103" s="24"/>
    </row>
    <row r="104" spans="1:8">
      <c r="A104" s="25" t="s">
        <v>38</v>
      </c>
      <c r="B104" s="25" t="s">
        <v>42</v>
      </c>
      <c r="C104" s="21" t="s">
        <v>14</v>
      </c>
      <c r="D104" s="22">
        <v>0</v>
      </c>
      <c r="E104" s="23"/>
      <c r="F104" s="23">
        <v>0</v>
      </c>
      <c r="G104" s="23">
        <v>0</v>
      </c>
      <c r="H104" s="24"/>
    </row>
    <row r="105" spans="1:8">
      <c r="A105" s="25" t="s">
        <v>38</v>
      </c>
      <c r="B105" s="25" t="s">
        <v>42</v>
      </c>
      <c r="C105" s="21" t="s">
        <v>15</v>
      </c>
      <c r="D105" s="22">
        <v>0</v>
      </c>
      <c r="E105" s="23"/>
      <c r="F105" s="23">
        <v>0</v>
      </c>
      <c r="G105" s="23">
        <v>0</v>
      </c>
      <c r="H105" s="24"/>
    </row>
    <row r="106" spans="1:8">
      <c r="A106" s="25" t="s">
        <v>38</v>
      </c>
      <c r="B106" s="25" t="s">
        <v>42</v>
      </c>
      <c r="C106" s="21" t="s">
        <v>16</v>
      </c>
      <c r="D106" s="22">
        <v>0</v>
      </c>
      <c r="E106" s="23"/>
      <c r="F106" s="23">
        <v>0</v>
      </c>
      <c r="G106" s="23">
        <v>0</v>
      </c>
      <c r="H106" s="24"/>
    </row>
    <row r="107" spans="1:8">
      <c r="A107" s="25" t="s">
        <v>38</v>
      </c>
      <c r="B107" s="25" t="s">
        <v>42</v>
      </c>
      <c r="C107" s="21" t="s">
        <v>17</v>
      </c>
      <c r="D107" s="22">
        <v>0</v>
      </c>
      <c r="E107" s="23">
        <v>0</v>
      </c>
      <c r="F107" s="23"/>
      <c r="G107" s="23"/>
      <c r="H107" s="24">
        <v>0</v>
      </c>
    </row>
    <row r="108" spans="1:8">
      <c r="A108" s="25" t="s">
        <v>44</v>
      </c>
      <c r="B108" s="34"/>
      <c r="C108" s="27"/>
      <c r="D108" s="22"/>
      <c r="E108" s="23"/>
      <c r="F108" s="23"/>
      <c r="G108" s="23"/>
      <c r="H108" s="24"/>
    </row>
    <row r="109" spans="1:8">
      <c r="A109" s="25" t="s">
        <v>45</v>
      </c>
      <c r="B109" s="34"/>
      <c r="C109" s="27"/>
      <c r="D109" s="22"/>
      <c r="E109" s="23"/>
      <c r="F109" s="23"/>
      <c r="G109" s="23"/>
      <c r="H109" s="24"/>
    </row>
    <row r="110" spans="1:8">
      <c r="A110" s="25" t="s">
        <v>44</v>
      </c>
      <c r="B110" s="34" t="s">
        <v>46</v>
      </c>
      <c r="C110" s="27"/>
      <c r="D110" s="22">
        <v>69870</v>
      </c>
      <c r="E110" s="23">
        <v>8500</v>
      </c>
      <c r="F110" s="23">
        <v>7670</v>
      </c>
      <c r="G110" s="23">
        <v>47440</v>
      </c>
      <c r="H110" s="24">
        <v>6260</v>
      </c>
    </row>
    <row r="111" spans="1:8">
      <c r="A111" s="25" t="s">
        <v>44</v>
      </c>
      <c r="B111" s="35" t="s">
        <v>47</v>
      </c>
      <c r="C111" s="21" t="s">
        <v>11</v>
      </c>
      <c r="D111" s="22">
        <v>12740</v>
      </c>
      <c r="E111" s="23"/>
      <c r="F111" s="23">
        <v>1960</v>
      </c>
      <c r="G111" s="23">
        <v>10780</v>
      </c>
      <c r="H111" s="24"/>
    </row>
    <row r="112" spans="1:8">
      <c r="A112" s="25" t="s">
        <v>44</v>
      </c>
      <c r="B112" s="35" t="s">
        <v>47</v>
      </c>
      <c r="C112" s="21" t="s">
        <v>12</v>
      </c>
      <c r="D112" s="22">
        <v>9890</v>
      </c>
      <c r="E112" s="23"/>
      <c r="F112" s="23">
        <v>1260</v>
      </c>
      <c r="G112" s="23">
        <v>8640</v>
      </c>
      <c r="H112" s="24"/>
    </row>
    <row r="113" spans="1:8">
      <c r="A113" s="25" t="s">
        <v>44</v>
      </c>
      <c r="B113" s="35" t="s">
        <v>47</v>
      </c>
      <c r="C113" s="21" t="s">
        <v>13</v>
      </c>
      <c r="D113" s="22">
        <v>6470</v>
      </c>
      <c r="E113" s="23"/>
      <c r="F113" s="23">
        <v>790</v>
      </c>
      <c r="G113" s="23">
        <v>5670</v>
      </c>
      <c r="H113" s="24"/>
    </row>
    <row r="114" spans="1:8">
      <c r="A114" s="25" t="s">
        <v>44</v>
      </c>
      <c r="B114" s="35" t="s">
        <v>47</v>
      </c>
      <c r="C114" s="21" t="s">
        <v>14</v>
      </c>
      <c r="D114" s="22">
        <v>5190</v>
      </c>
      <c r="E114" s="23"/>
      <c r="F114" s="23">
        <v>730</v>
      </c>
      <c r="G114" s="23">
        <v>4460</v>
      </c>
      <c r="H114" s="24"/>
    </row>
    <row r="115" spans="1:8">
      <c r="A115" s="25" t="s">
        <v>44</v>
      </c>
      <c r="B115" s="35" t="s">
        <v>47</v>
      </c>
      <c r="C115" s="21" t="s">
        <v>15</v>
      </c>
      <c r="D115" s="22">
        <v>4820</v>
      </c>
      <c r="E115" s="23"/>
      <c r="F115" s="23">
        <v>720</v>
      </c>
      <c r="G115" s="23">
        <v>4100</v>
      </c>
      <c r="H115" s="24"/>
    </row>
    <row r="116" spans="1:8">
      <c r="A116" s="25" t="s">
        <v>44</v>
      </c>
      <c r="B116" s="35" t="s">
        <v>47</v>
      </c>
      <c r="C116" s="21" t="s">
        <v>16</v>
      </c>
      <c r="D116" s="22">
        <v>16000</v>
      </c>
      <c r="E116" s="23"/>
      <c r="F116" s="23">
        <v>2200</v>
      </c>
      <c r="G116" s="23">
        <v>13790</v>
      </c>
      <c r="H116" s="24"/>
    </row>
    <row r="117" spans="1:8">
      <c r="A117" s="25" t="s">
        <v>44</v>
      </c>
      <c r="B117" s="35" t="s">
        <v>47</v>
      </c>
      <c r="C117" s="21" t="s">
        <v>17</v>
      </c>
      <c r="D117" s="22">
        <v>14760</v>
      </c>
      <c r="E117" s="23">
        <v>8500</v>
      </c>
      <c r="F117" s="23"/>
      <c r="G117" s="23"/>
      <c r="H117" s="24">
        <v>6260</v>
      </c>
    </row>
    <row r="118" spans="1:8">
      <c r="A118" s="25" t="s">
        <v>44</v>
      </c>
      <c r="B118" s="32" t="s">
        <v>48</v>
      </c>
      <c r="C118" s="21"/>
      <c r="D118" s="22"/>
      <c r="E118" s="23"/>
      <c r="F118" s="23"/>
      <c r="G118" s="23"/>
      <c r="H118" s="24"/>
    </row>
    <row r="119" spans="1:8">
      <c r="A119" s="25" t="s">
        <v>44</v>
      </c>
      <c r="B119" s="30" t="s">
        <v>49</v>
      </c>
      <c r="C119" s="27"/>
      <c r="D119" s="22">
        <v>24310</v>
      </c>
      <c r="E119" s="23">
        <v>4170</v>
      </c>
      <c r="F119" s="23">
        <v>1840</v>
      </c>
      <c r="G119" s="23">
        <v>15490</v>
      </c>
      <c r="H119" s="24">
        <v>2810</v>
      </c>
    </row>
    <row r="120" spans="1:8">
      <c r="A120" s="25" t="s">
        <v>44</v>
      </c>
      <c r="B120" s="32" t="s">
        <v>48</v>
      </c>
      <c r="C120" s="21" t="s">
        <v>11</v>
      </c>
      <c r="D120" s="22">
        <v>3060</v>
      </c>
      <c r="E120" s="23"/>
      <c r="F120" s="23">
        <v>360</v>
      </c>
      <c r="G120" s="23">
        <v>2700</v>
      </c>
      <c r="H120" s="24"/>
    </row>
    <row r="121" spans="1:8">
      <c r="A121" s="25" t="s">
        <v>44</v>
      </c>
      <c r="B121" s="32" t="s">
        <v>48</v>
      </c>
      <c r="C121" s="21" t="s">
        <v>12</v>
      </c>
      <c r="D121" s="22">
        <v>3010</v>
      </c>
      <c r="E121" s="23"/>
      <c r="F121" s="23">
        <v>280</v>
      </c>
      <c r="G121" s="23">
        <v>2720</v>
      </c>
      <c r="H121" s="24"/>
    </row>
    <row r="122" spans="1:8">
      <c r="A122" s="25" t="s">
        <v>44</v>
      </c>
      <c r="B122" s="32" t="s">
        <v>48</v>
      </c>
      <c r="C122" s="21" t="s">
        <v>13</v>
      </c>
      <c r="D122" s="22">
        <v>2320</v>
      </c>
      <c r="E122" s="23"/>
      <c r="F122" s="23">
        <v>220</v>
      </c>
      <c r="G122" s="23">
        <v>2100</v>
      </c>
      <c r="H122" s="24"/>
    </row>
    <row r="123" spans="1:8">
      <c r="A123" s="25" t="s">
        <v>44</v>
      </c>
      <c r="B123" s="32" t="s">
        <v>48</v>
      </c>
      <c r="C123" s="21" t="s">
        <v>14</v>
      </c>
      <c r="D123" s="22">
        <v>2130</v>
      </c>
      <c r="E123" s="23"/>
      <c r="F123" s="23">
        <v>230</v>
      </c>
      <c r="G123" s="23">
        <v>1900</v>
      </c>
      <c r="H123" s="24"/>
    </row>
    <row r="124" spans="1:8">
      <c r="A124" s="25" t="s">
        <v>44</v>
      </c>
      <c r="B124" s="32" t="s">
        <v>48</v>
      </c>
      <c r="C124" s="21" t="s">
        <v>15</v>
      </c>
      <c r="D124" s="22">
        <v>2120</v>
      </c>
      <c r="E124" s="23"/>
      <c r="F124" s="23">
        <v>260</v>
      </c>
      <c r="G124" s="23">
        <v>1860</v>
      </c>
      <c r="H124" s="24"/>
    </row>
    <row r="125" spans="1:8">
      <c r="A125" s="25" t="s">
        <v>44</v>
      </c>
      <c r="B125" s="32" t="s">
        <v>48</v>
      </c>
      <c r="C125" s="21" t="s">
        <v>16</v>
      </c>
      <c r="D125" s="22">
        <v>4700</v>
      </c>
      <c r="E125" s="23"/>
      <c r="F125" s="23">
        <v>480</v>
      </c>
      <c r="G125" s="23">
        <v>4220</v>
      </c>
      <c r="H125" s="24"/>
    </row>
    <row r="126" spans="1:8">
      <c r="A126" s="25" t="s">
        <v>44</v>
      </c>
      <c r="B126" s="32" t="s">
        <v>48</v>
      </c>
      <c r="C126" s="21" t="s">
        <v>17</v>
      </c>
      <c r="D126" s="22">
        <v>6980</v>
      </c>
      <c r="E126" s="23">
        <v>4170</v>
      </c>
      <c r="F126" s="23"/>
      <c r="G126" s="23"/>
      <c r="H126" s="24">
        <v>2810</v>
      </c>
    </row>
    <row r="127" spans="1:8">
      <c r="A127" s="25" t="s">
        <v>44</v>
      </c>
      <c r="B127" s="25" t="s">
        <v>50</v>
      </c>
      <c r="C127" s="21"/>
      <c r="D127" s="22"/>
      <c r="E127" s="23"/>
      <c r="F127" s="23"/>
      <c r="G127" s="23"/>
      <c r="H127" s="24"/>
    </row>
    <row r="128" spans="1:8">
      <c r="A128" s="25" t="s">
        <v>44</v>
      </c>
      <c r="B128" s="30" t="s">
        <v>51</v>
      </c>
      <c r="C128" s="27"/>
      <c r="D128" s="22">
        <v>18520</v>
      </c>
      <c r="E128" s="23">
        <v>460</v>
      </c>
      <c r="F128" s="23">
        <v>690</v>
      </c>
      <c r="G128" s="23">
        <v>16600</v>
      </c>
      <c r="H128" s="24">
        <v>760</v>
      </c>
    </row>
    <row r="129" spans="1:8">
      <c r="A129" s="25" t="s">
        <v>44</v>
      </c>
      <c r="B129" s="25" t="s">
        <v>50</v>
      </c>
      <c r="C129" s="21" t="s">
        <v>11</v>
      </c>
      <c r="D129" s="22">
        <v>770</v>
      </c>
      <c r="E129" s="23"/>
      <c r="F129" s="23">
        <v>50</v>
      </c>
      <c r="G129" s="23">
        <v>720</v>
      </c>
      <c r="H129" s="24"/>
    </row>
    <row r="130" spans="1:8">
      <c r="A130" s="25" t="s">
        <v>44</v>
      </c>
      <c r="B130" s="25" t="s">
        <v>50</v>
      </c>
      <c r="C130" s="21" t="s">
        <v>12</v>
      </c>
      <c r="D130" s="22">
        <v>1110</v>
      </c>
      <c r="E130" s="23"/>
      <c r="F130" s="23">
        <v>60</v>
      </c>
      <c r="G130" s="23">
        <v>1050</v>
      </c>
      <c r="H130" s="24"/>
    </row>
    <row r="131" spans="1:8">
      <c r="A131" s="25" t="s">
        <v>44</v>
      </c>
      <c r="B131" s="25" t="s">
        <v>50</v>
      </c>
      <c r="C131" s="21" t="s">
        <v>13</v>
      </c>
      <c r="D131" s="22">
        <v>1220</v>
      </c>
      <c r="E131" s="23"/>
      <c r="F131" s="23">
        <v>60</v>
      </c>
      <c r="G131" s="23">
        <v>1150</v>
      </c>
      <c r="H131" s="24"/>
    </row>
    <row r="132" spans="1:8">
      <c r="A132" s="25" t="s">
        <v>44</v>
      </c>
      <c r="B132" s="25" t="s">
        <v>50</v>
      </c>
      <c r="C132" s="21" t="s">
        <v>14</v>
      </c>
      <c r="D132" s="22">
        <v>1390</v>
      </c>
      <c r="E132" s="23"/>
      <c r="F132" s="23">
        <v>70</v>
      </c>
      <c r="G132" s="23">
        <v>1320</v>
      </c>
      <c r="H132" s="24"/>
    </row>
    <row r="133" spans="1:8">
      <c r="A133" s="25" t="s">
        <v>44</v>
      </c>
      <c r="B133" s="25" t="s">
        <v>50</v>
      </c>
      <c r="C133" s="21" t="s">
        <v>15</v>
      </c>
      <c r="D133" s="22">
        <v>1660</v>
      </c>
      <c r="E133" s="23"/>
      <c r="F133" s="23">
        <v>80</v>
      </c>
      <c r="G133" s="23">
        <v>1580</v>
      </c>
      <c r="H133" s="24"/>
    </row>
    <row r="134" spans="1:8">
      <c r="A134" s="25" t="s">
        <v>44</v>
      </c>
      <c r="B134" s="25" t="s">
        <v>50</v>
      </c>
      <c r="C134" s="21" t="s">
        <v>16</v>
      </c>
      <c r="D134" s="22">
        <v>11160</v>
      </c>
      <c r="E134" s="23"/>
      <c r="F134" s="23">
        <v>380</v>
      </c>
      <c r="G134" s="23">
        <v>10780</v>
      </c>
      <c r="H134" s="24"/>
    </row>
    <row r="135" spans="1:8">
      <c r="A135" s="25" t="s">
        <v>44</v>
      </c>
      <c r="B135" s="25" t="s">
        <v>50</v>
      </c>
      <c r="C135" s="21" t="s">
        <v>17</v>
      </c>
      <c r="D135" s="22">
        <v>1230</v>
      </c>
      <c r="E135" s="23">
        <v>460</v>
      </c>
      <c r="F135" s="23"/>
      <c r="G135" s="23"/>
      <c r="H135" s="24">
        <v>760</v>
      </c>
    </row>
    <row r="136" spans="1:8">
      <c r="A136" s="25" t="s">
        <v>44</v>
      </c>
      <c r="B136" s="25" t="s">
        <v>52</v>
      </c>
      <c r="C136" s="21"/>
      <c r="D136" s="22"/>
      <c r="E136" s="23"/>
      <c r="F136" s="23"/>
      <c r="G136" s="23"/>
      <c r="H136" s="24"/>
    </row>
    <row r="137" spans="1:8">
      <c r="A137" s="25" t="s">
        <v>44</v>
      </c>
      <c r="B137" s="30" t="s">
        <v>53</v>
      </c>
      <c r="C137" s="27"/>
      <c r="D137" s="22">
        <v>25320</v>
      </c>
      <c r="E137" s="23">
        <v>420</v>
      </c>
      <c r="F137" s="23">
        <v>1000</v>
      </c>
      <c r="G137" s="23">
        <v>22780</v>
      </c>
      <c r="H137" s="24">
        <v>1120</v>
      </c>
    </row>
    <row r="138" spans="1:8">
      <c r="A138" s="25" t="s">
        <v>44</v>
      </c>
      <c r="B138" s="25" t="s">
        <v>52</v>
      </c>
      <c r="C138" s="21" t="s">
        <v>11</v>
      </c>
      <c r="D138" s="22">
        <v>1410</v>
      </c>
      <c r="E138" s="23"/>
      <c r="F138" s="23">
        <v>90</v>
      </c>
      <c r="G138" s="23">
        <v>1320</v>
      </c>
      <c r="H138" s="24"/>
    </row>
    <row r="139" spans="1:8">
      <c r="A139" s="25" t="s">
        <v>44</v>
      </c>
      <c r="B139" s="25" t="s">
        <v>52</v>
      </c>
      <c r="C139" s="21" t="s">
        <v>12</v>
      </c>
      <c r="D139" s="22">
        <v>2030</v>
      </c>
      <c r="E139" s="23"/>
      <c r="F139" s="23">
        <v>110</v>
      </c>
      <c r="G139" s="23">
        <v>1930</v>
      </c>
      <c r="H139" s="24"/>
    </row>
    <row r="140" spans="1:8">
      <c r="A140" s="25" t="s">
        <v>44</v>
      </c>
      <c r="B140" s="25" t="s">
        <v>52</v>
      </c>
      <c r="C140" s="21" t="s">
        <v>13</v>
      </c>
      <c r="D140" s="22">
        <v>1900</v>
      </c>
      <c r="E140" s="23"/>
      <c r="F140" s="23">
        <v>90</v>
      </c>
      <c r="G140" s="23">
        <v>1820</v>
      </c>
      <c r="H140" s="24"/>
    </row>
    <row r="141" spans="1:8">
      <c r="A141" s="25" t="s">
        <v>44</v>
      </c>
      <c r="B141" s="25" t="s">
        <v>52</v>
      </c>
      <c r="C141" s="21" t="s">
        <v>14</v>
      </c>
      <c r="D141" s="22">
        <v>1950</v>
      </c>
      <c r="E141" s="23"/>
      <c r="F141" s="23">
        <v>100</v>
      </c>
      <c r="G141" s="23">
        <v>1860</v>
      </c>
      <c r="H141" s="24"/>
    </row>
    <row r="142" spans="1:8">
      <c r="A142" s="25" t="s">
        <v>44</v>
      </c>
      <c r="B142" s="25" t="s">
        <v>52</v>
      </c>
      <c r="C142" s="21" t="s">
        <v>15</v>
      </c>
      <c r="D142" s="22">
        <v>1950</v>
      </c>
      <c r="E142" s="23"/>
      <c r="F142" s="23">
        <v>100</v>
      </c>
      <c r="G142" s="23">
        <v>1850</v>
      </c>
      <c r="H142" s="24"/>
    </row>
    <row r="143" spans="1:8">
      <c r="A143" s="25" t="s">
        <v>44</v>
      </c>
      <c r="B143" s="25" t="s">
        <v>52</v>
      </c>
      <c r="C143" s="21" t="s">
        <v>16</v>
      </c>
      <c r="D143" s="22">
        <v>14530</v>
      </c>
      <c r="E143" s="23"/>
      <c r="F143" s="23">
        <v>520</v>
      </c>
      <c r="G143" s="23">
        <v>14000</v>
      </c>
      <c r="H143" s="24"/>
    </row>
    <row r="144" spans="1:8">
      <c r="A144" s="25" t="s">
        <v>44</v>
      </c>
      <c r="B144" s="25" t="s">
        <v>52</v>
      </c>
      <c r="C144" s="21" t="s">
        <v>17</v>
      </c>
      <c r="D144" s="22">
        <v>1550</v>
      </c>
      <c r="E144" s="23">
        <v>420</v>
      </c>
      <c r="F144" s="23"/>
      <c r="G144" s="23"/>
      <c r="H144" s="24">
        <v>1120</v>
      </c>
    </row>
    <row r="145" spans="1:8">
      <c r="A145" s="25" t="s">
        <v>54</v>
      </c>
      <c r="B145" s="30"/>
      <c r="C145" s="27"/>
      <c r="D145" s="22"/>
      <c r="E145" s="23"/>
      <c r="F145" s="23"/>
      <c r="G145" s="23"/>
      <c r="H145" s="24"/>
    </row>
    <row r="146" spans="1:8">
      <c r="A146" s="25" t="s">
        <v>55</v>
      </c>
      <c r="B146" s="34"/>
      <c r="C146" s="27"/>
      <c r="D146" s="22"/>
      <c r="E146" s="23"/>
      <c r="F146" s="23"/>
      <c r="G146" s="23"/>
      <c r="H146" s="24"/>
    </row>
    <row r="147" spans="1:8">
      <c r="A147" s="25" t="s">
        <v>54</v>
      </c>
      <c r="B147" s="30" t="s">
        <v>56</v>
      </c>
      <c r="C147" s="27"/>
      <c r="D147" s="22">
        <v>6910</v>
      </c>
      <c r="E147" s="23">
        <v>820</v>
      </c>
      <c r="F147" s="23">
        <v>630</v>
      </c>
      <c r="G147" s="23">
        <v>4980</v>
      </c>
      <c r="H147" s="24">
        <v>480</v>
      </c>
    </row>
    <row r="148" spans="1:8">
      <c r="A148" s="25" t="s">
        <v>54</v>
      </c>
      <c r="B148" s="35" t="s">
        <v>57</v>
      </c>
      <c r="C148" s="21" t="s">
        <v>11</v>
      </c>
      <c r="D148" s="22">
        <v>890</v>
      </c>
      <c r="E148" s="23"/>
      <c r="F148" s="23">
        <v>90</v>
      </c>
      <c r="G148" s="23">
        <v>810</v>
      </c>
      <c r="H148" s="24"/>
    </row>
    <row r="149" spans="1:8">
      <c r="A149" s="25" t="s">
        <v>54</v>
      </c>
      <c r="B149" s="35" t="s">
        <v>57</v>
      </c>
      <c r="C149" s="21" t="s">
        <v>12</v>
      </c>
      <c r="D149" s="22">
        <v>1070</v>
      </c>
      <c r="E149" s="23"/>
      <c r="F149" s="23">
        <v>100</v>
      </c>
      <c r="G149" s="23">
        <v>970</v>
      </c>
      <c r="H149" s="24"/>
    </row>
    <row r="150" spans="1:8">
      <c r="A150" s="25" t="s">
        <v>54</v>
      </c>
      <c r="B150" s="35" t="s">
        <v>57</v>
      </c>
      <c r="C150" s="21" t="s">
        <v>13</v>
      </c>
      <c r="D150" s="22">
        <v>880</v>
      </c>
      <c r="E150" s="23"/>
      <c r="F150" s="23">
        <v>80</v>
      </c>
      <c r="G150" s="23">
        <v>800</v>
      </c>
      <c r="H150" s="24"/>
    </row>
    <row r="151" spans="1:8">
      <c r="A151" s="25" t="s">
        <v>54</v>
      </c>
      <c r="B151" s="35" t="s">
        <v>57</v>
      </c>
      <c r="C151" s="21" t="s">
        <v>14</v>
      </c>
      <c r="D151" s="22">
        <v>720</v>
      </c>
      <c r="E151" s="23"/>
      <c r="F151" s="23">
        <v>80</v>
      </c>
      <c r="G151" s="23">
        <v>640</v>
      </c>
      <c r="H151" s="24"/>
    </row>
    <row r="152" spans="1:8">
      <c r="A152" s="25" t="s">
        <v>54</v>
      </c>
      <c r="B152" s="35" t="s">
        <v>57</v>
      </c>
      <c r="C152" s="21" t="s">
        <v>15</v>
      </c>
      <c r="D152" s="22">
        <v>650</v>
      </c>
      <c r="E152" s="23"/>
      <c r="F152" s="23">
        <v>110</v>
      </c>
      <c r="G152" s="23">
        <v>540</v>
      </c>
      <c r="H152" s="24"/>
    </row>
    <row r="153" spans="1:8">
      <c r="A153" s="25" t="s">
        <v>54</v>
      </c>
      <c r="B153" s="35" t="s">
        <v>57</v>
      </c>
      <c r="C153" s="21" t="s">
        <v>16</v>
      </c>
      <c r="D153" s="22">
        <v>1400</v>
      </c>
      <c r="E153" s="23"/>
      <c r="F153" s="23">
        <v>170</v>
      </c>
      <c r="G153" s="23">
        <v>1230</v>
      </c>
      <c r="H153" s="24"/>
    </row>
    <row r="154" spans="1:8">
      <c r="A154" s="25" t="s">
        <v>54</v>
      </c>
      <c r="B154" s="35" t="s">
        <v>57</v>
      </c>
      <c r="C154" s="21" t="s">
        <v>17</v>
      </c>
      <c r="D154" s="22">
        <v>1300</v>
      </c>
      <c r="E154" s="23">
        <v>820</v>
      </c>
      <c r="F154" s="23"/>
      <c r="G154" s="23"/>
      <c r="H154" s="24">
        <v>480</v>
      </c>
    </row>
    <row r="155" spans="1:8">
      <c r="A155" s="25" t="s">
        <v>54</v>
      </c>
      <c r="B155" s="25" t="s">
        <v>58</v>
      </c>
      <c r="C155" s="21"/>
      <c r="D155" s="22"/>
      <c r="E155" s="23"/>
      <c r="F155" s="23"/>
      <c r="G155" s="23"/>
      <c r="H155" s="24"/>
    </row>
    <row r="156" spans="1:8">
      <c r="A156" s="25" t="s">
        <v>54</v>
      </c>
      <c r="B156" s="30" t="s">
        <v>59</v>
      </c>
      <c r="C156" s="27"/>
      <c r="D156" s="22">
        <v>5570</v>
      </c>
      <c r="E156" s="23">
        <v>840</v>
      </c>
      <c r="F156" s="23">
        <v>660</v>
      </c>
      <c r="G156" s="23">
        <v>3650</v>
      </c>
      <c r="H156" s="24">
        <v>420</v>
      </c>
    </row>
    <row r="157" spans="1:8">
      <c r="A157" s="25" t="s">
        <v>54</v>
      </c>
      <c r="B157" s="25" t="s">
        <v>58</v>
      </c>
      <c r="C157" s="21" t="s">
        <v>11</v>
      </c>
      <c r="D157" s="22">
        <v>730</v>
      </c>
      <c r="E157" s="23"/>
      <c r="F157" s="23">
        <v>80</v>
      </c>
      <c r="G157" s="23">
        <v>640</v>
      </c>
      <c r="H157" s="24"/>
    </row>
    <row r="158" spans="1:8">
      <c r="A158" s="25" t="s">
        <v>54</v>
      </c>
      <c r="B158" s="25" t="s">
        <v>58</v>
      </c>
      <c r="C158" s="21" t="s">
        <v>12</v>
      </c>
      <c r="D158" s="22">
        <v>650</v>
      </c>
      <c r="E158" s="23"/>
      <c r="F158" s="23">
        <v>80</v>
      </c>
      <c r="G158" s="23">
        <v>570</v>
      </c>
      <c r="H158" s="24"/>
    </row>
    <row r="159" spans="1:8">
      <c r="A159" s="25" t="s">
        <v>54</v>
      </c>
      <c r="B159" s="25" t="s">
        <v>58</v>
      </c>
      <c r="C159" s="21" t="s">
        <v>13</v>
      </c>
      <c r="D159" s="22">
        <v>600</v>
      </c>
      <c r="E159" s="23"/>
      <c r="F159" s="23">
        <v>90</v>
      </c>
      <c r="G159" s="23">
        <v>520</v>
      </c>
      <c r="H159" s="24"/>
    </row>
    <row r="160" spans="1:8">
      <c r="A160" s="25" t="s">
        <v>54</v>
      </c>
      <c r="B160" s="25" t="s">
        <v>58</v>
      </c>
      <c r="C160" s="21" t="s">
        <v>14</v>
      </c>
      <c r="D160" s="22">
        <v>520</v>
      </c>
      <c r="E160" s="23"/>
      <c r="F160" s="23">
        <v>80</v>
      </c>
      <c r="G160" s="23">
        <v>440</v>
      </c>
      <c r="H160" s="24"/>
    </row>
    <row r="161" spans="1:8">
      <c r="A161" s="25" t="s">
        <v>54</v>
      </c>
      <c r="B161" s="25" t="s">
        <v>58</v>
      </c>
      <c r="C161" s="21" t="s">
        <v>15</v>
      </c>
      <c r="D161" s="22">
        <v>510</v>
      </c>
      <c r="E161" s="23"/>
      <c r="F161" s="23">
        <v>90</v>
      </c>
      <c r="G161" s="23">
        <v>420</v>
      </c>
      <c r="H161" s="24"/>
    </row>
    <row r="162" spans="1:8">
      <c r="A162" s="25" t="s">
        <v>54</v>
      </c>
      <c r="B162" s="25" t="s">
        <v>58</v>
      </c>
      <c r="C162" s="21" t="s">
        <v>16</v>
      </c>
      <c r="D162" s="22">
        <v>1290</v>
      </c>
      <c r="E162" s="23"/>
      <c r="F162" s="23">
        <v>240</v>
      </c>
      <c r="G162" s="23">
        <v>1050</v>
      </c>
      <c r="H162" s="24"/>
    </row>
    <row r="163" spans="1:8">
      <c r="A163" s="25" t="s">
        <v>54</v>
      </c>
      <c r="B163" s="25" t="s">
        <v>58</v>
      </c>
      <c r="C163" s="21" t="s">
        <v>17</v>
      </c>
      <c r="D163" s="22">
        <v>1260</v>
      </c>
      <c r="E163" s="23">
        <v>840</v>
      </c>
      <c r="F163" s="23"/>
      <c r="G163" s="23"/>
      <c r="H163" s="24">
        <v>420</v>
      </c>
    </row>
    <row r="164" spans="1:8">
      <c r="A164" s="25" t="s">
        <v>60</v>
      </c>
      <c r="B164" s="30"/>
      <c r="C164" s="27"/>
      <c r="D164" s="22"/>
      <c r="E164" s="23"/>
      <c r="F164" s="23"/>
      <c r="G164" s="23"/>
      <c r="H164" s="24"/>
    </row>
    <row r="165" spans="1:8">
      <c r="A165" s="25" t="s">
        <v>61</v>
      </c>
      <c r="B165" s="30"/>
      <c r="C165" s="28"/>
      <c r="D165" s="22"/>
      <c r="E165" s="23"/>
      <c r="F165" s="23"/>
      <c r="G165" s="23"/>
      <c r="H165" s="24"/>
    </row>
    <row r="166" spans="1:8">
      <c r="A166" s="25" t="s">
        <v>60</v>
      </c>
      <c r="B166" s="30" t="s">
        <v>62</v>
      </c>
      <c r="C166" s="27"/>
      <c r="D166" s="22">
        <v>990</v>
      </c>
      <c r="E166" s="23">
        <v>100</v>
      </c>
      <c r="F166" s="23">
        <v>100</v>
      </c>
      <c r="G166" s="23">
        <v>720</v>
      </c>
      <c r="H166" s="24">
        <v>70</v>
      </c>
    </row>
    <row r="167" spans="1:8">
      <c r="A167" s="25" t="s">
        <v>60</v>
      </c>
      <c r="B167" s="35" t="s">
        <v>63</v>
      </c>
      <c r="C167" s="21" t="s">
        <v>11</v>
      </c>
      <c r="D167" s="22">
        <v>130</v>
      </c>
      <c r="E167" s="23"/>
      <c r="F167" s="23">
        <v>20</v>
      </c>
      <c r="G167" s="23">
        <v>110</v>
      </c>
      <c r="H167" s="24"/>
    </row>
    <row r="168" spans="1:8">
      <c r="A168" s="25" t="s">
        <v>60</v>
      </c>
      <c r="B168" s="35" t="s">
        <v>63</v>
      </c>
      <c r="C168" s="21" t="s">
        <v>12</v>
      </c>
      <c r="D168" s="22">
        <v>120</v>
      </c>
      <c r="E168" s="23"/>
      <c r="F168" s="23">
        <v>10</v>
      </c>
      <c r="G168" s="23">
        <v>110</v>
      </c>
      <c r="H168" s="24"/>
    </row>
    <row r="169" spans="1:8">
      <c r="A169" s="25" t="s">
        <v>60</v>
      </c>
      <c r="B169" s="35" t="s">
        <v>63</v>
      </c>
      <c r="C169" s="21" t="s">
        <v>13</v>
      </c>
      <c r="D169" s="22">
        <v>120</v>
      </c>
      <c r="E169" s="23"/>
      <c r="F169" s="23">
        <v>10</v>
      </c>
      <c r="G169" s="23">
        <v>110</v>
      </c>
      <c r="H169" s="24"/>
    </row>
    <row r="170" spans="1:8">
      <c r="A170" s="25" t="s">
        <v>60</v>
      </c>
      <c r="B170" s="35" t="s">
        <v>63</v>
      </c>
      <c r="C170" s="21" t="s">
        <v>14</v>
      </c>
      <c r="D170" s="22">
        <v>100</v>
      </c>
      <c r="E170" s="23"/>
      <c r="F170" s="23">
        <v>10</v>
      </c>
      <c r="G170" s="23">
        <v>90</v>
      </c>
      <c r="H170" s="24"/>
    </row>
    <row r="171" spans="1:8">
      <c r="A171" s="25" t="s">
        <v>60</v>
      </c>
      <c r="B171" s="35" t="s">
        <v>63</v>
      </c>
      <c r="C171" s="21" t="s">
        <v>15</v>
      </c>
      <c r="D171" s="22">
        <v>120</v>
      </c>
      <c r="E171" s="23"/>
      <c r="F171" s="23">
        <v>20</v>
      </c>
      <c r="G171" s="23">
        <v>100</v>
      </c>
      <c r="H171" s="24"/>
    </row>
    <row r="172" spans="1:8">
      <c r="A172" s="25" t="s">
        <v>60</v>
      </c>
      <c r="B172" s="35" t="s">
        <v>63</v>
      </c>
      <c r="C172" s="21" t="s">
        <v>16</v>
      </c>
      <c r="D172" s="22">
        <v>230</v>
      </c>
      <c r="E172" s="23"/>
      <c r="F172" s="23">
        <v>30</v>
      </c>
      <c r="G172" s="23">
        <v>200</v>
      </c>
      <c r="H172" s="24"/>
    </row>
    <row r="173" spans="1:8">
      <c r="A173" s="25" t="s">
        <v>60</v>
      </c>
      <c r="B173" s="35" t="s">
        <v>63</v>
      </c>
      <c r="C173" s="21" t="s">
        <v>17</v>
      </c>
      <c r="D173" s="22">
        <v>170</v>
      </c>
      <c r="E173" s="23">
        <v>100</v>
      </c>
      <c r="F173" s="23"/>
      <c r="G173" s="23"/>
      <c r="H173" s="24">
        <v>70</v>
      </c>
    </row>
    <row r="174" spans="1:8">
      <c r="A174" s="25" t="s">
        <v>60</v>
      </c>
      <c r="B174" s="35" t="s">
        <v>64</v>
      </c>
      <c r="C174" s="21"/>
      <c r="D174" s="22"/>
      <c r="E174" s="23"/>
      <c r="F174" s="23"/>
      <c r="G174" s="23"/>
      <c r="H174" s="24"/>
    </row>
    <row r="175" spans="1:8">
      <c r="A175" s="25" t="s">
        <v>60</v>
      </c>
      <c r="B175" s="30" t="s">
        <v>65</v>
      </c>
      <c r="C175" s="27"/>
      <c r="D175" s="22">
        <v>6210</v>
      </c>
      <c r="E175" s="23">
        <v>810</v>
      </c>
      <c r="F175" s="23">
        <v>620</v>
      </c>
      <c r="G175" s="23">
        <v>4250</v>
      </c>
      <c r="H175" s="24">
        <v>530</v>
      </c>
    </row>
    <row r="176" spans="1:8">
      <c r="A176" s="25" t="s">
        <v>60</v>
      </c>
      <c r="B176" s="35" t="s">
        <v>64</v>
      </c>
      <c r="C176" s="21" t="s">
        <v>11</v>
      </c>
      <c r="D176" s="22">
        <v>760</v>
      </c>
      <c r="E176" s="23"/>
      <c r="F176" s="23">
        <v>120</v>
      </c>
      <c r="G176" s="23">
        <v>640</v>
      </c>
      <c r="H176" s="24"/>
    </row>
    <row r="177" spans="1:8">
      <c r="A177" s="25" t="s">
        <v>60</v>
      </c>
      <c r="B177" s="35" t="s">
        <v>64</v>
      </c>
      <c r="C177" s="21" t="s">
        <v>12</v>
      </c>
      <c r="D177" s="22">
        <v>740</v>
      </c>
      <c r="E177" s="23"/>
      <c r="F177" s="23">
        <v>100</v>
      </c>
      <c r="G177" s="23">
        <v>640</v>
      </c>
      <c r="H177" s="24"/>
    </row>
    <row r="178" spans="1:8">
      <c r="A178" s="25" t="s">
        <v>60</v>
      </c>
      <c r="B178" s="35" t="s">
        <v>64</v>
      </c>
      <c r="C178" s="21" t="s">
        <v>13</v>
      </c>
      <c r="D178" s="22">
        <v>590</v>
      </c>
      <c r="E178" s="23"/>
      <c r="F178" s="23">
        <v>80</v>
      </c>
      <c r="G178" s="23">
        <v>520</v>
      </c>
      <c r="H178" s="24"/>
    </row>
    <row r="179" spans="1:8">
      <c r="A179" s="25" t="s">
        <v>60</v>
      </c>
      <c r="B179" s="35" t="s">
        <v>64</v>
      </c>
      <c r="C179" s="21" t="s">
        <v>14</v>
      </c>
      <c r="D179" s="22">
        <v>500</v>
      </c>
      <c r="E179" s="23"/>
      <c r="F179" s="23">
        <v>70</v>
      </c>
      <c r="G179" s="23">
        <v>430</v>
      </c>
      <c r="H179" s="24"/>
    </row>
    <row r="180" spans="1:8">
      <c r="A180" s="25" t="s">
        <v>60</v>
      </c>
      <c r="B180" s="35" t="s">
        <v>64</v>
      </c>
      <c r="C180" s="21" t="s">
        <v>15</v>
      </c>
      <c r="D180" s="22">
        <v>450</v>
      </c>
      <c r="E180" s="23"/>
      <c r="F180" s="23">
        <v>60</v>
      </c>
      <c r="G180" s="23">
        <v>390</v>
      </c>
      <c r="H180" s="24"/>
    </row>
    <row r="181" spans="1:8">
      <c r="A181" s="25" t="s">
        <v>60</v>
      </c>
      <c r="B181" s="35" t="s">
        <v>64</v>
      </c>
      <c r="C181" s="21" t="s">
        <v>16</v>
      </c>
      <c r="D181" s="22">
        <v>1830</v>
      </c>
      <c r="E181" s="23"/>
      <c r="F181" s="23">
        <v>190</v>
      </c>
      <c r="G181" s="23">
        <v>1640</v>
      </c>
      <c r="H181" s="24"/>
    </row>
    <row r="182" spans="1:8">
      <c r="A182" s="25" t="s">
        <v>60</v>
      </c>
      <c r="B182" s="35" t="s">
        <v>64</v>
      </c>
      <c r="C182" s="21" t="s">
        <v>17</v>
      </c>
      <c r="D182" s="36">
        <v>1340</v>
      </c>
      <c r="E182" s="37">
        <v>810</v>
      </c>
      <c r="F182" s="37"/>
      <c r="G182" s="37"/>
      <c r="H182" s="38">
        <v>530</v>
      </c>
    </row>
    <row r="183" spans="1:8">
      <c r="A183" s="39"/>
      <c r="B183" s="39"/>
      <c r="C183" s="39"/>
      <c r="D183" s="40"/>
      <c r="E183" s="41"/>
      <c r="F183" s="41"/>
      <c r="G183" s="7"/>
      <c r="H183" s="7"/>
    </row>
    <row r="184" spans="1:8">
      <c r="A184" s="385" t="s">
        <v>66</v>
      </c>
      <c r="B184" s="385"/>
      <c r="C184" s="385"/>
      <c r="D184" s="385"/>
      <c r="E184" s="385"/>
      <c r="F184" s="385"/>
      <c r="G184" s="385"/>
      <c r="H184" s="385"/>
    </row>
    <row r="185" spans="1:8">
      <c r="A185" s="42" t="s">
        <v>67</v>
      </c>
      <c r="B185" s="42"/>
      <c r="C185" s="42"/>
      <c r="D185" s="43"/>
      <c r="E185" s="44"/>
      <c r="F185" s="44"/>
    </row>
    <row r="186" spans="1:8">
      <c r="A186" s="45"/>
      <c r="B186" s="45"/>
      <c r="C186" s="45"/>
      <c r="D186" s="46"/>
    </row>
    <row r="187" spans="1:8">
      <c r="A187" s="45"/>
      <c r="B187" s="45"/>
      <c r="C187" s="45"/>
      <c r="D187" s="46"/>
    </row>
    <row r="188" spans="1:8">
      <c r="A188" s="45"/>
      <c r="B188" s="45"/>
      <c r="C188" s="45"/>
      <c r="D188" s="46"/>
    </row>
    <row r="189" spans="1:8">
      <c r="A189" s="45"/>
      <c r="B189" s="45"/>
      <c r="C189" s="45"/>
      <c r="D189" s="46"/>
    </row>
    <row r="190" spans="1:8">
      <c r="A190" s="45"/>
      <c r="B190" s="45"/>
      <c r="C190" s="45"/>
      <c r="D190" s="46"/>
    </row>
    <row r="191" spans="1:8">
      <c r="A191" s="45"/>
      <c r="B191" s="45"/>
      <c r="C191" s="45"/>
      <c r="D191" s="46"/>
    </row>
    <row r="192" spans="1:8">
      <c r="A192" s="45"/>
      <c r="B192" s="45"/>
      <c r="C192" s="45"/>
      <c r="D192" s="46"/>
    </row>
    <row r="193" spans="1:4">
      <c r="A193" s="45"/>
      <c r="B193" s="45"/>
      <c r="C193" s="45"/>
      <c r="D193" s="46"/>
    </row>
    <row r="194" spans="1:4">
      <c r="A194" s="45"/>
      <c r="B194" s="45"/>
      <c r="C194" s="45"/>
      <c r="D194" s="46"/>
    </row>
    <row r="195" spans="1:4">
      <c r="A195" s="45"/>
      <c r="B195" s="45"/>
      <c r="C195" s="45"/>
      <c r="D195" s="46"/>
    </row>
    <row r="196" spans="1:4">
      <c r="A196" s="45"/>
      <c r="B196" s="45"/>
      <c r="C196" s="45"/>
      <c r="D196" s="46"/>
    </row>
    <row r="197" spans="1:4">
      <c r="A197" s="45"/>
      <c r="B197" s="45"/>
      <c r="C197" s="45"/>
      <c r="D197" s="46"/>
    </row>
    <row r="198" spans="1:4">
      <c r="A198" s="45"/>
      <c r="B198" s="45"/>
      <c r="C198" s="45"/>
      <c r="D198" s="46"/>
    </row>
    <row r="199" spans="1:4">
      <c r="A199" s="45"/>
      <c r="B199" s="45"/>
      <c r="C199" s="45"/>
      <c r="D199" s="46"/>
    </row>
    <row r="200" spans="1:4">
      <c r="A200" s="45"/>
      <c r="B200" s="45"/>
      <c r="C200" s="45"/>
      <c r="D200" s="46"/>
    </row>
    <row r="201" spans="1:4">
      <c r="A201" s="45"/>
      <c r="B201" s="45"/>
      <c r="C201" s="45"/>
      <c r="D201" s="46"/>
    </row>
    <row r="202" spans="1:4">
      <c r="A202" s="45"/>
      <c r="B202" s="45"/>
      <c r="C202" s="45"/>
      <c r="D202" s="46"/>
    </row>
    <row r="203" spans="1:4">
      <c r="A203" s="45"/>
      <c r="B203" s="45"/>
      <c r="C203" s="45"/>
      <c r="D203" s="46"/>
    </row>
    <row r="204" spans="1:4">
      <c r="A204" s="45"/>
      <c r="B204" s="45"/>
      <c r="C204" s="45"/>
      <c r="D204" s="46"/>
    </row>
    <row r="205" spans="1:4">
      <c r="A205" s="45"/>
      <c r="B205" s="45"/>
      <c r="C205" s="45"/>
      <c r="D205" s="46"/>
    </row>
    <row r="206" spans="1:4">
      <c r="A206" s="45"/>
      <c r="B206" s="45"/>
      <c r="C206" s="45"/>
      <c r="D206" s="46"/>
    </row>
    <row r="207" spans="1:4">
      <c r="A207" s="45"/>
      <c r="B207" s="45"/>
      <c r="C207" s="45"/>
      <c r="D207" s="46"/>
    </row>
    <row r="208" spans="1:4">
      <c r="A208" s="45"/>
      <c r="B208" s="45"/>
      <c r="C208" s="45"/>
      <c r="D208" s="46"/>
    </row>
    <row r="209" spans="1:4">
      <c r="A209" s="45"/>
      <c r="B209" s="45"/>
      <c r="C209" s="45"/>
      <c r="D209" s="46"/>
    </row>
    <row r="210" spans="1:4">
      <c r="A210" s="45"/>
      <c r="B210" s="45"/>
      <c r="C210" s="45"/>
      <c r="D210" s="46"/>
    </row>
    <row r="211" spans="1:4">
      <c r="A211" s="45"/>
      <c r="B211" s="45"/>
      <c r="C211" s="45"/>
      <c r="D211" s="46"/>
    </row>
    <row r="212" spans="1:4">
      <c r="A212" s="45"/>
      <c r="B212" s="45"/>
      <c r="C212" s="45"/>
      <c r="D212" s="46"/>
    </row>
    <row r="213" spans="1:4">
      <c r="A213" s="45"/>
      <c r="B213" s="45"/>
      <c r="C213" s="45"/>
      <c r="D213" s="46"/>
    </row>
    <row r="214" spans="1:4">
      <c r="A214" s="45"/>
      <c r="B214" s="45"/>
      <c r="C214" s="45"/>
      <c r="D214" s="46"/>
    </row>
    <row r="215" spans="1:4">
      <c r="A215" s="45"/>
      <c r="B215" s="45"/>
      <c r="C215" s="45"/>
      <c r="D215" s="46"/>
    </row>
    <row r="216" spans="1:4">
      <c r="A216" s="45"/>
      <c r="B216" s="45"/>
      <c r="C216" s="45"/>
      <c r="D216" s="46"/>
    </row>
    <row r="217" spans="1:4">
      <c r="A217" s="45"/>
      <c r="B217" s="45"/>
      <c r="C217" s="45"/>
      <c r="D217" s="46"/>
    </row>
    <row r="218" spans="1:4">
      <c r="A218" s="45"/>
      <c r="B218" s="45"/>
      <c r="C218" s="45"/>
      <c r="D218" s="46"/>
    </row>
    <row r="219" spans="1:4">
      <c r="A219" s="45"/>
      <c r="B219" s="45"/>
      <c r="C219" s="45"/>
      <c r="D219" s="46"/>
    </row>
    <row r="220" spans="1:4">
      <c r="A220" s="45"/>
      <c r="B220" s="45"/>
      <c r="C220" s="45"/>
      <c r="D220" s="46"/>
    </row>
    <row r="221" spans="1:4">
      <c r="A221" s="45"/>
      <c r="B221" s="45"/>
      <c r="C221" s="45"/>
      <c r="D221" s="46"/>
    </row>
    <row r="222" spans="1:4">
      <c r="A222" s="45"/>
      <c r="B222" s="45"/>
      <c r="C222" s="45"/>
      <c r="D222" s="46"/>
    </row>
    <row r="223" spans="1:4">
      <c r="A223" s="45"/>
      <c r="B223" s="45"/>
      <c r="C223" s="45"/>
      <c r="D223" s="46"/>
    </row>
    <row r="224" spans="1:4">
      <c r="A224" s="45"/>
      <c r="B224" s="45"/>
      <c r="C224" s="45"/>
      <c r="D224" s="46"/>
    </row>
    <row r="225" spans="1:4">
      <c r="A225" s="45"/>
      <c r="B225" s="45"/>
      <c r="C225" s="45"/>
      <c r="D225" s="46"/>
    </row>
    <row r="226" spans="1:4">
      <c r="A226" s="45"/>
      <c r="B226" s="45"/>
      <c r="C226" s="45"/>
      <c r="D226" s="46"/>
    </row>
    <row r="227" spans="1:4">
      <c r="A227" s="45"/>
      <c r="B227" s="45"/>
      <c r="C227" s="45"/>
      <c r="D227" s="46"/>
    </row>
    <row r="228" spans="1:4">
      <c r="A228" s="45"/>
      <c r="B228" s="45"/>
      <c r="C228" s="45"/>
      <c r="D228" s="46"/>
    </row>
    <row r="229" spans="1:4">
      <c r="A229" s="45"/>
      <c r="B229" s="45"/>
      <c r="C229" s="45"/>
      <c r="D229" s="46"/>
    </row>
    <row r="230" spans="1:4">
      <c r="A230" s="45"/>
      <c r="B230" s="45"/>
      <c r="C230" s="45"/>
      <c r="D230" s="46"/>
    </row>
    <row r="231" spans="1:4">
      <c r="A231" s="45"/>
      <c r="B231" s="45"/>
      <c r="C231" s="45"/>
      <c r="D231" s="46"/>
    </row>
    <row r="232" spans="1:4">
      <c r="A232" s="45"/>
      <c r="B232" s="45"/>
      <c r="C232" s="45"/>
      <c r="D232" s="46"/>
    </row>
    <row r="233" spans="1:4">
      <c r="A233" s="45"/>
      <c r="B233" s="45"/>
      <c r="C233" s="45"/>
      <c r="D233" s="46"/>
    </row>
    <row r="234" spans="1:4">
      <c r="A234" s="45"/>
      <c r="B234" s="45"/>
      <c r="C234" s="45"/>
      <c r="D234" s="46"/>
    </row>
    <row r="235" spans="1:4">
      <c r="A235" s="45"/>
      <c r="B235" s="45"/>
      <c r="C235" s="45"/>
      <c r="D235" s="46"/>
    </row>
    <row r="236" spans="1:4">
      <c r="A236" s="45"/>
      <c r="B236" s="45"/>
      <c r="C236" s="45"/>
      <c r="D236" s="46"/>
    </row>
    <row r="237" spans="1:4">
      <c r="A237" s="45"/>
      <c r="B237" s="45"/>
      <c r="C237" s="45"/>
      <c r="D237" s="46"/>
    </row>
    <row r="238" spans="1:4">
      <c r="A238" s="45"/>
      <c r="B238" s="45"/>
      <c r="C238" s="45"/>
      <c r="D238" s="46"/>
    </row>
    <row r="239" spans="1:4">
      <c r="A239" s="45"/>
      <c r="B239" s="45"/>
      <c r="C239" s="45"/>
      <c r="D239" s="46"/>
    </row>
    <row r="240" spans="1:4">
      <c r="A240" s="45"/>
      <c r="B240" s="45"/>
      <c r="C240" s="45"/>
      <c r="D240" s="46"/>
    </row>
    <row r="241" spans="1:4">
      <c r="A241" s="45"/>
      <c r="B241" s="45"/>
      <c r="C241" s="45"/>
      <c r="D241" s="46"/>
    </row>
    <row r="242" spans="1:4">
      <c r="A242" s="45"/>
      <c r="B242" s="45"/>
      <c r="C242" s="45"/>
      <c r="D242" s="46"/>
    </row>
    <row r="243" spans="1:4">
      <c r="A243" s="45"/>
      <c r="B243" s="45"/>
      <c r="C243" s="45"/>
      <c r="D243" s="46"/>
    </row>
    <row r="244" spans="1:4">
      <c r="A244" s="45"/>
      <c r="B244" s="45"/>
      <c r="C244" s="45"/>
      <c r="D244" s="46"/>
    </row>
    <row r="245" spans="1:4">
      <c r="A245" s="45"/>
      <c r="B245" s="45"/>
      <c r="C245" s="45"/>
      <c r="D245" s="46"/>
    </row>
    <row r="246" spans="1:4">
      <c r="A246" s="45"/>
      <c r="B246" s="45"/>
      <c r="C246" s="45"/>
      <c r="D246" s="46"/>
    </row>
    <row r="247" spans="1:4">
      <c r="A247" s="45"/>
      <c r="B247" s="45"/>
      <c r="C247" s="45"/>
      <c r="D247" s="46"/>
    </row>
    <row r="248" spans="1:4">
      <c r="A248" s="45"/>
      <c r="B248" s="45"/>
      <c r="C248" s="45"/>
      <c r="D248" s="46"/>
    </row>
    <row r="249" spans="1:4">
      <c r="A249" s="45"/>
      <c r="B249" s="45"/>
      <c r="C249" s="45"/>
      <c r="D249" s="46"/>
    </row>
    <row r="250" spans="1:4">
      <c r="A250" s="45"/>
      <c r="B250" s="45"/>
      <c r="C250" s="45"/>
      <c r="D250" s="46"/>
    </row>
    <row r="251" spans="1:4">
      <c r="A251" s="45"/>
      <c r="B251" s="45"/>
      <c r="C251" s="45"/>
      <c r="D251" s="46"/>
    </row>
    <row r="252" spans="1:4">
      <c r="A252" s="45"/>
      <c r="B252" s="45"/>
      <c r="C252" s="45"/>
      <c r="D252" s="46"/>
    </row>
    <row r="253" spans="1:4">
      <c r="A253" s="45"/>
      <c r="B253" s="45"/>
      <c r="C253" s="45"/>
      <c r="D253" s="46"/>
    </row>
    <row r="254" spans="1:4">
      <c r="A254" s="45"/>
      <c r="B254" s="45"/>
      <c r="C254" s="45"/>
      <c r="D254" s="46"/>
    </row>
    <row r="255" spans="1:4">
      <c r="A255" s="45"/>
      <c r="B255" s="45"/>
      <c r="C255" s="45"/>
      <c r="D255" s="46"/>
    </row>
    <row r="256" spans="1:4">
      <c r="A256" s="45"/>
      <c r="B256" s="45"/>
      <c r="C256" s="45"/>
      <c r="D256" s="46"/>
    </row>
    <row r="257" spans="1:4">
      <c r="A257" s="45"/>
      <c r="B257" s="45"/>
      <c r="C257" s="45"/>
      <c r="D257" s="46"/>
    </row>
    <row r="258" spans="1:4">
      <c r="A258" s="45"/>
      <c r="B258" s="45"/>
      <c r="C258" s="45"/>
      <c r="D258" s="46"/>
    </row>
    <row r="259" spans="1:4">
      <c r="A259" s="45"/>
      <c r="B259" s="45"/>
      <c r="C259" s="45"/>
      <c r="D259" s="46"/>
    </row>
    <row r="260" spans="1:4">
      <c r="A260" s="45"/>
      <c r="B260" s="45"/>
      <c r="C260" s="45"/>
      <c r="D260" s="46"/>
    </row>
    <row r="261" spans="1:4">
      <c r="A261" s="45"/>
      <c r="B261" s="45"/>
      <c r="C261" s="45"/>
      <c r="D261" s="46"/>
    </row>
    <row r="262" spans="1:4">
      <c r="A262" s="45"/>
      <c r="B262" s="45"/>
      <c r="C262" s="45"/>
      <c r="D262" s="46"/>
    </row>
    <row r="263" spans="1:4">
      <c r="A263" s="45"/>
      <c r="B263" s="45"/>
      <c r="C263" s="45"/>
      <c r="D263" s="46"/>
    </row>
    <row r="264" spans="1:4">
      <c r="A264" s="45"/>
      <c r="B264" s="45"/>
      <c r="C264" s="45"/>
      <c r="D264" s="46"/>
    </row>
    <row r="265" spans="1:4">
      <c r="A265" s="45"/>
      <c r="B265" s="45"/>
      <c r="C265" s="45"/>
      <c r="D265" s="46"/>
    </row>
    <row r="266" spans="1:4">
      <c r="A266" s="45"/>
      <c r="B266" s="45"/>
      <c r="C266" s="45"/>
      <c r="D266" s="46"/>
    </row>
    <row r="267" spans="1:4">
      <c r="A267" s="45"/>
      <c r="B267" s="45"/>
      <c r="C267" s="45"/>
      <c r="D267" s="46"/>
    </row>
    <row r="268" spans="1:4">
      <c r="A268" s="45"/>
      <c r="B268" s="45"/>
      <c r="C268" s="45"/>
      <c r="D268" s="46"/>
    </row>
    <row r="269" spans="1:4">
      <c r="A269" s="45"/>
      <c r="B269" s="45"/>
      <c r="C269" s="45"/>
      <c r="D269" s="46"/>
    </row>
    <row r="270" spans="1:4">
      <c r="A270" s="45"/>
      <c r="B270" s="45"/>
      <c r="C270" s="45"/>
      <c r="D270" s="46"/>
    </row>
    <row r="271" spans="1:4">
      <c r="A271" s="45"/>
      <c r="B271" s="45"/>
      <c r="C271" s="45"/>
      <c r="D271" s="46"/>
    </row>
    <row r="272" spans="1:4">
      <c r="A272" s="45"/>
      <c r="B272" s="45"/>
      <c r="C272" s="45"/>
      <c r="D272" s="46"/>
    </row>
    <row r="273" spans="1:4">
      <c r="A273" s="45"/>
      <c r="B273" s="45"/>
      <c r="C273" s="45"/>
      <c r="D273" s="46"/>
    </row>
    <row r="274" spans="1:4">
      <c r="A274" s="45"/>
      <c r="B274" s="45"/>
      <c r="C274" s="45"/>
      <c r="D274" s="46"/>
    </row>
    <row r="275" spans="1:4">
      <c r="A275" s="45"/>
      <c r="B275" s="45"/>
      <c r="C275" s="45"/>
      <c r="D275" s="46"/>
    </row>
    <row r="276" spans="1:4">
      <c r="A276" s="45"/>
      <c r="B276" s="45"/>
      <c r="C276" s="45"/>
      <c r="D276" s="46"/>
    </row>
    <row r="277" spans="1:4">
      <c r="A277" s="45"/>
      <c r="B277" s="45"/>
      <c r="C277" s="45"/>
      <c r="D277" s="46"/>
    </row>
    <row r="278" spans="1:4">
      <c r="A278" s="45"/>
      <c r="B278" s="45"/>
      <c r="C278" s="45"/>
      <c r="D278" s="46"/>
    </row>
    <row r="279" spans="1:4">
      <c r="A279" s="45"/>
      <c r="B279" s="45"/>
      <c r="C279" s="45"/>
      <c r="D279" s="46"/>
    </row>
    <row r="280" spans="1:4">
      <c r="A280" s="45"/>
      <c r="B280" s="45"/>
      <c r="C280" s="45"/>
      <c r="D280" s="46"/>
    </row>
    <row r="281" spans="1:4">
      <c r="A281" s="45"/>
      <c r="B281" s="45"/>
      <c r="C281" s="45"/>
      <c r="D281" s="46"/>
    </row>
    <row r="282" spans="1:4">
      <c r="A282" s="45"/>
      <c r="B282" s="45"/>
      <c r="C282" s="45"/>
      <c r="D282" s="46"/>
    </row>
    <row r="283" spans="1:4">
      <c r="A283" s="45"/>
      <c r="B283" s="45"/>
      <c r="C283" s="45"/>
      <c r="D283" s="46"/>
    </row>
    <row r="284" spans="1:4">
      <c r="A284" s="45"/>
      <c r="B284" s="45"/>
      <c r="C284" s="45"/>
      <c r="D284" s="46"/>
    </row>
    <row r="285" spans="1:4">
      <c r="A285" s="45"/>
      <c r="B285" s="45"/>
      <c r="C285" s="45"/>
      <c r="D285" s="46"/>
    </row>
    <row r="286" spans="1:4">
      <c r="A286" s="45"/>
      <c r="B286" s="45"/>
      <c r="C286" s="45"/>
      <c r="D286" s="46"/>
    </row>
    <row r="287" spans="1:4">
      <c r="A287" s="45"/>
      <c r="B287" s="45"/>
      <c r="C287" s="45"/>
      <c r="D287" s="46"/>
    </row>
    <row r="288" spans="1:4">
      <c r="A288" s="45"/>
      <c r="B288" s="45"/>
      <c r="C288" s="45"/>
      <c r="D288" s="46"/>
    </row>
    <row r="289" spans="1:4">
      <c r="A289" s="45"/>
      <c r="B289" s="45"/>
      <c r="C289" s="45"/>
      <c r="D289" s="46"/>
    </row>
    <row r="290" spans="1:4">
      <c r="A290" s="45"/>
      <c r="B290" s="45"/>
      <c r="C290" s="45"/>
      <c r="D290" s="46"/>
    </row>
    <row r="291" spans="1:4">
      <c r="A291" s="45"/>
      <c r="B291" s="45"/>
      <c r="C291" s="45"/>
      <c r="D291" s="46"/>
    </row>
    <row r="292" spans="1:4">
      <c r="A292" s="45"/>
      <c r="B292" s="45"/>
      <c r="C292" s="45"/>
      <c r="D292" s="46"/>
    </row>
    <row r="293" spans="1:4">
      <c r="A293" s="45"/>
      <c r="B293" s="45"/>
      <c r="C293" s="45"/>
      <c r="D293" s="46"/>
    </row>
    <row r="294" spans="1:4">
      <c r="A294" s="45"/>
      <c r="B294" s="45"/>
      <c r="C294" s="45"/>
      <c r="D294" s="46"/>
    </row>
    <row r="295" spans="1:4">
      <c r="A295" s="45"/>
      <c r="B295" s="45"/>
      <c r="C295" s="45"/>
      <c r="D295" s="46"/>
    </row>
    <row r="296" spans="1:4">
      <c r="A296" s="45"/>
      <c r="B296" s="45"/>
      <c r="C296" s="45"/>
      <c r="D296" s="46"/>
    </row>
    <row r="297" spans="1:4">
      <c r="A297" s="45"/>
      <c r="B297" s="45"/>
      <c r="C297" s="45"/>
      <c r="D297" s="46"/>
    </row>
    <row r="298" spans="1:4">
      <c r="A298" s="45"/>
      <c r="B298" s="45"/>
      <c r="C298" s="45"/>
      <c r="D298" s="46"/>
    </row>
    <row r="299" spans="1:4">
      <c r="A299" s="45"/>
      <c r="B299" s="45"/>
      <c r="C299" s="45"/>
      <c r="D299" s="46"/>
    </row>
    <row r="300" spans="1:4">
      <c r="A300" s="45"/>
      <c r="B300" s="45"/>
      <c r="C300" s="45"/>
      <c r="D300" s="46"/>
    </row>
    <row r="301" spans="1:4">
      <c r="A301" s="45"/>
      <c r="B301" s="45"/>
      <c r="C301" s="45"/>
      <c r="D301" s="46"/>
    </row>
    <row r="302" spans="1:4">
      <c r="A302" s="45"/>
      <c r="B302" s="45"/>
      <c r="C302" s="45"/>
      <c r="D302" s="46"/>
    </row>
    <row r="303" spans="1:4">
      <c r="A303" s="45"/>
      <c r="B303" s="45"/>
      <c r="C303" s="45"/>
      <c r="D303" s="46"/>
    </row>
    <row r="304" spans="1:4">
      <c r="A304" s="45"/>
      <c r="B304" s="45"/>
      <c r="C304" s="45"/>
      <c r="D304" s="46"/>
    </row>
    <row r="305" spans="1:4">
      <c r="A305" s="45"/>
      <c r="B305" s="45"/>
      <c r="C305" s="45"/>
      <c r="D305" s="46"/>
    </row>
    <row r="306" spans="1:4">
      <c r="A306" s="45"/>
      <c r="B306" s="45"/>
      <c r="C306" s="45"/>
      <c r="D306" s="46"/>
    </row>
    <row r="307" spans="1:4">
      <c r="A307" s="45"/>
      <c r="B307" s="45"/>
      <c r="C307" s="45"/>
      <c r="D307" s="46"/>
    </row>
    <row r="308" spans="1:4">
      <c r="A308" s="45"/>
      <c r="B308" s="45"/>
      <c r="C308" s="45"/>
      <c r="D308" s="46"/>
    </row>
    <row r="309" spans="1:4">
      <c r="A309" s="45"/>
      <c r="B309" s="45"/>
      <c r="C309" s="45"/>
      <c r="D309" s="46"/>
    </row>
    <row r="310" spans="1:4">
      <c r="A310" s="45"/>
      <c r="B310" s="45"/>
      <c r="C310" s="45"/>
      <c r="D310" s="46"/>
    </row>
    <row r="311" spans="1:4">
      <c r="A311" s="45"/>
      <c r="B311" s="45"/>
      <c r="C311" s="45"/>
      <c r="D311" s="46"/>
    </row>
    <row r="312" spans="1:4">
      <c r="A312" s="45"/>
      <c r="B312" s="45"/>
      <c r="C312" s="45"/>
      <c r="D312" s="46"/>
    </row>
    <row r="313" spans="1:4">
      <c r="A313" s="45"/>
      <c r="B313" s="45"/>
      <c r="C313" s="45"/>
      <c r="D313" s="46"/>
    </row>
    <row r="314" spans="1:4">
      <c r="A314" s="45"/>
      <c r="B314" s="45"/>
      <c r="C314" s="45"/>
      <c r="D314" s="46"/>
    </row>
    <row r="315" spans="1:4">
      <c r="A315" s="45"/>
      <c r="B315" s="45"/>
      <c r="C315" s="45"/>
      <c r="D315" s="46"/>
    </row>
    <row r="316" spans="1:4">
      <c r="A316" s="45"/>
      <c r="B316" s="45"/>
      <c r="C316" s="45"/>
      <c r="D316" s="46"/>
    </row>
    <row r="317" spans="1:4">
      <c r="A317" s="45"/>
      <c r="B317" s="45"/>
      <c r="C317" s="45"/>
      <c r="D317" s="46"/>
    </row>
    <row r="318" spans="1:4">
      <c r="A318" s="45"/>
      <c r="B318" s="45"/>
      <c r="C318" s="45"/>
      <c r="D318" s="46"/>
    </row>
    <row r="319" spans="1:4">
      <c r="A319" s="45"/>
      <c r="B319" s="45"/>
      <c r="C319" s="45"/>
      <c r="D319" s="46"/>
    </row>
    <row r="320" spans="1:4">
      <c r="A320" s="45"/>
      <c r="B320" s="45"/>
      <c r="C320" s="45"/>
      <c r="D320" s="46"/>
    </row>
    <row r="321" spans="1:4">
      <c r="A321" s="45"/>
      <c r="B321" s="45"/>
      <c r="C321" s="45"/>
      <c r="D321" s="46"/>
    </row>
    <row r="322" spans="1:4">
      <c r="A322" s="45"/>
      <c r="B322" s="45"/>
      <c r="C322" s="45"/>
      <c r="D322" s="46"/>
    </row>
    <row r="323" spans="1:4">
      <c r="A323" s="45"/>
      <c r="B323" s="45"/>
      <c r="C323" s="45"/>
      <c r="D323" s="46"/>
    </row>
    <row r="324" spans="1:4">
      <c r="A324" s="45"/>
      <c r="B324" s="45"/>
      <c r="C324" s="45"/>
      <c r="D324" s="46"/>
    </row>
    <row r="325" spans="1:4">
      <c r="A325" s="45"/>
      <c r="B325" s="45"/>
      <c r="C325" s="45"/>
      <c r="D325" s="46"/>
    </row>
    <row r="326" spans="1:4">
      <c r="A326" s="45"/>
      <c r="B326" s="45"/>
      <c r="C326" s="45"/>
      <c r="D326" s="46"/>
    </row>
    <row r="327" spans="1:4">
      <c r="A327" s="45"/>
      <c r="B327" s="45"/>
      <c r="C327" s="45"/>
      <c r="D327" s="46"/>
    </row>
    <row r="328" spans="1:4">
      <c r="A328" s="45"/>
      <c r="B328" s="45"/>
      <c r="C328" s="45"/>
      <c r="D328" s="46"/>
    </row>
    <row r="329" spans="1:4">
      <c r="A329" s="45"/>
      <c r="B329" s="45"/>
      <c r="C329" s="45"/>
      <c r="D329" s="46"/>
    </row>
    <row r="330" spans="1:4">
      <c r="A330" s="45"/>
      <c r="B330" s="45"/>
      <c r="C330" s="45"/>
      <c r="D330" s="46"/>
    </row>
    <row r="331" spans="1:4">
      <c r="A331" s="45"/>
      <c r="B331" s="45"/>
      <c r="C331" s="45"/>
      <c r="D331" s="46"/>
    </row>
    <row r="332" spans="1:4">
      <c r="A332" s="45"/>
      <c r="B332" s="45"/>
      <c r="C332" s="45"/>
      <c r="D332" s="46"/>
    </row>
    <row r="333" spans="1:4">
      <c r="A333" s="45"/>
      <c r="B333" s="45"/>
      <c r="C333" s="45"/>
      <c r="D333" s="46"/>
    </row>
    <row r="334" spans="1:4">
      <c r="A334" s="45"/>
      <c r="B334" s="45"/>
      <c r="C334" s="45"/>
      <c r="D334" s="46"/>
    </row>
    <row r="335" spans="1:4">
      <c r="A335" s="45"/>
      <c r="B335" s="45"/>
      <c r="C335" s="45"/>
      <c r="D335" s="46"/>
    </row>
    <row r="336" spans="1:4">
      <c r="A336" s="45"/>
      <c r="B336" s="45"/>
      <c r="C336" s="45"/>
      <c r="D336" s="46"/>
    </row>
    <row r="337" spans="1:4">
      <c r="A337" s="45"/>
      <c r="B337" s="45"/>
      <c r="C337" s="45"/>
      <c r="D337" s="46"/>
    </row>
    <row r="338" spans="1:4">
      <c r="A338" s="45"/>
      <c r="B338" s="45"/>
      <c r="C338" s="45"/>
      <c r="D338" s="46"/>
    </row>
    <row r="339" spans="1:4">
      <c r="A339" s="45"/>
      <c r="B339" s="45"/>
      <c r="C339" s="45"/>
      <c r="D339" s="46"/>
    </row>
    <row r="340" spans="1:4">
      <c r="A340" s="45"/>
      <c r="B340" s="45"/>
      <c r="C340" s="45"/>
      <c r="D340" s="46"/>
    </row>
    <row r="341" spans="1:4">
      <c r="A341" s="45"/>
      <c r="B341" s="45"/>
      <c r="C341" s="45"/>
      <c r="D341" s="46"/>
    </row>
    <row r="342" spans="1:4">
      <c r="A342" s="45"/>
      <c r="B342" s="45"/>
      <c r="C342" s="45"/>
      <c r="D342" s="46"/>
    </row>
    <row r="343" spans="1:4">
      <c r="A343" s="45"/>
      <c r="B343" s="45"/>
      <c r="C343" s="45"/>
      <c r="D343" s="46"/>
    </row>
    <row r="344" spans="1:4">
      <c r="A344" s="45"/>
      <c r="B344" s="45"/>
      <c r="C344" s="45"/>
      <c r="D344" s="46"/>
    </row>
    <row r="345" spans="1:4">
      <c r="A345" s="45"/>
      <c r="B345" s="45"/>
      <c r="C345" s="45"/>
      <c r="D345" s="46"/>
    </row>
    <row r="346" spans="1:4">
      <c r="A346" s="45"/>
      <c r="B346" s="45"/>
      <c r="C346" s="45"/>
      <c r="D346" s="46"/>
    </row>
    <row r="347" spans="1:4">
      <c r="A347" s="45"/>
      <c r="B347" s="45"/>
      <c r="C347" s="45"/>
      <c r="D347" s="46"/>
    </row>
    <row r="348" spans="1:4">
      <c r="A348" s="45"/>
      <c r="B348" s="45"/>
      <c r="C348" s="45"/>
      <c r="D348" s="46"/>
    </row>
    <row r="349" spans="1:4">
      <c r="A349" s="45"/>
      <c r="B349" s="45"/>
      <c r="C349" s="45"/>
      <c r="D349" s="46"/>
    </row>
    <row r="350" spans="1:4">
      <c r="A350" s="45"/>
      <c r="B350" s="45"/>
      <c r="C350" s="45"/>
      <c r="D350" s="46"/>
    </row>
    <row r="351" spans="1:4">
      <c r="A351" s="45"/>
      <c r="B351" s="45"/>
      <c r="C351" s="45"/>
      <c r="D351" s="46"/>
    </row>
    <row r="352" spans="1:4">
      <c r="A352" s="45"/>
      <c r="B352" s="45"/>
      <c r="C352" s="45"/>
      <c r="D352" s="46"/>
    </row>
    <row r="353" spans="1:4">
      <c r="A353" s="45"/>
      <c r="B353" s="45"/>
      <c r="C353" s="45"/>
      <c r="D353" s="46"/>
    </row>
    <row r="354" spans="1:4">
      <c r="A354" s="45"/>
      <c r="B354" s="45"/>
      <c r="C354" s="45"/>
      <c r="D354" s="46"/>
    </row>
    <row r="355" spans="1:4">
      <c r="A355" s="45"/>
      <c r="B355" s="45"/>
      <c r="C355" s="45"/>
      <c r="D355" s="46"/>
    </row>
    <row r="356" spans="1:4">
      <c r="A356" s="45"/>
      <c r="B356" s="45"/>
      <c r="C356" s="45"/>
      <c r="D356" s="46"/>
    </row>
    <row r="357" spans="1:4">
      <c r="A357" s="45"/>
      <c r="B357" s="45"/>
      <c r="C357" s="45"/>
      <c r="D357" s="46"/>
    </row>
    <row r="358" spans="1:4">
      <c r="A358" s="45"/>
      <c r="B358" s="45"/>
      <c r="C358" s="45"/>
      <c r="D358" s="46"/>
    </row>
    <row r="359" spans="1:4">
      <c r="A359" s="45"/>
      <c r="B359" s="45"/>
      <c r="C359" s="45"/>
      <c r="D359" s="46"/>
    </row>
    <row r="360" spans="1:4">
      <c r="A360" s="45"/>
      <c r="B360" s="45"/>
      <c r="C360" s="45"/>
      <c r="D360" s="46"/>
    </row>
    <row r="361" spans="1:4">
      <c r="A361" s="45"/>
      <c r="B361" s="45"/>
      <c r="C361" s="45"/>
      <c r="D361" s="46"/>
    </row>
    <row r="362" spans="1:4">
      <c r="A362" s="45"/>
      <c r="B362" s="45"/>
      <c r="C362" s="45"/>
      <c r="D362" s="46"/>
    </row>
    <row r="363" spans="1:4">
      <c r="A363" s="45"/>
      <c r="B363" s="45"/>
      <c r="C363" s="45"/>
      <c r="D363" s="46"/>
    </row>
    <row r="364" spans="1:4">
      <c r="A364" s="45"/>
      <c r="B364" s="45"/>
      <c r="C364" s="45"/>
      <c r="D364" s="46"/>
    </row>
    <row r="365" spans="1:4">
      <c r="A365" s="45"/>
      <c r="B365" s="45"/>
      <c r="C365" s="45"/>
      <c r="D365" s="46"/>
    </row>
    <row r="366" spans="1:4">
      <c r="A366" s="45"/>
      <c r="B366" s="45"/>
      <c r="C366" s="45"/>
      <c r="D366" s="46"/>
    </row>
    <row r="367" spans="1:4">
      <c r="A367" s="45"/>
      <c r="B367" s="45"/>
      <c r="C367" s="45"/>
      <c r="D367" s="46"/>
    </row>
    <row r="368" spans="1:4">
      <c r="A368" s="45"/>
      <c r="B368" s="45"/>
      <c r="C368" s="45"/>
      <c r="D368" s="46"/>
    </row>
    <row r="369" spans="1:4">
      <c r="A369" s="45"/>
      <c r="B369" s="45"/>
      <c r="C369" s="45"/>
      <c r="D369" s="46"/>
    </row>
    <row r="370" spans="1:4">
      <c r="A370" s="45"/>
      <c r="B370" s="45"/>
      <c r="C370" s="45"/>
      <c r="D370" s="46"/>
    </row>
    <row r="371" spans="1:4">
      <c r="A371" s="45"/>
      <c r="B371" s="45"/>
      <c r="C371" s="45"/>
      <c r="D371" s="46"/>
    </row>
    <row r="372" spans="1:4">
      <c r="A372" s="45"/>
      <c r="B372" s="45"/>
      <c r="C372" s="45"/>
      <c r="D372" s="46"/>
    </row>
    <row r="373" spans="1:4">
      <c r="A373" s="45"/>
      <c r="B373" s="45"/>
      <c r="C373" s="45"/>
      <c r="D373" s="46"/>
    </row>
    <row r="374" spans="1:4">
      <c r="A374" s="45"/>
      <c r="B374" s="45"/>
      <c r="C374" s="45"/>
      <c r="D374" s="46"/>
    </row>
    <row r="375" spans="1:4">
      <c r="A375" s="45"/>
      <c r="B375" s="45"/>
      <c r="C375" s="45"/>
      <c r="D375" s="46"/>
    </row>
    <row r="376" spans="1:4">
      <c r="A376" s="45"/>
      <c r="B376" s="45"/>
      <c r="C376" s="45"/>
      <c r="D376" s="46"/>
    </row>
    <row r="377" spans="1:4">
      <c r="A377" s="45"/>
      <c r="B377" s="45"/>
      <c r="C377" s="45"/>
      <c r="D377" s="46"/>
    </row>
    <row r="378" spans="1:4">
      <c r="A378" s="45"/>
      <c r="B378" s="45"/>
      <c r="C378" s="45"/>
      <c r="D378" s="46"/>
    </row>
    <row r="379" spans="1:4">
      <c r="A379" s="45"/>
      <c r="B379" s="45"/>
      <c r="C379" s="45"/>
      <c r="D379" s="46"/>
    </row>
    <row r="380" spans="1:4">
      <c r="A380" s="45"/>
      <c r="B380" s="45"/>
      <c r="C380" s="45"/>
      <c r="D380" s="46"/>
    </row>
    <row r="381" spans="1:4">
      <c r="A381" s="45"/>
      <c r="B381" s="45"/>
      <c r="C381" s="45"/>
      <c r="D381" s="46"/>
    </row>
    <row r="382" spans="1:4">
      <c r="A382" s="45"/>
      <c r="B382" s="45"/>
      <c r="C382" s="45"/>
      <c r="D382" s="46"/>
    </row>
    <row r="383" spans="1:4">
      <c r="A383" s="45"/>
      <c r="B383" s="45"/>
      <c r="C383" s="45"/>
      <c r="D383" s="46"/>
    </row>
    <row r="384" spans="1:4">
      <c r="A384" s="45"/>
      <c r="B384" s="45"/>
      <c r="C384" s="45"/>
      <c r="D384" s="46"/>
    </row>
    <row r="385" spans="1:4">
      <c r="A385" s="45"/>
      <c r="B385" s="45"/>
      <c r="C385" s="45"/>
      <c r="D385" s="46"/>
    </row>
    <row r="386" spans="1:4">
      <c r="A386" s="45"/>
      <c r="B386" s="45"/>
      <c r="C386" s="45"/>
      <c r="D386" s="46"/>
    </row>
    <row r="387" spans="1:4">
      <c r="A387" s="45"/>
      <c r="B387" s="45"/>
      <c r="C387" s="45"/>
      <c r="D387" s="46"/>
    </row>
    <row r="388" spans="1:4">
      <c r="A388" s="45"/>
      <c r="B388" s="45"/>
      <c r="C388" s="45"/>
      <c r="D388" s="46"/>
    </row>
    <row r="389" spans="1:4">
      <c r="A389" s="45"/>
      <c r="B389" s="45"/>
      <c r="C389" s="45"/>
      <c r="D389" s="46"/>
    </row>
    <row r="390" spans="1:4">
      <c r="A390" s="45"/>
      <c r="B390" s="45"/>
      <c r="C390" s="45"/>
      <c r="D390" s="46"/>
    </row>
    <row r="391" spans="1:4">
      <c r="A391" s="45"/>
      <c r="B391" s="45"/>
      <c r="C391" s="45"/>
      <c r="D391" s="46"/>
    </row>
    <row r="392" spans="1:4">
      <c r="A392" s="45"/>
      <c r="B392" s="45"/>
      <c r="C392" s="45"/>
      <c r="D392" s="46"/>
    </row>
    <row r="393" spans="1:4">
      <c r="A393" s="45"/>
      <c r="B393" s="45"/>
      <c r="C393" s="45"/>
      <c r="D393" s="46"/>
    </row>
    <row r="394" spans="1:4">
      <c r="A394" s="45"/>
      <c r="B394" s="45"/>
      <c r="C394" s="45"/>
      <c r="D394" s="46"/>
    </row>
    <row r="395" spans="1:4">
      <c r="A395" s="45"/>
      <c r="B395" s="45"/>
      <c r="C395" s="45"/>
      <c r="D395" s="46"/>
    </row>
    <row r="396" spans="1:4">
      <c r="A396" s="45"/>
      <c r="B396" s="45"/>
      <c r="C396" s="45"/>
      <c r="D396" s="46"/>
    </row>
    <row r="397" spans="1:4">
      <c r="A397" s="45"/>
      <c r="B397" s="45"/>
      <c r="C397" s="45"/>
      <c r="D397" s="46"/>
    </row>
    <row r="398" spans="1:4">
      <c r="A398" s="45"/>
      <c r="B398" s="45"/>
      <c r="C398" s="45"/>
      <c r="D398" s="46"/>
    </row>
    <row r="399" spans="1:4">
      <c r="A399" s="45"/>
      <c r="B399" s="45"/>
      <c r="C399" s="45"/>
      <c r="D399" s="46"/>
    </row>
    <row r="400" spans="1:4">
      <c r="A400" s="45"/>
      <c r="B400" s="45"/>
      <c r="C400" s="45"/>
      <c r="D400" s="46"/>
    </row>
    <row r="401" spans="1:4">
      <c r="A401" s="45"/>
      <c r="B401" s="45"/>
      <c r="C401" s="45"/>
      <c r="D401" s="46"/>
    </row>
    <row r="402" spans="1:4">
      <c r="A402" s="45"/>
      <c r="B402" s="45"/>
      <c r="C402" s="45"/>
      <c r="D402" s="46"/>
    </row>
    <row r="403" spans="1:4">
      <c r="A403" s="45"/>
      <c r="B403" s="45"/>
      <c r="C403" s="45"/>
      <c r="D403" s="46"/>
    </row>
    <row r="404" spans="1:4">
      <c r="A404" s="45"/>
      <c r="B404" s="45"/>
      <c r="C404" s="45"/>
      <c r="D404" s="46"/>
    </row>
    <row r="405" spans="1:4">
      <c r="A405" s="45"/>
      <c r="B405" s="45"/>
      <c r="C405" s="45"/>
      <c r="D405" s="46"/>
    </row>
    <row r="406" spans="1:4">
      <c r="A406" s="45"/>
      <c r="B406" s="45"/>
      <c r="C406" s="45"/>
      <c r="D406" s="46"/>
    </row>
    <row r="407" spans="1:4">
      <c r="A407" s="45"/>
      <c r="B407" s="45"/>
      <c r="C407" s="45"/>
      <c r="D407" s="46"/>
    </row>
    <row r="408" spans="1:4">
      <c r="A408" s="45"/>
      <c r="B408" s="45"/>
      <c r="C408" s="45"/>
      <c r="D408" s="46"/>
    </row>
    <row r="409" spans="1:4">
      <c r="A409" s="45"/>
      <c r="B409" s="45"/>
      <c r="C409" s="45"/>
      <c r="D409" s="46"/>
    </row>
    <row r="410" spans="1:4">
      <c r="A410" s="45"/>
      <c r="B410" s="45"/>
      <c r="C410" s="45"/>
      <c r="D410" s="46"/>
    </row>
    <row r="411" spans="1:4">
      <c r="A411" s="45"/>
      <c r="B411" s="45"/>
      <c r="C411" s="45"/>
      <c r="D411" s="46"/>
    </row>
    <row r="412" spans="1:4">
      <c r="A412" s="45"/>
      <c r="B412" s="45"/>
      <c r="C412" s="45"/>
      <c r="D412" s="46"/>
    </row>
    <row r="413" spans="1:4">
      <c r="A413" s="45"/>
      <c r="B413" s="45"/>
      <c r="C413" s="45"/>
      <c r="D413" s="46"/>
    </row>
    <row r="414" spans="1:4">
      <c r="A414" s="45"/>
      <c r="B414" s="45"/>
      <c r="C414" s="45"/>
      <c r="D414" s="46"/>
    </row>
    <row r="415" spans="1:4">
      <c r="A415" s="45"/>
      <c r="B415" s="45"/>
      <c r="C415" s="45"/>
      <c r="D415" s="46"/>
    </row>
    <row r="416" spans="1:4">
      <c r="A416" s="45"/>
      <c r="B416" s="45"/>
      <c r="C416" s="45"/>
      <c r="D416" s="46"/>
    </row>
    <row r="417" spans="1:4">
      <c r="A417" s="45"/>
      <c r="B417" s="45"/>
      <c r="C417" s="45"/>
      <c r="D417" s="46"/>
    </row>
    <row r="418" spans="1:4">
      <c r="A418" s="45"/>
      <c r="B418" s="45"/>
      <c r="C418" s="45"/>
      <c r="D418" s="46"/>
    </row>
    <row r="419" spans="1:4">
      <c r="A419" s="45"/>
      <c r="B419" s="45"/>
      <c r="C419" s="45"/>
      <c r="D419" s="46"/>
    </row>
    <row r="420" spans="1:4">
      <c r="A420" s="45"/>
      <c r="B420" s="45"/>
      <c r="C420" s="45"/>
      <c r="D420" s="46"/>
    </row>
    <row r="421" spans="1:4">
      <c r="A421" s="45"/>
      <c r="B421" s="45"/>
      <c r="C421" s="45"/>
      <c r="D421" s="46"/>
    </row>
    <row r="422" spans="1:4">
      <c r="A422" s="45"/>
      <c r="B422" s="45"/>
      <c r="C422" s="45"/>
      <c r="D422" s="46"/>
    </row>
    <row r="423" spans="1:4">
      <c r="A423" s="45"/>
      <c r="B423" s="45"/>
      <c r="C423" s="45"/>
      <c r="D423" s="46"/>
    </row>
    <row r="424" spans="1:4">
      <c r="A424" s="45"/>
      <c r="B424" s="45"/>
      <c r="C424" s="45"/>
      <c r="D424" s="46"/>
    </row>
    <row r="425" spans="1:4">
      <c r="A425" s="45"/>
      <c r="B425" s="45"/>
      <c r="C425" s="45"/>
      <c r="D425" s="46"/>
    </row>
    <row r="426" spans="1:4">
      <c r="A426" s="45"/>
      <c r="B426" s="45"/>
      <c r="C426" s="45"/>
      <c r="D426" s="46"/>
    </row>
    <row r="427" spans="1:4">
      <c r="A427" s="45"/>
      <c r="B427" s="45"/>
      <c r="C427" s="45"/>
      <c r="D427" s="46"/>
    </row>
    <row r="428" spans="1:4">
      <c r="A428" s="45"/>
      <c r="B428" s="45"/>
      <c r="C428" s="45"/>
      <c r="D428" s="46"/>
    </row>
    <row r="429" spans="1:4">
      <c r="A429" s="45"/>
      <c r="B429" s="45"/>
      <c r="C429" s="45"/>
      <c r="D429" s="46"/>
    </row>
    <row r="430" spans="1:4">
      <c r="A430" s="45"/>
      <c r="B430" s="45"/>
      <c r="C430" s="45"/>
      <c r="D430" s="46"/>
    </row>
    <row r="431" spans="1:4">
      <c r="A431" s="45"/>
      <c r="B431" s="45"/>
      <c r="C431" s="45"/>
      <c r="D431" s="46"/>
    </row>
    <row r="432" spans="1:4">
      <c r="A432" s="45"/>
      <c r="B432" s="45"/>
      <c r="C432" s="45"/>
      <c r="D432" s="46"/>
    </row>
    <row r="433" spans="1:4">
      <c r="A433" s="45"/>
      <c r="B433" s="45"/>
      <c r="C433" s="45"/>
      <c r="D433" s="46"/>
    </row>
    <row r="434" spans="1:4">
      <c r="A434" s="45"/>
      <c r="B434" s="45"/>
      <c r="C434" s="45"/>
      <c r="D434" s="46"/>
    </row>
    <row r="435" spans="1:4">
      <c r="A435" s="45"/>
      <c r="B435" s="45"/>
      <c r="C435" s="45"/>
      <c r="D435" s="46"/>
    </row>
    <row r="436" spans="1:4">
      <c r="A436" s="45"/>
      <c r="B436" s="45"/>
      <c r="C436" s="45"/>
      <c r="D436" s="46"/>
    </row>
    <row r="437" spans="1:4">
      <c r="A437" s="45"/>
      <c r="B437" s="45"/>
      <c r="C437" s="45"/>
      <c r="D437" s="46"/>
    </row>
    <row r="438" spans="1:4">
      <c r="A438" s="45"/>
      <c r="B438" s="45"/>
      <c r="C438" s="45"/>
      <c r="D438" s="46"/>
    </row>
    <row r="439" spans="1:4">
      <c r="A439" s="45"/>
      <c r="B439" s="45"/>
      <c r="C439" s="45"/>
      <c r="D439" s="46"/>
    </row>
    <row r="440" spans="1:4">
      <c r="A440" s="45"/>
      <c r="B440" s="45"/>
      <c r="C440" s="45"/>
      <c r="D440" s="46"/>
    </row>
    <row r="441" spans="1:4">
      <c r="A441" s="45"/>
      <c r="B441" s="45"/>
      <c r="C441" s="45"/>
      <c r="D441" s="46"/>
    </row>
    <row r="442" spans="1:4">
      <c r="A442" s="45"/>
      <c r="B442" s="45"/>
      <c r="C442" s="45"/>
      <c r="D442" s="46"/>
    </row>
    <row r="443" spans="1:4">
      <c r="A443" s="45"/>
      <c r="B443" s="45"/>
      <c r="C443" s="45"/>
      <c r="D443" s="46"/>
    </row>
    <row r="444" spans="1:4">
      <c r="A444" s="45"/>
      <c r="B444" s="45"/>
      <c r="C444" s="45"/>
      <c r="D444" s="46"/>
    </row>
    <row r="445" spans="1:4">
      <c r="A445" s="45"/>
      <c r="B445" s="45"/>
      <c r="C445" s="45"/>
      <c r="D445" s="46"/>
    </row>
    <row r="446" spans="1:4">
      <c r="A446" s="45"/>
      <c r="B446" s="45"/>
      <c r="C446" s="45"/>
      <c r="D446" s="46"/>
    </row>
    <row r="447" spans="1:4">
      <c r="A447" s="45"/>
      <c r="B447" s="45"/>
      <c r="C447" s="45"/>
      <c r="D447" s="46"/>
    </row>
    <row r="448" spans="1:4">
      <c r="A448" s="45"/>
      <c r="B448" s="45"/>
      <c r="C448" s="45"/>
      <c r="D448" s="46"/>
    </row>
    <row r="449" spans="1:4">
      <c r="A449" s="45"/>
      <c r="B449" s="45"/>
      <c r="C449" s="45"/>
      <c r="D449" s="46"/>
    </row>
    <row r="450" spans="1:4">
      <c r="A450" s="45"/>
      <c r="B450" s="45"/>
      <c r="C450" s="45"/>
      <c r="D450" s="46"/>
    </row>
    <row r="451" spans="1:4">
      <c r="A451" s="45"/>
      <c r="B451" s="45"/>
      <c r="C451" s="45"/>
      <c r="D451" s="46"/>
    </row>
    <row r="452" spans="1:4">
      <c r="A452" s="45"/>
      <c r="B452" s="45"/>
      <c r="C452" s="45"/>
      <c r="D452" s="46"/>
    </row>
    <row r="453" spans="1:4">
      <c r="A453" s="45"/>
      <c r="B453" s="45"/>
      <c r="C453" s="45"/>
      <c r="D453" s="46"/>
    </row>
    <row r="454" spans="1:4">
      <c r="A454" s="45"/>
      <c r="B454" s="45"/>
      <c r="C454" s="45"/>
      <c r="D454" s="46"/>
    </row>
    <row r="455" spans="1:4">
      <c r="A455" s="45"/>
      <c r="B455" s="45"/>
      <c r="C455" s="45"/>
      <c r="D455" s="46"/>
    </row>
    <row r="456" spans="1:4">
      <c r="A456" s="45"/>
      <c r="B456" s="45"/>
      <c r="C456" s="45"/>
      <c r="D456" s="46"/>
    </row>
    <row r="457" spans="1:4">
      <c r="A457" s="45"/>
      <c r="B457" s="45"/>
      <c r="C457" s="45"/>
      <c r="D457" s="46"/>
    </row>
    <row r="458" spans="1:4">
      <c r="A458" s="45"/>
      <c r="B458" s="45"/>
      <c r="C458" s="45"/>
      <c r="D458" s="46"/>
    </row>
    <row r="459" spans="1:4">
      <c r="A459" s="45"/>
      <c r="B459" s="45"/>
      <c r="C459" s="45"/>
      <c r="D459" s="46"/>
    </row>
    <row r="460" spans="1:4">
      <c r="A460" s="45"/>
      <c r="B460" s="45"/>
      <c r="C460" s="45"/>
      <c r="D460" s="46"/>
    </row>
    <row r="461" spans="1:4">
      <c r="A461" s="45"/>
      <c r="B461" s="45"/>
      <c r="C461" s="45"/>
      <c r="D461" s="46"/>
    </row>
    <row r="462" spans="1:4">
      <c r="A462" s="45"/>
      <c r="B462" s="45"/>
      <c r="C462" s="45"/>
      <c r="D462" s="46"/>
    </row>
    <row r="463" spans="1:4">
      <c r="A463" s="45"/>
      <c r="B463" s="45"/>
      <c r="C463" s="45"/>
      <c r="D463" s="46"/>
    </row>
    <row r="464" spans="1:4">
      <c r="A464" s="45"/>
      <c r="B464" s="45"/>
      <c r="C464" s="45"/>
      <c r="D464" s="46"/>
    </row>
    <row r="465" spans="1:4">
      <c r="A465" s="45"/>
      <c r="B465" s="45"/>
      <c r="C465" s="45"/>
      <c r="D465" s="46"/>
    </row>
    <row r="466" spans="1:4">
      <c r="A466" s="45"/>
      <c r="B466" s="45"/>
      <c r="C466" s="45"/>
      <c r="D466" s="46"/>
    </row>
    <row r="467" spans="1:4">
      <c r="A467" s="45"/>
      <c r="B467" s="45"/>
      <c r="C467" s="45"/>
      <c r="D467" s="46"/>
    </row>
    <row r="468" spans="1:4">
      <c r="A468" s="45"/>
      <c r="B468" s="45"/>
      <c r="C468" s="45"/>
      <c r="D468" s="46"/>
    </row>
    <row r="469" spans="1:4">
      <c r="A469" s="45"/>
      <c r="B469" s="45"/>
      <c r="C469" s="45"/>
      <c r="D469" s="46"/>
    </row>
    <row r="470" spans="1:4">
      <c r="A470" s="45"/>
      <c r="B470" s="45"/>
      <c r="C470" s="45"/>
      <c r="D470" s="46"/>
    </row>
    <row r="471" spans="1:4">
      <c r="A471" s="45"/>
      <c r="B471" s="45"/>
      <c r="C471" s="45"/>
      <c r="D471" s="46"/>
    </row>
    <row r="472" spans="1:4">
      <c r="A472" s="45"/>
      <c r="B472" s="45"/>
      <c r="C472" s="45"/>
      <c r="D472" s="46"/>
    </row>
    <row r="473" spans="1:4">
      <c r="A473" s="45"/>
      <c r="B473" s="45"/>
      <c r="C473" s="45"/>
      <c r="D473" s="46"/>
    </row>
    <row r="474" spans="1:4">
      <c r="A474" s="45"/>
      <c r="B474" s="45"/>
      <c r="C474" s="45"/>
      <c r="D474" s="46"/>
    </row>
    <row r="475" spans="1:4">
      <c r="A475" s="45"/>
      <c r="B475" s="45"/>
      <c r="C475" s="45"/>
      <c r="D475" s="46"/>
    </row>
    <row r="476" spans="1:4">
      <c r="A476" s="45"/>
      <c r="B476" s="45"/>
      <c r="C476" s="45"/>
      <c r="D476" s="46"/>
    </row>
    <row r="477" spans="1:4">
      <c r="A477" s="45"/>
      <c r="B477" s="45"/>
      <c r="C477" s="45"/>
      <c r="D477" s="46"/>
    </row>
    <row r="478" spans="1:4">
      <c r="A478" s="45"/>
      <c r="B478" s="45"/>
      <c r="C478" s="45"/>
      <c r="D478" s="46"/>
    </row>
    <row r="479" spans="1:4">
      <c r="A479" s="45"/>
      <c r="B479" s="45"/>
      <c r="C479" s="45"/>
      <c r="D479" s="46"/>
    </row>
    <row r="480" spans="1:4">
      <c r="A480" s="45"/>
      <c r="B480" s="45"/>
      <c r="C480" s="45"/>
      <c r="D480" s="46"/>
    </row>
    <row r="481" spans="1:4">
      <c r="A481" s="45"/>
      <c r="B481" s="45"/>
      <c r="C481" s="45"/>
      <c r="D481" s="46"/>
    </row>
    <row r="482" spans="1:4">
      <c r="A482" s="45"/>
      <c r="B482" s="45"/>
      <c r="C482" s="45"/>
      <c r="D482" s="46"/>
    </row>
    <row r="483" spans="1:4">
      <c r="A483" s="45"/>
      <c r="B483" s="45"/>
      <c r="C483" s="45"/>
      <c r="D483" s="46"/>
    </row>
    <row r="484" spans="1:4">
      <c r="A484" s="45"/>
      <c r="B484" s="45"/>
      <c r="C484" s="45"/>
      <c r="D484" s="46"/>
    </row>
    <row r="485" spans="1:4">
      <c r="A485" s="45"/>
      <c r="B485" s="45"/>
      <c r="C485" s="45"/>
      <c r="D485" s="46"/>
    </row>
    <row r="486" spans="1:4">
      <c r="A486" s="45"/>
      <c r="B486" s="45"/>
      <c r="C486" s="45"/>
      <c r="D486" s="46"/>
    </row>
    <row r="487" spans="1:4">
      <c r="A487" s="45"/>
      <c r="B487" s="45"/>
      <c r="C487" s="45"/>
      <c r="D487" s="46"/>
    </row>
    <row r="488" spans="1:4">
      <c r="A488" s="45"/>
      <c r="B488" s="45"/>
      <c r="C488" s="45"/>
      <c r="D488" s="46"/>
    </row>
    <row r="489" spans="1:4">
      <c r="A489" s="45"/>
      <c r="B489" s="45"/>
      <c r="C489" s="45"/>
      <c r="D489" s="46"/>
    </row>
    <row r="490" spans="1:4">
      <c r="A490" s="45"/>
      <c r="B490" s="45"/>
      <c r="C490" s="45"/>
      <c r="D490" s="46"/>
    </row>
    <row r="491" spans="1:4">
      <c r="A491" s="45"/>
      <c r="B491" s="45"/>
      <c r="C491" s="45"/>
      <c r="D491" s="46"/>
    </row>
    <row r="492" spans="1:4">
      <c r="A492" s="45"/>
      <c r="B492" s="45"/>
      <c r="C492" s="45"/>
      <c r="D492" s="46"/>
    </row>
    <row r="493" spans="1:4">
      <c r="A493" s="45"/>
      <c r="B493" s="45"/>
      <c r="C493" s="45"/>
      <c r="D493" s="46"/>
    </row>
    <row r="494" spans="1:4">
      <c r="A494" s="45"/>
      <c r="B494" s="45"/>
      <c r="C494" s="45"/>
      <c r="D494" s="46"/>
    </row>
    <row r="495" spans="1:4">
      <c r="A495" s="45"/>
      <c r="B495" s="45"/>
      <c r="C495" s="45"/>
      <c r="D495" s="46"/>
    </row>
    <row r="496" spans="1:4">
      <c r="A496" s="45"/>
      <c r="B496" s="45"/>
      <c r="C496" s="45"/>
      <c r="D496" s="46"/>
    </row>
    <row r="497" spans="1:4">
      <c r="A497" s="45"/>
      <c r="B497" s="45"/>
      <c r="C497" s="45"/>
      <c r="D497" s="46"/>
    </row>
    <row r="498" spans="1:4">
      <c r="A498" s="45"/>
      <c r="B498" s="45"/>
      <c r="C498" s="45"/>
      <c r="D498" s="46"/>
    </row>
    <row r="499" spans="1:4">
      <c r="A499" s="45"/>
      <c r="B499" s="45"/>
      <c r="C499" s="45"/>
      <c r="D499" s="46"/>
    </row>
    <row r="500" spans="1:4">
      <c r="A500" s="45"/>
      <c r="B500" s="45"/>
      <c r="C500" s="45"/>
      <c r="D500" s="46"/>
    </row>
    <row r="501" spans="1:4">
      <c r="A501" s="45"/>
      <c r="B501" s="45"/>
      <c r="C501" s="45"/>
      <c r="D501" s="46"/>
    </row>
    <row r="502" spans="1:4">
      <c r="A502" s="45"/>
      <c r="B502" s="45"/>
      <c r="C502" s="45"/>
      <c r="D502" s="46"/>
    </row>
    <row r="503" spans="1:4">
      <c r="A503" s="45"/>
      <c r="B503" s="45"/>
      <c r="C503" s="45"/>
      <c r="D503" s="46"/>
    </row>
    <row r="504" spans="1:4">
      <c r="A504" s="45"/>
      <c r="B504" s="45"/>
      <c r="C504" s="45"/>
      <c r="D504" s="46"/>
    </row>
    <row r="505" spans="1:4">
      <c r="A505" s="45"/>
      <c r="B505" s="45"/>
      <c r="C505" s="45"/>
      <c r="D505" s="46"/>
    </row>
    <row r="506" spans="1:4">
      <c r="A506" s="45"/>
      <c r="B506" s="45"/>
      <c r="C506" s="45"/>
      <c r="D506" s="46"/>
    </row>
    <row r="507" spans="1:4">
      <c r="A507" s="45"/>
      <c r="B507" s="45"/>
      <c r="C507" s="45"/>
      <c r="D507" s="46"/>
    </row>
    <row r="508" spans="1:4">
      <c r="A508" s="45"/>
      <c r="B508" s="45"/>
      <c r="C508" s="45"/>
      <c r="D508" s="46"/>
    </row>
    <row r="509" spans="1:4">
      <c r="A509" s="45"/>
      <c r="B509" s="45"/>
      <c r="C509" s="45"/>
      <c r="D509" s="46"/>
    </row>
    <row r="510" spans="1:4">
      <c r="A510" s="45"/>
      <c r="B510" s="45"/>
      <c r="C510" s="45"/>
      <c r="D510" s="46"/>
    </row>
    <row r="511" spans="1:4">
      <c r="A511" s="45"/>
      <c r="B511" s="45"/>
      <c r="C511" s="45"/>
      <c r="D511" s="46"/>
    </row>
    <row r="512" spans="1:4">
      <c r="A512" s="45"/>
      <c r="B512" s="45"/>
      <c r="C512" s="45"/>
      <c r="D512" s="46"/>
    </row>
    <row r="513" spans="1:4">
      <c r="A513" s="45"/>
      <c r="B513" s="45"/>
      <c r="C513" s="45"/>
      <c r="D513" s="46"/>
    </row>
    <row r="514" spans="1:4">
      <c r="A514" s="45"/>
      <c r="B514" s="45"/>
      <c r="C514" s="45"/>
      <c r="D514" s="46"/>
    </row>
    <row r="515" spans="1:4">
      <c r="A515" s="45"/>
      <c r="B515" s="45"/>
      <c r="C515" s="45"/>
      <c r="D515" s="46"/>
    </row>
    <row r="516" spans="1:4">
      <c r="A516" s="45"/>
      <c r="B516" s="45"/>
      <c r="C516" s="45"/>
      <c r="D516" s="46"/>
    </row>
    <row r="517" spans="1:4">
      <c r="A517" s="45"/>
      <c r="B517" s="45"/>
      <c r="C517" s="45"/>
      <c r="D517" s="46"/>
    </row>
    <row r="518" spans="1:4">
      <c r="A518" s="45"/>
      <c r="B518" s="45"/>
      <c r="C518" s="45"/>
      <c r="D518" s="46"/>
    </row>
    <row r="519" spans="1:4">
      <c r="A519" s="45"/>
      <c r="B519" s="45"/>
      <c r="C519" s="45"/>
      <c r="D519" s="46"/>
    </row>
    <row r="520" spans="1:4">
      <c r="A520" s="45"/>
      <c r="B520" s="45"/>
      <c r="C520" s="45"/>
      <c r="D520" s="46"/>
    </row>
    <row r="521" spans="1:4">
      <c r="A521" s="45"/>
      <c r="B521" s="45"/>
      <c r="C521" s="45"/>
      <c r="D521" s="46"/>
    </row>
    <row r="522" spans="1:4">
      <c r="A522" s="45"/>
      <c r="B522" s="45"/>
      <c r="C522" s="45"/>
      <c r="D522" s="46"/>
    </row>
    <row r="523" spans="1:4">
      <c r="A523" s="45"/>
      <c r="B523" s="45"/>
      <c r="C523" s="45"/>
      <c r="D523" s="46"/>
    </row>
    <row r="524" spans="1:4">
      <c r="A524" s="45"/>
      <c r="B524" s="45"/>
      <c r="C524" s="45"/>
      <c r="D524" s="46"/>
    </row>
    <row r="525" spans="1:4">
      <c r="A525" s="45"/>
      <c r="B525" s="45"/>
      <c r="C525" s="45"/>
      <c r="D525" s="46"/>
    </row>
    <row r="526" spans="1:4">
      <c r="A526" s="45"/>
      <c r="B526" s="45"/>
      <c r="C526" s="45"/>
      <c r="D526" s="46"/>
    </row>
    <row r="527" spans="1:4">
      <c r="A527" s="45"/>
      <c r="B527" s="45"/>
      <c r="C527" s="45"/>
      <c r="D527" s="46"/>
    </row>
    <row r="528" spans="1:4">
      <c r="A528" s="45"/>
      <c r="B528" s="45"/>
      <c r="C528" s="45"/>
      <c r="D528" s="46"/>
    </row>
    <row r="529" spans="1:4">
      <c r="A529" s="45"/>
      <c r="B529" s="45"/>
      <c r="C529" s="45"/>
      <c r="D529" s="46"/>
    </row>
    <row r="530" spans="1:4">
      <c r="A530" s="45"/>
      <c r="B530" s="45"/>
      <c r="C530" s="45"/>
      <c r="D530" s="46"/>
    </row>
    <row r="531" spans="1:4">
      <c r="A531" s="45"/>
      <c r="B531" s="45"/>
      <c r="C531" s="45"/>
      <c r="D531" s="46"/>
    </row>
    <row r="532" spans="1:4">
      <c r="A532" s="45"/>
      <c r="B532" s="45"/>
      <c r="C532" s="45"/>
      <c r="D532" s="46"/>
    </row>
    <row r="533" spans="1:4">
      <c r="A533" s="45"/>
      <c r="B533" s="45"/>
      <c r="C533" s="45"/>
      <c r="D533" s="46"/>
    </row>
    <row r="534" spans="1:4">
      <c r="A534" s="45"/>
      <c r="B534" s="45"/>
      <c r="C534" s="45"/>
      <c r="D534" s="46"/>
    </row>
    <row r="535" spans="1:4">
      <c r="A535" s="45"/>
      <c r="B535" s="45"/>
      <c r="C535" s="45"/>
      <c r="D535" s="46"/>
    </row>
    <row r="536" spans="1:4">
      <c r="A536" s="45"/>
      <c r="B536" s="45"/>
      <c r="C536" s="45"/>
      <c r="D536" s="46"/>
    </row>
    <row r="537" spans="1:4">
      <c r="A537" s="45"/>
      <c r="B537" s="45"/>
      <c r="C537" s="45"/>
      <c r="D537" s="46"/>
    </row>
    <row r="538" spans="1:4">
      <c r="A538" s="45"/>
      <c r="B538" s="45"/>
      <c r="C538" s="45"/>
      <c r="D538" s="46"/>
    </row>
    <row r="539" spans="1:4">
      <c r="A539" s="45"/>
      <c r="B539" s="45"/>
      <c r="C539" s="45"/>
      <c r="D539" s="46"/>
    </row>
    <row r="540" spans="1:4">
      <c r="A540" s="45"/>
      <c r="B540" s="45"/>
      <c r="C540" s="45"/>
      <c r="D540" s="46"/>
    </row>
    <row r="541" spans="1:4">
      <c r="A541" s="45"/>
      <c r="B541" s="45"/>
      <c r="C541" s="45"/>
      <c r="D541" s="46"/>
    </row>
    <row r="542" spans="1:4">
      <c r="A542" s="45"/>
      <c r="B542" s="45"/>
      <c r="C542" s="45"/>
      <c r="D542" s="46"/>
    </row>
    <row r="543" spans="1:4">
      <c r="A543" s="45"/>
      <c r="B543" s="45"/>
      <c r="C543" s="45"/>
      <c r="D543" s="46"/>
    </row>
    <row r="544" spans="1:4">
      <c r="A544" s="45"/>
      <c r="B544" s="45"/>
      <c r="C544" s="45"/>
      <c r="D544" s="46"/>
    </row>
    <row r="545" spans="1:4">
      <c r="A545" s="45"/>
      <c r="B545" s="45"/>
      <c r="C545" s="45"/>
      <c r="D545" s="46"/>
    </row>
    <row r="546" spans="1:4">
      <c r="A546" s="45"/>
      <c r="B546" s="45"/>
      <c r="C546" s="45"/>
      <c r="D546" s="46"/>
    </row>
    <row r="547" spans="1:4">
      <c r="A547" s="45"/>
      <c r="B547" s="45"/>
      <c r="C547" s="45"/>
      <c r="D547" s="46"/>
    </row>
    <row r="548" spans="1:4">
      <c r="A548" s="45"/>
      <c r="B548" s="45"/>
      <c r="C548" s="45"/>
      <c r="D548" s="46"/>
    </row>
    <row r="549" spans="1:4">
      <c r="A549" s="45"/>
      <c r="B549" s="45"/>
      <c r="C549" s="45"/>
      <c r="D549" s="46"/>
    </row>
    <row r="550" spans="1:4">
      <c r="A550" s="45"/>
      <c r="B550" s="45"/>
      <c r="C550" s="45"/>
      <c r="D550" s="46"/>
    </row>
    <row r="551" spans="1:4">
      <c r="A551" s="45"/>
      <c r="B551" s="45"/>
      <c r="C551" s="45"/>
      <c r="D551" s="46"/>
    </row>
    <row r="552" spans="1:4">
      <c r="A552" s="45"/>
      <c r="B552" s="45"/>
      <c r="C552" s="45"/>
      <c r="D552" s="46"/>
    </row>
    <row r="553" spans="1:4">
      <c r="A553" s="45"/>
      <c r="B553" s="45"/>
      <c r="C553" s="45"/>
      <c r="D553" s="46"/>
    </row>
    <row r="554" spans="1:4">
      <c r="A554" s="45"/>
      <c r="B554" s="45"/>
      <c r="C554" s="45"/>
      <c r="D554" s="46"/>
    </row>
    <row r="555" spans="1:4">
      <c r="A555" s="45"/>
      <c r="B555" s="45"/>
      <c r="C555" s="45"/>
      <c r="D555" s="46"/>
    </row>
    <row r="556" spans="1:4">
      <c r="A556" s="45"/>
      <c r="B556" s="45"/>
      <c r="C556" s="45"/>
      <c r="D556" s="46"/>
    </row>
    <row r="557" spans="1:4">
      <c r="A557" s="45"/>
      <c r="B557" s="45"/>
      <c r="C557" s="45"/>
      <c r="D557" s="46"/>
    </row>
    <row r="558" spans="1:4">
      <c r="A558" s="45"/>
      <c r="B558" s="45"/>
      <c r="C558" s="45"/>
      <c r="D558" s="46"/>
    </row>
    <row r="559" spans="1:4">
      <c r="A559" s="45"/>
      <c r="B559" s="45"/>
      <c r="C559" s="45"/>
      <c r="D559" s="46"/>
    </row>
    <row r="560" spans="1:4">
      <c r="A560" s="45"/>
      <c r="B560" s="45"/>
      <c r="C560" s="45"/>
      <c r="D560" s="46"/>
    </row>
    <row r="561" spans="1:5">
      <c r="A561" s="45"/>
      <c r="B561" s="45"/>
      <c r="C561" s="45"/>
      <c r="D561" s="46"/>
    </row>
    <row r="562" spans="1:5">
      <c r="A562" s="45"/>
      <c r="B562" s="45"/>
      <c r="C562" s="45"/>
      <c r="D562" s="46"/>
    </row>
    <row r="563" spans="1:5">
      <c r="A563" s="45"/>
      <c r="B563" s="45"/>
      <c r="C563" s="45"/>
      <c r="D563" s="46"/>
    </row>
    <row r="564" spans="1:5">
      <c r="A564" s="45"/>
      <c r="B564" s="45"/>
      <c r="C564" s="45"/>
      <c r="D564" s="46"/>
    </row>
    <row r="565" spans="1:5">
      <c r="A565" s="45"/>
      <c r="B565" s="45"/>
      <c r="C565" s="45"/>
      <c r="D565" s="46"/>
    </row>
    <row r="566" spans="1:5">
      <c r="A566" s="45"/>
      <c r="B566" s="45"/>
      <c r="C566" s="45"/>
      <c r="D566" s="47"/>
    </row>
    <row r="567" spans="1:5">
      <c r="A567" s="48"/>
      <c r="B567" s="48"/>
      <c r="C567" s="48"/>
      <c r="D567" s="48"/>
      <c r="E567" s="49"/>
    </row>
    <row r="568" spans="1:5">
      <c r="A568" s="50"/>
      <c r="B568" s="50"/>
      <c r="C568" s="50"/>
      <c r="D568" s="49"/>
      <c r="E568" s="49"/>
    </row>
  </sheetData>
  <autoFilter ref="A3:B182"/>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28515625" style="4" customWidth="1"/>
    <col min="2" max="2" width="2.85546875" style="4" customWidth="1"/>
    <col min="3" max="3" width="106.7109375" style="4" customWidth="1"/>
    <col min="4" max="4" width="3" style="4" customWidth="1"/>
    <col min="5" max="5" width="3.28515625" customWidth="1"/>
  </cols>
  <sheetData>
    <row r="1" spans="1:4" ht="15.75" thickBot="1">
      <c r="C1" s="342"/>
    </row>
    <row r="2" spans="1:4">
      <c r="B2" s="343"/>
      <c r="C2" s="344"/>
      <c r="D2" s="345"/>
    </row>
    <row r="3" spans="1:4" ht="20.25">
      <c r="B3" s="346"/>
      <c r="C3" s="347" t="s">
        <v>663</v>
      </c>
      <c r="D3" s="348"/>
    </row>
    <row r="4" spans="1:4" ht="15.75">
      <c r="B4" s="346"/>
      <c r="C4" s="349"/>
      <c r="D4" s="348"/>
    </row>
    <row r="5" spans="1:4" ht="38.25">
      <c r="A5" s="350"/>
      <c r="B5" s="351"/>
      <c r="C5" s="352" t="s">
        <v>664</v>
      </c>
      <c r="D5" s="353"/>
    </row>
    <row r="6" spans="1:4">
      <c r="A6" s="350"/>
      <c r="B6" s="351"/>
      <c r="C6" s="352"/>
      <c r="D6" s="354"/>
    </row>
    <row r="7" spans="1:4">
      <c r="A7" s="350"/>
      <c r="B7" s="351"/>
      <c r="C7" s="355" t="s">
        <v>665</v>
      </c>
      <c r="D7" s="354"/>
    </row>
    <row r="8" spans="1:4" ht="38.25">
      <c r="A8" s="350"/>
      <c r="B8" s="351"/>
      <c r="C8" s="356" t="s">
        <v>671</v>
      </c>
      <c r="D8" s="354"/>
    </row>
    <row r="9" spans="1:4">
      <c r="A9" s="350"/>
      <c r="B9" s="351"/>
      <c r="C9" s="357"/>
      <c r="D9" s="354"/>
    </row>
    <row r="10" spans="1:4" ht="76.5">
      <c r="A10" s="350"/>
      <c r="B10" s="351"/>
      <c r="C10" s="356" t="s">
        <v>666</v>
      </c>
      <c r="D10" s="354"/>
    </row>
    <row r="11" spans="1:4">
      <c r="A11" s="350"/>
      <c r="B11" s="351"/>
      <c r="C11" s="357"/>
      <c r="D11" s="354"/>
    </row>
    <row r="12" spans="1:4" ht="76.5">
      <c r="A12" s="350"/>
      <c r="B12" s="351"/>
      <c r="C12" s="356" t="s">
        <v>667</v>
      </c>
      <c r="D12" s="354"/>
    </row>
    <row r="13" spans="1:4">
      <c r="A13" s="350"/>
      <c r="B13" s="351"/>
      <c r="C13" s="358"/>
      <c r="D13" s="354"/>
    </row>
    <row r="14" spans="1:4">
      <c r="A14" s="350"/>
      <c r="B14" s="351"/>
      <c r="C14" s="359" t="s">
        <v>668</v>
      </c>
      <c r="D14" s="354"/>
    </row>
    <row r="15" spans="1:4" ht="158.25" customHeight="1">
      <c r="A15" s="350"/>
      <c r="B15" s="351"/>
      <c r="C15" s="356" t="s">
        <v>672</v>
      </c>
      <c r="D15" s="354"/>
    </row>
    <row r="16" spans="1:4">
      <c r="A16" s="350"/>
      <c r="B16" s="351"/>
      <c r="C16" s="356"/>
      <c r="D16" s="354"/>
    </row>
    <row r="17" spans="1:4" ht="291" customHeight="1">
      <c r="A17" s="350"/>
      <c r="B17" s="351"/>
      <c r="C17" s="357"/>
      <c r="D17" s="354"/>
    </row>
    <row r="18" spans="1:4" ht="15.75" thickBot="1">
      <c r="B18" s="360"/>
      <c r="C18" s="361"/>
      <c r="D18" s="362"/>
    </row>
    <row r="19" spans="1:4">
      <c r="B19" s="49"/>
      <c r="C19" s="363"/>
      <c r="D19" s="49"/>
    </row>
    <row r="20" spans="1:4">
      <c r="B20" s="49"/>
      <c r="C20" s="49"/>
      <c r="D20" s="49"/>
    </row>
    <row r="21" spans="1:4">
      <c r="B21" s="49"/>
      <c r="C21" s="49"/>
      <c r="D21" s="4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154"/>
  <sheetViews>
    <sheetView showGridLines="0" zoomScaleNormal="100" workbookViewId="0"/>
  </sheetViews>
  <sheetFormatPr defaultColWidth="9.140625" defaultRowHeight="15"/>
  <cols>
    <col min="1" max="1" width="91.42578125" style="312" customWidth="1"/>
    <col min="2" max="16384" width="9.140625" style="276"/>
  </cols>
  <sheetData>
    <row r="1" spans="1:1" ht="15.75">
      <c r="A1" s="275" t="s">
        <v>539</v>
      </c>
    </row>
    <row r="2" spans="1:1">
      <c r="A2" s="277"/>
    </row>
    <row r="3" spans="1:1">
      <c r="A3" s="278" t="s">
        <v>540</v>
      </c>
    </row>
    <row r="4" spans="1:1" ht="63.75">
      <c r="A4" s="279" t="s">
        <v>674</v>
      </c>
    </row>
    <row r="5" spans="1:1">
      <c r="A5" s="280"/>
    </row>
    <row r="6" spans="1:1">
      <c r="A6" s="278" t="s">
        <v>541</v>
      </c>
    </row>
    <row r="7" spans="1:1">
      <c r="A7" s="279" t="s">
        <v>542</v>
      </c>
    </row>
    <row r="8" spans="1:1">
      <c r="A8" s="280"/>
    </row>
    <row r="9" spans="1:1">
      <c r="A9" s="278" t="s">
        <v>543</v>
      </c>
    </row>
    <row r="10" spans="1:1" ht="156" customHeight="1">
      <c r="A10" s="281" t="s">
        <v>669</v>
      </c>
    </row>
    <row r="11" spans="1:1">
      <c r="A11" s="281"/>
    </row>
    <row r="12" spans="1:1">
      <c r="A12" s="278" t="s">
        <v>544</v>
      </c>
    </row>
    <row r="13" spans="1:1">
      <c r="A13" s="279"/>
    </row>
    <row r="14" spans="1:1">
      <c r="A14" s="282" t="s">
        <v>545</v>
      </c>
    </row>
    <row r="15" spans="1:1" ht="33.75" customHeight="1">
      <c r="A15" s="283" t="s">
        <v>546</v>
      </c>
    </row>
    <row r="16" spans="1:1" ht="9" customHeight="1">
      <c r="A16" s="284"/>
    </row>
    <row r="17" spans="1:2" ht="42" customHeight="1">
      <c r="A17" s="283" t="s">
        <v>547</v>
      </c>
      <c r="B17" s="283"/>
    </row>
    <row r="18" spans="1:2">
      <c r="A18" s="284"/>
    </row>
    <row r="19" spans="1:2">
      <c r="A19" s="285" t="s">
        <v>548</v>
      </c>
      <c r="B19" s="286"/>
    </row>
    <row r="20" spans="1:2" ht="63.75">
      <c r="A20" s="287" t="s">
        <v>549</v>
      </c>
      <c r="B20" s="286"/>
    </row>
    <row r="21" spans="1:2" ht="117" customHeight="1">
      <c r="A21" s="288" t="s">
        <v>550</v>
      </c>
    </row>
    <row r="22" spans="1:2" ht="28.5" customHeight="1">
      <c r="A22" s="288" t="s">
        <v>551</v>
      </c>
    </row>
    <row r="23" spans="1:2" ht="28.5" customHeight="1">
      <c r="A23" s="288" t="s">
        <v>552</v>
      </c>
    </row>
    <row r="24" spans="1:2" ht="26.25">
      <c r="A24" s="288" t="s">
        <v>553</v>
      </c>
    </row>
    <row r="25" spans="1:2">
      <c r="A25" s="289"/>
    </row>
    <row r="26" spans="1:2">
      <c r="A26" s="282" t="s">
        <v>554</v>
      </c>
    </row>
    <row r="27" spans="1:2" ht="69" customHeight="1">
      <c r="A27" s="283" t="s">
        <v>555</v>
      </c>
    </row>
    <row r="28" spans="1:2">
      <c r="A28" s="290"/>
    </row>
    <row r="29" spans="1:2" ht="68.45" customHeight="1">
      <c r="A29" s="290" t="s">
        <v>556</v>
      </c>
    </row>
    <row r="30" spans="1:2">
      <c r="A30" s="290"/>
    </row>
    <row r="31" spans="1:2" ht="132" customHeight="1">
      <c r="A31" s="291" t="s">
        <v>670</v>
      </c>
      <c r="B31" s="291"/>
    </row>
    <row r="32" spans="1:2">
      <c r="A32" s="290"/>
    </row>
    <row r="33" spans="1:1">
      <c r="A33" s="290"/>
    </row>
    <row r="34" spans="1:1">
      <c r="A34" s="292" t="s">
        <v>557</v>
      </c>
    </row>
    <row r="35" spans="1:1">
      <c r="A35" s="293" t="s">
        <v>558</v>
      </c>
    </row>
    <row r="36" spans="1:1" ht="27" customHeight="1">
      <c r="A36" s="290" t="s">
        <v>559</v>
      </c>
    </row>
    <row r="37" spans="1:1" ht="15" customHeight="1">
      <c r="A37" s="290"/>
    </row>
    <row r="38" spans="1:1" ht="42" customHeight="1">
      <c r="A38" s="294" t="s">
        <v>560</v>
      </c>
    </row>
    <row r="39" spans="1:1" ht="15" customHeight="1">
      <c r="A39" s="294"/>
    </row>
    <row r="40" spans="1:1" ht="15" customHeight="1">
      <c r="A40" s="295" t="s">
        <v>561</v>
      </c>
    </row>
    <row r="41" spans="1:1" ht="41.25" customHeight="1">
      <c r="A41" s="296" t="s">
        <v>562</v>
      </c>
    </row>
    <row r="42" spans="1:1" ht="116.25" customHeight="1">
      <c r="A42" s="296" t="s">
        <v>563</v>
      </c>
    </row>
    <row r="43" spans="1:1" ht="15" customHeight="1">
      <c r="A43" s="296" t="s">
        <v>564</v>
      </c>
    </row>
    <row r="44" spans="1:1">
      <c r="A44" s="290"/>
    </row>
    <row r="45" spans="1:1" ht="18.75" customHeight="1">
      <c r="A45" s="278" t="s">
        <v>565</v>
      </c>
    </row>
    <row r="46" spans="1:1" s="335" customFormat="1" ht="15" customHeight="1">
      <c r="A46" s="334" t="s">
        <v>656</v>
      </c>
    </row>
    <row r="47" spans="1:1" s="335" customFormat="1" ht="15" customHeight="1">
      <c r="A47" s="334" t="s">
        <v>653</v>
      </c>
    </row>
    <row r="48" spans="1:1" s="335" customFormat="1" ht="15" customHeight="1">
      <c r="A48" s="334" t="s">
        <v>659</v>
      </c>
    </row>
    <row r="49" spans="1:2" s="335" customFormat="1" ht="15" customHeight="1">
      <c r="A49" s="334" t="s">
        <v>429</v>
      </c>
    </row>
    <row r="50" spans="1:2" s="335" customFormat="1" ht="15" customHeight="1">
      <c r="A50" s="334" t="s">
        <v>658</v>
      </c>
    </row>
    <row r="51" spans="1:2" s="335" customFormat="1" ht="15" customHeight="1">
      <c r="A51" s="334" t="s">
        <v>439</v>
      </c>
    </row>
    <row r="52" spans="1:2" s="335" customFormat="1" ht="15" customHeight="1">
      <c r="A52" s="334" t="s">
        <v>655</v>
      </c>
    </row>
    <row r="53" spans="1:2" s="335" customFormat="1" ht="15" customHeight="1">
      <c r="A53" s="334" t="s">
        <v>657</v>
      </c>
    </row>
    <row r="54" spans="1:2" s="337" customFormat="1" ht="15" customHeight="1">
      <c r="A54" s="334" t="s">
        <v>634</v>
      </c>
      <c r="B54" s="336"/>
    </row>
    <row r="55" spans="1:2" s="337" customFormat="1" ht="15" customHeight="1">
      <c r="A55" s="334" t="s">
        <v>635</v>
      </c>
      <c r="B55" s="336"/>
    </row>
    <row r="56" spans="1:2" s="337" customFormat="1" ht="15" customHeight="1">
      <c r="A56" s="334" t="s">
        <v>636</v>
      </c>
      <c r="B56" s="336"/>
    </row>
    <row r="57" spans="1:2" s="337" customFormat="1" ht="15" customHeight="1">
      <c r="A57" s="334" t="s">
        <v>637</v>
      </c>
      <c r="B57" s="336"/>
    </row>
    <row r="58" spans="1:2" s="337" customFormat="1" ht="15" customHeight="1">
      <c r="A58" s="334" t="s">
        <v>638</v>
      </c>
      <c r="B58" s="336"/>
    </row>
    <row r="59" spans="1:2" s="337" customFormat="1" ht="15" customHeight="1">
      <c r="A59" s="334" t="s">
        <v>639</v>
      </c>
      <c r="B59" s="336"/>
    </row>
    <row r="60" spans="1:2" s="337" customFormat="1" ht="15" customHeight="1">
      <c r="A60" s="334" t="s">
        <v>640</v>
      </c>
      <c r="B60" s="336"/>
    </row>
    <row r="61" spans="1:2" s="337" customFormat="1" ht="15" customHeight="1">
      <c r="A61" s="334" t="s">
        <v>641</v>
      </c>
      <c r="B61" s="336"/>
    </row>
    <row r="62" spans="1:2" s="337" customFormat="1" ht="15" customHeight="1">
      <c r="A62" s="334" t="s">
        <v>642</v>
      </c>
      <c r="B62" s="336"/>
    </row>
    <row r="63" spans="1:2" s="337" customFormat="1" ht="15" customHeight="1">
      <c r="A63" s="334" t="s">
        <v>643</v>
      </c>
      <c r="B63" s="336"/>
    </row>
    <row r="64" spans="1:2" s="337" customFormat="1" ht="15" customHeight="1">
      <c r="A64" s="334" t="s">
        <v>644</v>
      </c>
      <c r="B64" s="336"/>
    </row>
    <row r="65" spans="1:2" s="337" customFormat="1" ht="15" customHeight="1">
      <c r="A65" s="334" t="s">
        <v>645</v>
      </c>
      <c r="B65" s="336"/>
    </row>
    <row r="66" spans="1:2" s="337" customFormat="1" ht="15" customHeight="1">
      <c r="A66" s="334" t="s">
        <v>646</v>
      </c>
      <c r="B66" s="336"/>
    </row>
    <row r="67" spans="1:2" s="337" customFormat="1" ht="15" customHeight="1">
      <c r="A67" s="334" t="s">
        <v>647</v>
      </c>
      <c r="B67" s="336"/>
    </row>
    <row r="68" spans="1:2" s="337" customFormat="1" ht="15" customHeight="1">
      <c r="A68" s="334" t="s">
        <v>648</v>
      </c>
      <c r="B68" s="336"/>
    </row>
    <row r="69" spans="1:2" s="337" customFormat="1" ht="15" customHeight="1">
      <c r="A69" s="334" t="s">
        <v>649</v>
      </c>
      <c r="B69" s="336"/>
    </row>
    <row r="70" spans="1:2" s="337" customFormat="1" ht="15" customHeight="1">
      <c r="A70" s="334" t="s">
        <v>650</v>
      </c>
      <c r="B70" s="336"/>
    </row>
    <row r="71" spans="1:2" s="337" customFormat="1" ht="15" customHeight="1">
      <c r="A71" s="334" t="s">
        <v>651</v>
      </c>
      <c r="B71" s="336"/>
    </row>
    <row r="72" spans="1:2" s="337" customFormat="1" ht="15" customHeight="1">
      <c r="A72" s="334" t="s">
        <v>652</v>
      </c>
      <c r="B72" s="336"/>
    </row>
    <row r="73" spans="1:2" s="335" customFormat="1" ht="15" customHeight="1">
      <c r="A73" s="334" t="s">
        <v>490</v>
      </c>
    </row>
    <row r="74" spans="1:2" s="335" customFormat="1" ht="15" customHeight="1">
      <c r="A74" s="334" t="s">
        <v>654</v>
      </c>
    </row>
    <row r="75" spans="1:2" ht="15" customHeight="1">
      <c r="A75" s="278"/>
    </row>
    <row r="76" spans="1:2" ht="51.75">
      <c r="A76" s="297" t="s">
        <v>566</v>
      </c>
    </row>
    <row r="77" spans="1:2" ht="15" customHeight="1">
      <c r="A77" s="297"/>
    </row>
    <row r="78" spans="1:2" ht="51.75">
      <c r="A78" s="297" t="s">
        <v>567</v>
      </c>
    </row>
    <row r="79" spans="1:2" ht="11.25" customHeight="1">
      <c r="A79" s="297"/>
    </row>
    <row r="80" spans="1:2" ht="92.25" customHeight="1">
      <c r="A80" s="298" t="s">
        <v>568</v>
      </c>
    </row>
    <row r="81" spans="1:1">
      <c r="A81" s="298"/>
    </row>
    <row r="82" spans="1:1" ht="26.25">
      <c r="A82" s="297" t="s">
        <v>569</v>
      </c>
    </row>
    <row r="83" spans="1:1">
      <c r="A83" s="297"/>
    </row>
    <row r="84" spans="1:1" ht="66" customHeight="1">
      <c r="A84" s="299" t="s">
        <v>570</v>
      </c>
    </row>
    <row r="85" spans="1:1">
      <c r="A85" s="297"/>
    </row>
    <row r="86" spans="1:1" ht="103.5" customHeight="1">
      <c r="A86" s="300" t="s">
        <v>571</v>
      </c>
    </row>
    <row r="87" spans="1:1">
      <c r="A87" s="297"/>
    </row>
    <row r="88" spans="1:1" ht="26.25">
      <c r="A88" s="301" t="s">
        <v>572</v>
      </c>
    </row>
    <row r="89" spans="1:1">
      <c r="A89" s="301"/>
    </row>
    <row r="90" spans="1:1" ht="26.25">
      <c r="A90" s="282" t="s">
        <v>573</v>
      </c>
    </row>
    <row r="91" spans="1:1" ht="12" customHeight="1">
      <c r="A91" s="301"/>
    </row>
    <row r="92" spans="1:1" ht="28.5" customHeight="1">
      <c r="A92" s="301" t="s">
        <v>574</v>
      </c>
    </row>
    <row r="93" spans="1:1">
      <c r="A93" s="301"/>
    </row>
    <row r="94" spans="1:1" ht="51.75" customHeight="1">
      <c r="A94" s="302" t="s">
        <v>575</v>
      </c>
    </row>
    <row r="95" spans="1:1" ht="9.75" customHeight="1">
      <c r="A95" s="297"/>
    </row>
    <row r="96" spans="1:1" ht="89.25">
      <c r="A96" s="302" t="s">
        <v>576</v>
      </c>
    </row>
    <row r="97" spans="1:1">
      <c r="A97" s="302"/>
    </row>
    <row r="98" spans="1:1" ht="244.5" customHeight="1">
      <c r="A98" s="303" t="s">
        <v>577</v>
      </c>
    </row>
    <row r="99" spans="1:1">
      <c r="A99" s="304"/>
    </row>
    <row r="100" spans="1:1" ht="78.75" customHeight="1">
      <c r="A100" s="303" t="s">
        <v>578</v>
      </c>
    </row>
    <row r="101" spans="1:1">
      <c r="A101" s="305"/>
    </row>
    <row r="102" spans="1:1" ht="66" customHeight="1">
      <c r="A102" s="303" t="s">
        <v>579</v>
      </c>
    </row>
    <row r="103" spans="1:1">
      <c r="A103" s="305"/>
    </row>
    <row r="104" spans="1:1" ht="65.25" customHeight="1">
      <c r="A104" s="303" t="s">
        <v>580</v>
      </c>
    </row>
    <row r="105" spans="1:1">
      <c r="A105" s="304"/>
    </row>
    <row r="106" spans="1:1" ht="234" customHeight="1">
      <c r="A106" s="303" t="s">
        <v>581</v>
      </c>
    </row>
    <row r="107" spans="1:1">
      <c r="A107" s="305"/>
    </row>
    <row r="108" spans="1:1" ht="102">
      <c r="A108" s="303" t="s">
        <v>582</v>
      </c>
    </row>
    <row r="109" spans="1:1">
      <c r="A109" s="305"/>
    </row>
    <row r="110" spans="1:1" ht="78.75" customHeight="1">
      <c r="A110" s="306" t="s">
        <v>583</v>
      </c>
    </row>
    <row r="111" spans="1:1">
      <c r="A111" s="307"/>
    </row>
    <row r="112" spans="1:1" ht="66" customHeight="1">
      <c r="A112" s="306" t="s">
        <v>584</v>
      </c>
    </row>
    <row r="113" spans="1:1">
      <c r="A113" s="307"/>
    </row>
    <row r="114" spans="1:1" ht="93" customHeight="1">
      <c r="A114" s="303" t="s">
        <v>585</v>
      </c>
    </row>
    <row r="115" spans="1:1" ht="12.75" customHeight="1">
      <c r="A115" s="304"/>
    </row>
    <row r="116" spans="1:1" ht="42" customHeight="1">
      <c r="A116" s="306" t="s">
        <v>586</v>
      </c>
    </row>
    <row r="117" spans="1:1">
      <c r="A117" s="304"/>
    </row>
    <row r="118" spans="1:1" ht="108" customHeight="1">
      <c r="A118" s="306" t="s">
        <v>587</v>
      </c>
    </row>
    <row r="119" spans="1:1">
      <c r="A119" s="304"/>
    </row>
    <row r="120" spans="1:1" ht="53.25" customHeight="1">
      <c r="A120" s="306" t="s">
        <v>588</v>
      </c>
    </row>
    <row r="121" spans="1:1">
      <c r="A121" s="308"/>
    </row>
    <row r="122" spans="1:1" ht="102">
      <c r="A122" s="306" t="s">
        <v>589</v>
      </c>
    </row>
    <row r="123" spans="1:1">
      <c r="A123" s="308"/>
    </row>
    <row r="124" spans="1:1" ht="66" customHeight="1">
      <c r="A124" s="306" t="s">
        <v>590</v>
      </c>
    </row>
    <row r="125" spans="1:1">
      <c r="A125" s="308"/>
    </row>
    <row r="126" spans="1:1" ht="27" customHeight="1">
      <c r="A126" s="306" t="s">
        <v>591</v>
      </c>
    </row>
    <row r="127" spans="1:1">
      <c r="A127" s="308"/>
    </row>
    <row r="128" spans="1:1" ht="51">
      <c r="A128" s="306" t="s">
        <v>592</v>
      </c>
    </row>
    <row r="129" spans="1:1">
      <c r="A129" s="308"/>
    </row>
    <row r="130" spans="1:1" ht="102">
      <c r="A130" s="306" t="s">
        <v>593</v>
      </c>
    </row>
    <row r="131" spans="1:1" ht="9" customHeight="1">
      <c r="A131" s="308"/>
    </row>
    <row r="132" spans="1:1" ht="27.75" customHeight="1">
      <c r="A132" s="306" t="s">
        <v>594</v>
      </c>
    </row>
    <row r="133" spans="1:1">
      <c r="A133" s="308"/>
    </row>
    <row r="134" spans="1:1">
      <c r="A134" s="302"/>
    </row>
    <row r="135" spans="1:1">
      <c r="A135" s="309" t="s">
        <v>595</v>
      </c>
    </row>
    <row r="136" spans="1:1">
      <c r="A136" s="309"/>
    </row>
    <row r="137" spans="1:1">
      <c r="A137" s="310" t="s">
        <v>596</v>
      </c>
    </row>
    <row r="138" spans="1:1">
      <c r="A138" s="310" t="s">
        <v>597</v>
      </c>
    </row>
    <row r="139" spans="1:1">
      <c r="A139" s="311" t="s">
        <v>598</v>
      </c>
    </row>
    <row r="140" spans="1:1">
      <c r="A140" s="305" t="s">
        <v>599</v>
      </c>
    </row>
    <row r="141" spans="1:1">
      <c r="A141" s="310" t="s">
        <v>600</v>
      </c>
    </row>
    <row r="142" spans="1:1">
      <c r="A142" s="310" t="s">
        <v>601</v>
      </c>
    </row>
    <row r="143" spans="1:1">
      <c r="A143" s="310" t="s">
        <v>602</v>
      </c>
    </row>
    <row r="144" spans="1:1">
      <c r="A144" s="311" t="s">
        <v>603</v>
      </c>
    </row>
    <row r="145" spans="1:1">
      <c r="A145" s="311" t="s">
        <v>604</v>
      </c>
    </row>
    <row r="146" spans="1:1">
      <c r="A146" s="312" t="s">
        <v>605</v>
      </c>
    </row>
    <row r="147" spans="1:1">
      <c r="A147" s="311" t="s">
        <v>606</v>
      </c>
    </row>
    <row r="149" spans="1:1">
      <c r="A149" s="309" t="s">
        <v>607</v>
      </c>
    </row>
    <row r="150" spans="1:1">
      <c r="A150" s="310" t="s">
        <v>608</v>
      </c>
    </row>
    <row r="151" spans="1:1">
      <c r="A151" s="310" t="s">
        <v>609</v>
      </c>
    </row>
    <row r="152" spans="1:1">
      <c r="A152" s="310" t="s">
        <v>610</v>
      </c>
    </row>
    <row r="153" spans="1:1">
      <c r="A153" s="310" t="s">
        <v>611</v>
      </c>
    </row>
    <row r="154" spans="1:1">
      <c r="A154" s="310" t="s">
        <v>612</v>
      </c>
    </row>
  </sheetData>
  <hyperlinks>
    <hyperlink ref="A54" location="Toelichting!A96" display="Type voorziening"/>
    <hyperlink ref="A55" location="Toelichting!A106" display="   Beschut werk"/>
    <hyperlink ref="A56" location="Toelichting!A118" display="   Coaching naar werk of naar participatie"/>
    <hyperlink ref="A57" location="Toelichting!A100" display="   Forfaitaire loonkostensubsidie"/>
    <hyperlink ref="A58" location="Toelichting!A114" display="   Jobcoach/begeleiding op de werkplek"/>
    <hyperlink ref="A59" location="Toelichting!A98" display="   Loonkostensubsidie op grond van de Participatiewet"/>
    <hyperlink ref="A60" location="Toelichting!A132" display="   Niet nader in te delen"/>
    <hyperlink ref="A61" location="Toelichting!A128" display="   Overige faciliterende voorziening"/>
    <hyperlink ref="A62" location="Toelichting!A124" display="   Overige sociale activering"/>
    <hyperlink ref="A63" location="Toelichting!A112" display="   Overige werkplekken"/>
    <hyperlink ref="A64" location="Toelichting!A108" display="   Participatieplaats"/>
    <hyperlink ref="A65" location="Toelichting!A110" display="   Proefplaatsing t.b.v. loonwaardebepaling"/>
    <hyperlink ref="A66" location="Toelichting!A102" display="   Tijdelijke loonkostensubsidie"/>
    <hyperlink ref="A67" location="Toelichting!A120" display="   Training/cursus/opleiding"/>
    <hyperlink ref="A68" location="Toelichting!A130" display="   Uitbesteed én onbekend"/>
    <hyperlink ref="A69" location="Toelichting!A126" display="   Vervoersvoorziening"/>
    <hyperlink ref="A70" location="Toelichting!A122" display="   Vrijwilligerswerk"/>
    <hyperlink ref="A71" location="Toelichting!A116" display="   Werkplekaanpassing"/>
    <hyperlink ref="A72" location="Toelichting!A104" display="   WIW/ID-baan"/>
    <hyperlink ref="A47" location="Toelichting!A76" display="Bijstand"/>
    <hyperlink ref="A46" location="Toelichting!A88" display="Beëindigde voorziening"/>
    <hyperlink ref="A48" location="Toelichting!A94" display="Duur voorziening "/>
    <hyperlink ref="A49" location="Toelichting!A82" display="Leeftijd"/>
    <hyperlink ref="A50" location="Toelichting!A92" display="Lopende voorziening "/>
    <hyperlink ref="A51" location="Toelichting!A84" display="Migratieachtergrond"/>
    <hyperlink ref="A52" location="Toelichting!A86" display="Re-integratie- / participatievoorziening "/>
    <hyperlink ref="A53" location="Toelichting!A90" display="Startende voorziening"/>
    <hyperlink ref="A73" location="Toelichting!A80" display="Uitkeringspositie"/>
    <hyperlink ref="A74" location="Toelichting!A78" display="Werkend"/>
  </hyperlinks>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rowBreaks count="2" manualBreakCount="2">
    <brk id="23" man="1"/>
    <brk id="4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9"/>
  <sheetViews>
    <sheetView zoomScaleNormal="100" workbookViewId="0"/>
  </sheetViews>
  <sheetFormatPr defaultColWidth="19.140625" defaultRowHeight="12.75"/>
  <cols>
    <col min="1" max="1" width="22.85546875" style="312" customWidth="1"/>
    <col min="2" max="2" width="71" style="314" customWidth="1"/>
    <col min="3" max="16384" width="19.140625" style="315"/>
  </cols>
  <sheetData>
    <row r="1" spans="1:10" ht="15.75">
      <c r="A1" s="313" t="s">
        <v>507</v>
      </c>
    </row>
    <row r="2" spans="1:10" ht="15.75">
      <c r="A2" s="313"/>
    </row>
    <row r="3" spans="1:10">
      <c r="A3" s="316" t="s">
        <v>613</v>
      </c>
      <c r="B3" s="317" t="s">
        <v>614</v>
      </c>
      <c r="C3" s="318"/>
    </row>
    <row r="4" spans="1:10" ht="80.25" customHeight="1">
      <c r="A4" s="319" t="s">
        <v>615</v>
      </c>
      <c r="B4" s="320" t="s">
        <v>616</v>
      </c>
      <c r="C4" s="321"/>
    </row>
    <row r="5" spans="1:10">
      <c r="A5" s="319" t="s">
        <v>617</v>
      </c>
      <c r="B5" s="322" t="s">
        <v>618</v>
      </c>
      <c r="C5" s="318"/>
    </row>
    <row r="6" spans="1:10">
      <c r="A6" s="319" t="s">
        <v>619</v>
      </c>
      <c r="B6" s="322" t="s">
        <v>620</v>
      </c>
      <c r="C6" s="318"/>
    </row>
    <row r="7" spans="1:10">
      <c r="A7" s="323" t="s">
        <v>621</v>
      </c>
      <c r="B7" s="322" t="s">
        <v>622</v>
      </c>
      <c r="C7" s="318"/>
    </row>
    <row r="8" spans="1:10" ht="168" customHeight="1">
      <c r="A8" s="324" t="s">
        <v>623</v>
      </c>
      <c r="B8" s="325" t="s">
        <v>624</v>
      </c>
      <c r="C8" s="326"/>
    </row>
    <row r="9" spans="1:10" ht="14.25">
      <c r="A9" s="327"/>
    </row>
    <row r="10" spans="1:10">
      <c r="A10" s="316" t="s">
        <v>613</v>
      </c>
      <c r="B10" s="317" t="s">
        <v>625</v>
      </c>
    </row>
    <row r="11" spans="1:10" ht="89.25">
      <c r="A11" s="319" t="s">
        <v>615</v>
      </c>
      <c r="B11" s="328" t="s">
        <v>626</v>
      </c>
      <c r="C11" s="321"/>
    </row>
    <row r="12" spans="1:10">
      <c r="A12" s="319" t="s">
        <v>617</v>
      </c>
      <c r="B12" s="322" t="s">
        <v>618</v>
      </c>
    </row>
    <row r="13" spans="1:10">
      <c r="A13" s="319" t="s">
        <v>619</v>
      </c>
      <c r="B13" s="322" t="s">
        <v>620</v>
      </c>
    </row>
    <row r="14" spans="1:10">
      <c r="A14" s="323" t="s">
        <v>621</v>
      </c>
      <c r="B14" s="322" t="s">
        <v>622</v>
      </c>
    </row>
    <row r="15" spans="1:10" ht="51.75" customHeight="1">
      <c r="A15" s="324" t="s">
        <v>623</v>
      </c>
      <c r="B15" s="325" t="s">
        <v>627</v>
      </c>
    </row>
    <row r="16" spans="1:10">
      <c r="A16" s="323"/>
      <c r="B16" s="329"/>
      <c r="C16" s="330"/>
      <c r="D16" s="330"/>
      <c r="E16" s="330"/>
      <c r="F16" s="330"/>
      <c r="G16" s="330"/>
      <c r="H16" s="330"/>
      <c r="I16" s="330"/>
      <c r="J16" s="330"/>
    </row>
    <row r="17" spans="1:3">
      <c r="A17" s="316" t="s">
        <v>613</v>
      </c>
      <c r="B17" s="317" t="s">
        <v>628</v>
      </c>
    </row>
    <row r="18" spans="1:3" ht="52.5" customHeight="1">
      <c r="A18" s="319" t="s">
        <v>615</v>
      </c>
      <c r="B18" s="331" t="s">
        <v>629</v>
      </c>
      <c r="C18" s="326"/>
    </row>
    <row r="19" spans="1:3">
      <c r="A19" s="319" t="s">
        <v>617</v>
      </c>
      <c r="B19" s="322" t="s">
        <v>630</v>
      </c>
    </row>
    <row r="20" spans="1:3">
      <c r="A20" s="319" t="s">
        <v>619</v>
      </c>
      <c r="B20" s="322" t="s">
        <v>620</v>
      </c>
    </row>
    <row r="21" spans="1:3">
      <c r="A21" s="323" t="s">
        <v>621</v>
      </c>
      <c r="B21" s="322" t="s">
        <v>622</v>
      </c>
    </row>
    <row r="22" spans="1:3" ht="13.5" customHeight="1">
      <c r="A22" s="324" t="s">
        <v>623</v>
      </c>
      <c r="B22" s="325" t="s">
        <v>631</v>
      </c>
    </row>
    <row r="24" spans="1:3">
      <c r="A24" s="316" t="s">
        <v>613</v>
      </c>
      <c r="B24" s="317" t="s">
        <v>632</v>
      </c>
    </row>
    <row r="25" spans="1:3" ht="127.5">
      <c r="A25" s="319" t="s">
        <v>615</v>
      </c>
      <c r="B25" s="331" t="s">
        <v>633</v>
      </c>
      <c r="C25" s="318"/>
    </row>
    <row r="26" spans="1:3">
      <c r="A26" s="319" t="s">
        <v>617</v>
      </c>
      <c r="B26" s="322" t="s">
        <v>618</v>
      </c>
    </row>
    <row r="27" spans="1:3" ht="14.25" customHeight="1">
      <c r="A27" s="319" t="s">
        <v>619</v>
      </c>
      <c r="B27" s="322" t="s">
        <v>620</v>
      </c>
    </row>
    <row r="28" spans="1:3">
      <c r="A28" s="323" t="s">
        <v>621</v>
      </c>
      <c r="B28" s="322" t="s">
        <v>622</v>
      </c>
    </row>
    <row r="29" spans="1:3">
      <c r="A29" s="324" t="s">
        <v>623</v>
      </c>
      <c r="B29" s="325" t="s">
        <v>631</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41"/>
  <sheetViews>
    <sheetView zoomScaleNormal="100" workbookViewId="0">
      <selection sqref="A1:F1"/>
    </sheetView>
  </sheetViews>
  <sheetFormatPr defaultColWidth="9.140625" defaultRowHeight="15"/>
  <cols>
    <col min="1" max="1" width="3.7109375" style="75" customWidth="1"/>
    <col min="2" max="2" width="24.7109375" style="75" customWidth="1"/>
    <col min="3" max="3" width="15.7109375" style="75" bestFit="1" customWidth="1"/>
    <col min="4" max="4" width="15.7109375" style="75" customWidth="1"/>
    <col min="5" max="6" width="10.7109375" style="75" customWidth="1"/>
    <col min="7" max="16384" width="9.140625" style="4"/>
  </cols>
  <sheetData>
    <row r="1" spans="1:6">
      <c r="A1" s="368" t="s">
        <v>494</v>
      </c>
      <c r="B1" s="368"/>
      <c r="C1" s="368"/>
      <c r="D1" s="368"/>
      <c r="E1" s="368"/>
      <c r="F1" s="368"/>
    </row>
    <row r="2" spans="1:6" ht="22.5">
      <c r="A2" s="369"/>
      <c r="B2" s="369"/>
      <c r="C2" s="225" t="s">
        <v>495</v>
      </c>
      <c r="D2" s="225" t="s">
        <v>493</v>
      </c>
      <c r="E2" s="226" t="s">
        <v>496</v>
      </c>
      <c r="F2" s="226" t="s">
        <v>492</v>
      </c>
    </row>
    <row r="3" spans="1:6">
      <c r="A3" s="370"/>
      <c r="B3" s="370"/>
      <c r="C3" s="227"/>
      <c r="D3" s="228"/>
      <c r="E3" s="228"/>
      <c r="F3" s="228"/>
    </row>
    <row r="4" spans="1:6">
      <c r="A4" s="227"/>
      <c r="B4" s="227"/>
      <c r="C4" s="229" t="s">
        <v>8</v>
      </c>
      <c r="D4" s="228"/>
    </row>
    <row r="5" spans="1:6">
      <c r="A5" s="227"/>
      <c r="B5" s="227"/>
      <c r="D5" s="228"/>
    </row>
    <row r="6" spans="1:6">
      <c r="A6" s="112" t="s">
        <v>3</v>
      </c>
      <c r="B6" s="111"/>
      <c r="C6" s="230">
        <v>226890</v>
      </c>
      <c r="D6" s="231">
        <v>231260</v>
      </c>
      <c r="E6" s="231">
        <v>39700</v>
      </c>
      <c r="F6" s="232">
        <v>32690</v>
      </c>
    </row>
    <row r="7" spans="1:6">
      <c r="A7" s="227"/>
      <c r="B7" s="227"/>
      <c r="C7" s="233"/>
      <c r="D7" s="234"/>
      <c r="E7" s="234"/>
      <c r="F7" s="235"/>
    </row>
    <row r="8" spans="1:6">
      <c r="A8" s="371" t="s">
        <v>4</v>
      </c>
      <c r="B8" s="371"/>
      <c r="C8" s="233">
        <v>54130</v>
      </c>
      <c r="D8" s="234">
        <v>57810</v>
      </c>
      <c r="E8" s="234">
        <v>6210</v>
      </c>
      <c r="F8" s="235">
        <v>9140</v>
      </c>
    </row>
    <row r="9" spans="1:6">
      <c r="A9" s="228"/>
      <c r="B9" s="13" t="s">
        <v>468</v>
      </c>
      <c r="C9" s="233">
        <v>25800</v>
      </c>
      <c r="D9" s="234">
        <v>28410</v>
      </c>
      <c r="E9" s="234">
        <v>6210</v>
      </c>
      <c r="F9" s="235">
        <v>7620</v>
      </c>
    </row>
    <row r="10" spans="1:6">
      <c r="A10" s="228"/>
      <c r="B10" s="13" t="s">
        <v>469</v>
      </c>
      <c r="C10" s="233">
        <v>12740</v>
      </c>
      <c r="D10" s="234">
        <v>12160</v>
      </c>
      <c r="E10" s="234"/>
      <c r="F10" s="235">
        <v>920</v>
      </c>
    </row>
    <row r="11" spans="1:6">
      <c r="A11" s="228"/>
      <c r="B11" s="13" t="s">
        <v>470</v>
      </c>
      <c r="C11" s="233">
        <v>6800</v>
      </c>
      <c r="D11" s="234">
        <v>7410</v>
      </c>
      <c r="E11" s="234"/>
      <c r="F11" s="235">
        <v>330</v>
      </c>
    </row>
    <row r="12" spans="1:6">
      <c r="A12" s="228"/>
      <c r="B12" s="13" t="s">
        <v>471</v>
      </c>
      <c r="C12" s="233">
        <v>4170</v>
      </c>
      <c r="D12" s="234">
        <v>4490</v>
      </c>
      <c r="E12" s="234"/>
      <c r="F12" s="235">
        <v>170</v>
      </c>
    </row>
    <row r="13" spans="1:6">
      <c r="A13" s="228"/>
      <c r="B13" s="13" t="s">
        <v>472</v>
      </c>
      <c r="C13" s="233">
        <v>2150</v>
      </c>
      <c r="D13" s="234">
        <v>2530</v>
      </c>
      <c r="E13" s="234"/>
      <c r="F13" s="235">
        <v>70</v>
      </c>
    </row>
    <row r="14" spans="1:6">
      <c r="A14" s="228"/>
      <c r="B14" s="13" t="s">
        <v>473</v>
      </c>
      <c r="C14" s="233">
        <v>2460</v>
      </c>
      <c r="D14" s="234">
        <v>2810</v>
      </c>
      <c r="E14" s="234"/>
      <c r="F14" s="235">
        <v>40</v>
      </c>
    </row>
    <row r="15" spans="1:6">
      <c r="A15" s="13"/>
      <c r="B15" s="13"/>
      <c r="C15" s="233"/>
      <c r="D15" s="234"/>
      <c r="E15" s="234"/>
      <c r="F15" s="235"/>
    </row>
    <row r="16" spans="1:6">
      <c r="A16" s="371" t="s">
        <v>497</v>
      </c>
      <c r="B16" s="371"/>
      <c r="C16" s="233">
        <v>18130</v>
      </c>
      <c r="D16" s="234">
        <v>20210</v>
      </c>
      <c r="E16" s="234">
        <v>2980</v>
      </c>
      <c r="F16" s="235">
        <v>2430</v>
      </c>
    </row>
    <row r="17" spans="1:6">
      <c r="A17" s="13"/>
      <c r="B17" s="13" t="s">
        <v>468</v>
      </c>
      <c r="C17" s="233">
        <v>8490</v>
      </c>
      <c r="D17" s="234">
        <v>9850</v>
      </c>
      <c r="E17" s="234">
        <v>2980</v>
      </c>
      <c r="F17" s="235">
        <v>1910</v>
      </c>
    </row>
    <row r="18" spans="1:6">
      <c r="A18" s="13"/>
      <c r="B18" s="13" t="s">
        <v>469</v>
      </c>
      <c r="C18" s="233">
        <v>4490</v>
      </c>
      <c r="D18" s="234">
        <v>4500</v>
      </c>
      <c r="E18" s="234"/>
      <c r="F18" s="235">
        <v>330</v>
      </c>
    </row>
    <row r="19" spans="1:6">
      <c r="A19" s="13"/>
      <c r="B19" s="13" t="s">
        <v>470</v>
      </c>
      <c r="C19" s="233">
        <v>2300</v>
      </c>
      <c r="D19" s="234">
        <v>2690</v>
      </c>
      <c r="E19" s="234"/>
      <c r="F19" s="235">
        <v>100</v>
      </c>
    </row>
    <row r="20" spans="1:6">
      <c r="A20" s="13"/>
      <c r="B20" s="13" t="s">
        <v>471</v>
      </c>
      <c r="C20" s="233">
        <v>1200</v>
      </c>
      <c r="D20" s="234">
        <v>1370</v>
      </c>
      <c r="E20" s="234"/>
      <c r="F20" s="235">
        <v>40</v>
      </c>
    </row>
    <row r="21" spans="1:6">
      <c r="A21" s="13"/>
      <c r="B21" s="13" t="s">
        <v>472</v>
      </c>
      <c r="C21" s="233">
        <v>790</v>
      </c>
      <c r="D21" s="234">
        <v>840</v>
      </c>
      <c r="E21" s="234"/>
      <c r="F21" s="235">
        <v>20</v>
      </c>
    </row>
    <row r="22" spans="1:6">
      <c r="A22" s="13"/>
      <c r="B22" s="13" t="s">
        <v>473</v>
      </c>
      <c r="C22" s="233">
        <v>870</v>
      </c>
      <c r="D22" s="234">
        <v>950</v>
      </c>
      <c r="E22" s="234"/>
      <c r="F22" s="235">
        <v>20</v>
      </c>
    </row>
    <row r="23" spans="1:6">
      <c r="A23" s="13"/>
      <c r="B23" s="13"/>
      <c r="C23" s="233"/>
      <c r="D23" s="234"/>
      <c r="E23" s="234"/>
      <c r="F23" s="235"/>
    </row>
    <row r="24" spans="1:6">
      <c r="A24" s="371" t="s">
        <v>446</v>
      </c>
      <c r="B24" s="371"/>
      <c r="C24" s="233">
        <v>138010</v>
      </c>
      <c r="D24" s="234">
        <v>136890</v>
      </c>
      <c r="E24" s="234">
        <v>25960</v>
      </c>
      <c r="F24" s="235">
        <v>16200</v>
      </c>
    </row>
    <row r="25" spans="1:6">
      <c r="A25" s="13"/>
      <c r="B25" s="13" t="s">
        <v>468</v>
      </c>
      <c r="C25" s="233">
        <v>62340</v>
      </c>
      <c r="D25" s="234">
        <v>64930</v>
      </c>
      <c r="E25" s="234">
        <v>25960</v>
      </c>
      <c r="F25" s="235">
        <v>11190</v>
      </c>
    </row>
    <row r="26" spans="1:6">
      <c r="A26" s="13"/>
      <c r="B26" s="13" t="s">
        <v>469</v>
      </c>
      <c r="C26" s="233">
        <v>33240</v>
      </c>
      <c r="D26" s="234">
        <v>29360</v>
      </c>
      <c r="E26" s="234"/>
      <c r="F26" s="235">
        <v>2910</v>
      </c>
    </row>
    <row r="27" spans="1:6">
      <c r="A27" s="13"/>
      <c r="B27" s="13" t="s">
        <v>470</v>
      </c>
      <c r="C27" s="233">
        <v>18030</v>
      </c>
      <c r="D27" s="234">
        <v>17730</v>
      </c>
      <c r="E27" s="234"/>
      <c r="F27" s="235">
        <v>1060</v>
      </c>
    </row>
    <row r="28" spans="1:6">
      <c r="A28" s="13"/>
      <c r="B28" s="13" t="s">
        <v>471</v>
      </c>
      <c r="C28" s="233">
        <v>9450</v>
      </c>
      <c r="D28" s="234">
        <v>9770</v>
      </c>
      <c r="E28" s="234"/>
      <c r="F28" s="235">
        <v>490</v>
      </c>
    </row>
    <row r="29" spans="1:6">
      <c r="A29" s="13"/>
      <c r="B29" s="13" t="s">
        <v>472</v>
      </c>
      <c r="C29" s="233">
        <v>6070</v>
      </c>
      <c r="D29" s="234">
        <v>6060</v>
      </c>
      <c r="E29" s="234"/>
      <c r="F29" s="235">
        <v>230</v>
      </c>
    </row>
    <row r="30" spans="1:6">
      <c r="A30" s="13"/>
      <c r="B30" s="13" t="s">
        <v>473</v>
      </c>
      <c r="C30" s="233">
        <v>8890</v>
      </c>
      <c r="D30" s="234">
        <v>9050</v>
      </c>
      <c r="E30" s="234"/>
      <c r="F30" s="235">
        <v>320</v>
      </c>
    </row>
    <row r="31" spans="1:6">
      <c r="A31" s="13"/>
      <c r="B31" s="13"/>
      <c r="C31" s="233"/>
      <c r="D31" s="234"/>
      <c r="E31" s="234"/>
      <c r="F31" s="235"/>
    </row>
    <row r="32" spans="1:6">
      <c r="A32" s="366" t="s">
        <v>7</v>
      </c>
      <c r="B32" s="366"/>
      <c r="C32" s="233">
        <v>16620</v>
      </c>
      <c r="D32" s="234">
        <v>16350</v>
      </c>
      <c r="E32" s="234">
        <v>4550</v>
      </c>
      <c r="F32" s="235">
        <v>4920</v>
      </c>
    </row>
    <row r="33" spans="1:6">
      <c r="A33" s="105"/>
      <c r="B33" s="236" t="s">
        <v>468</v>
      </c>
      <c r="C33" s="233">
        <v>8540</v>
      </c>
      <c r="D33" s="234">
        <v>8400</v>
      </c>
      <c r="E33" s="234">
        <v>4550</v>
      </c>
      <c r="F33" s="235">
        <v>3870</v>
      </c>
    </row>
    <row r="34" spans="1:6">
      <c r="A34" s="105"/>
      <c r="B34" s="236" t="s">
        <v>469</v>
      </c>
      <c r="C34" s="233">
        <v>3180</v>
      </c>
      <c r="D34" s="234">
        <v>2890</v>
      </c>
      <c r="E34" s="234"/>
      <c r="F34" s="235">
        <v>550</v>
      </c>
    </row>
    <row r="35" spans="1:6">
      <c r="A35" s="105"/>
      <c r="B35" s="236" t="s">
        <v>470</v>
      </c>
      <c r="C35" s="233">
        <v>1770</v>
      </c>
      <c r="D35" s="234">
        <v>1820</v>
      </c>
      <c r="E35" s="234"/>
      <c r="F35" s="235">
        <v>220</v>
      </c>
    </row>
    <row r="36" spans="1:6">
      <c r="A36" s="105"/>
      <c r="B36" s="236" t="s">
        <v>471</v>
      </c>
      <c r="C36" s="233">
        <v>1070</v>
      </c>
      <c r="D36" s="234">
        <v>1100</v>
      </c>
      <c r="E36" s="234"/>
      <c r="F36" s="235">
        <v>100</v>
      </c>
    </row>
    <row r="37" spans="1:6">
      <c r="A37" s="105"/>
      <c r="B37" s="236" t="s">
        <v>472</v>
      </c>
      <c r="C37" s="233">
        <v>700</v>
      </c>
      <c r="D37" s="234">
        <v>710</v>
      </c>
      <c r="E37" s="234"/>
      <c r="F37" s="235">
        <v>60</v>
      </c>
    </row>
    <row r="38" spans="1:6">
      <c r="A38" s="105"/>
      <c r="B38" s="236" t="s">
        <v>473</v>
      </c>
      <c r="C38" s="233">
        <v>1370</v>
      </c>
      <c r="D38" s="234">
        <v>1420</v>
      </c>
      <c r="E38" s="234"/>
      <c r="F38" s="235">
        <v>120</v>
      </c>
    </row>
    <row r="39" spans="1:6">
      <c r="A39" s="237"/>
      <c r="B39" s="238"/>
      <c r="C39" s="239"/>
      <c r="D39" s="240"/>
      <c r="E39" s="240"/>
      <c r="F39" s="241"/>
    </row>
    <row r="40" spans="1:6">
      <c r="A40" s="95" t="s">
        <v>444</v>
      </c>
      <c r="C40" s="242"/>
      <c r="D40" s="243"/>
      <c r="E40" s="243"/>
      <c r="F40" s="243"/>
    </row>
    <row r="41" spans="1:6">
      <c r="A41" s="367" t="s">
        <v>67</v>
      </c>
      <c r="B41" s="367"/>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133"/>
  <sheetViews>
    <sheetView zoomScaleNormal="100" workbookViewId="0">
      <selection sqref="A1:H1"/>
    </sheetView>
  </sheetViews>
  <sheetFormatPr defaultColWidth="9.140625" defaultRowHeight="15"/>
  <cols>
    <col min="1" max="1" width="4" style="138" customWidth="1"/>
    <col min="2" max="2" width="4" style="77" customWidth="1"/>
    <col min="3" max="3" width="41.42578125" style="77" customWidth="1"/>
    <col min="4" max="7" width="11.7109375" style="77" customWidth="1"/>
    <col min="8" max="8" width="11.7109375" style="4" customWidth="1"/>
    <col min="9" max="16384" width="9.140625" style="4"/>
  </cols>
  <sheetData>
    <row r="1" spans="1:8" ht="15" customHeight="1">
      <c r="A1" s="372" t="s">
        <v>489</v>
      </c>
      <c r="B1" s="372"/>
      <c r="C1" s="372"/>
      <c r="D1" s="372"/>
      <c r="E1" s="372"/>
      <c r="F1" s="372"/>
      <c r="G1" s="372"/>
      <c r="H1" s="372"/>
    </row>
    <row r="2" spans="1:8">
      <c r="A2" s="98" t="s">
        <v>1</v>
      </c>
      <c r="B2" s="49"/>
      <c r="C2" s="49"/>
      <c r="D2" s="373" t="s">
        <v>490</v>
      </c>
      <c r="E2" s="373"/>
      <c r="F2" s="373"/>
      <c r="G2" s="373"/>
      <c r="H2" s="373"/>
    </row>
    <row r="3" spans="1:8" ht="26.25" customHeight="1">
      <c r="A3" s="5">
        <v>1</v>
      </c>
      <c r="B3" s="6">
        <v>2</v>
      </c>
      <c r="C3" s="7"/>
      <c r="D3" s="8" t="s">
        <v>3</v>
      </c>
      <c r="E3" s="9" t="s">
        <v>4</v>
      </c>
      <c r="F3" s="9" t="s">
        <v>5</v>
      </c>
      <c r="G3" s="9" t="s">
        <v>6</v>
      </c>
      <c r="H3" s="9" t="s">
        <v>7</v>
      </c>
    </row>
    <row r="4" spans="1:8">
      <c r="A4" s="80"/>
      <c r="B4" s="80"/>
      <c r="C4" s="80"/>
      <c r="D4" s="374"/>
      <c r="E4" s="374"/>
      <c r="F4" s="82"/>
      <c r="G4" s="82"/>
    </row>
    <row r="5" spans="1:8">
      <c r="A5" s="125"/>
      <c r="B5" s="80"/>
      <c r="D5" s="81" t="s">
        <v>8</v>
      </c>
    </row>
    <row r="6" spans="1:8">
      <c r="A6" s="32" t="s">
        <v>447</v>
      </c>
      <c r="B6" s="80"/>
      <c r="C6" s="82"/>
      <c r="D6" s="82"/>
    </row>
    <row r="7" spans="1:8">
      <c r="A7" s="30" t="s">
        <v>448</v>
      </c>
      <c r="B7" s="30"/>
      <c r="C7" s="28"/>
    </row>
    <row r="8" spans="1:8">
      <c r="A8" s="32" t="s">
        <v>447</v>
      </c>
      <c r="C8" s="28" t="s">
        <v>491</v>
      </c>
      <c r="D8" s="216">
        <v>39700</v>
      </c>
      <c r="E8" s="217">
        <v>6210</v>
      </c>
      <c r="F8" s="217">
        <v>2980</v>
      </c>
      <c r="G8" s="217">
        <v>25960</v>
      </c>
      <c r="H8" s="218">
        <v>4550</v>
      </c>
    </row>
    <row r="9" spans="1:8">
      <c r="A9" s="32" t="s">
        <v>447</v>
      </c>
      <c r="C9" s="28" t="s">
        <v>492</v>
      </c>
      <c r="D9" s="219">
        <v>32690</v>
      </c>
      <c r="E9" s="220">
        <v>9140</v>
      </c>
      <c r="F9" s="220">
        <v>2430</v>
      </c>
      <c r="G9" s="220">
        <v>16200</v>
      </c>
      <c r="H9" s="221">
        <v>4920</v>
      </c>
    </row>
    <row r="10" spans="1:8">
      <c r="A10" s="32" t="s">
        <v>447</v>
      </c>
      <c r="C10" s="28" t="s">
        <v>493</v>
      </c>
      <c r="D10" s="219">
        <v>231260</v>
      </c>
      <c r="E10" s="220">
        <v>57810</v>
      </c>
      <c r="F10" s="220">
        <v>20210</v>
      </c>
      <c r="G10" s="220">
        <v>136890</v>
      </c>
      <c r="H10" s="221">
        <v>16350</v>
      </c>
    </row>
    <row r="11" spans="1:8">
      <c r="A11" s="25" t="s">
        <v>18</v>
      </c>
      <c r="B11" s="30"/>
      <c r="C11" s="28"/>
      <c r="D11" s="219"/>
      <c r="E11" s="220"/>
      <c r="F11" s="220"/>
      <c r="G11" s="220"/>
      <c r="H11" s="221"/>
    </row>
    <row r="12" spans="1:8">
      <c r="A12" s="34" t="s">
        <v>459</v>
      </c>
      <c r="B12" s="30"/>
      <c r="C12" s="28"/>
      <c r="D12" s="219"/>
      <c r="E12" s="220"/>
      <c r="F12" s="220"/>
      <c r="G12" s="220"/>
      <c r="H12" s="221"/>
    </row>
    <row r="13" spans="1:8">
      <c r="A13" s="25" t="s">
        <v>18</v>
      </c>
      <c r="C13" s="28" t="s">
        <v>491</v>
      </c>
      <c r="D13" s="219">
        <v>2770</v>
      </c>
      <c r="E13" s="220">
        <v>2300</v>
      </c>
      <c r="F13" s="220">
        <v>360</v>
      </c>
      <c r="G13" s="220">
        <v>50</v>
      </c>
      <c r="H13" s="221">
        <v>50</v>
      </c>
    </row>
    <row r="14" spans="1:8">
      <c r="A14" s="25" t="s">
        <v>18</v>
      </c>
      <c r="C14" s="28" t="s">
        <v>492</v>
      </c>
      <c r="D14" s="219">
        <v>2390</v>
      </c>
      <c r="E14" s="220">
        <v>1870</v>
      </c>
      <c r="F14" s="220">
        <v>180</v>
      </c>
      <c r="G14" s="220">
        <v>60</v>
      </c>
      <c r="H14" s="221">
        <v>280</v>
      </c>
    </row>
    <row r="15" spans="1:8">
      <c r="A15" s="25" t="s">
        <v>18</v>
      </c>
      <c r="C15" s="28" t="s">
        <v>493</v>
      </c>
      <c r="D15" s="219">
        <v>28100</v>
      </c>
      <c r="E15" s="220">
        <v>24590</v>
      </c>
      <c r="F15" s="220">
        <v>2360</v>
      </c>
      <c r="G15" s="220">
        <v>380</v>
      </c>
      <c r="H15" s="221">
        <v>770</v>
      </c>
    </row>
    <row r="16" spans="1:8">
      <c r="A16" s="25" t="s">
        <v>18</v>
      </c>
      <c r="B16" s="32" t="s">
        <v>21</v>
      </c>
      <c r="C16" s="28"/>
      <c r="D16" s="219"/>
      <c r="E16" s="220"/>
      <c r="F16" s="220"/>
      <c r="G16" s="220"/>
      <c r="H16" s="221"/>
    </row>
    <row r="17" spans="1:8">
      <c r="A17" s="25" t="s">
        <v>18</v>
      </c>
      <c r="B17" s="29" t="s">
        <v>20</v>
      </c>
      <c r="C17" s="28"/>
      <c r="D17" s="219"/>
      <c r="E17" s="220"/>
      <c r="F17" s="220"/>
      <c r="G17" s="220"/>
      <c r="H17" s="221"/>
    </row>
    <row r="18" spans="1:8">
      <c r="A18" s="25" t="s">
        <v>18</v>
      </c>
      <c r="B18" s="32" t="s">
        <v>21</v>
      </c>
      <c r="C18" s="28" t="s">
        <v>491</v>
      </c>
      <c r="D18" s="219">
        <v>1970</v>
      </c>
      <c r="E18" s="220">
        <v>1690</v>
      </c>
      <c r="F18" s="220">
        <v>230</v>
      </c>
      <c r="G18" s="220">
        <v>20</v>
      </c>
      <c r="H18" s="221">
        <v>30</v>
      </c>
    </row>
    <row r="19" spans="1:8">
      <c r="A19" s="25" t="s">
        <v>18</v>
      </c>
      <c r="B19" s="32" t="s">
        <v>21</v>
      </c>
      <c r="C19" s="28" t="s">
        <v>492</v>
      </c>
      <c r="D19" s="219">
        <v>1730</v>
      </c>
      <c r="E19" s="220">
        <v>1360</v>
      </c>
      <c r="F19" s="220">
        <v>140</v>
      </c>
      <c r="G19" s="220">
        <v>30</v>
      </c>
      <c r="H19" s="221">
        <v>210</v>
      </c>
    </row>
    <row r="20" spans="1:8">
      <c r="A20" s="25" t="s">
        <v>18</v>
      </c>
      <c r="B20" s="32" t="s">
        <v>21</v>
      </c>
      <c r="C20" s="28" t="s">
        <v>493</v>
      </c>
      <c r="D20" s="219">
        <v>24460</v>
      </c>
      <c r="E20" s="220">
        <v>21730</v>
      </c>
      <c r="F20" s="220">
        <v>1990</v>
      </c>
      <c r="G20" s="220">
        <v>190</v>
      </c>
      <c r="H20" s="221">
        <v>550</v>
      </c>
    </row>
    <row r="21" spans="1:8">
      <c r="A21" s="25" t="s">
        <v>18</v>
      </c>
      <c r="B21" s="32" t="s">
        <v>22</v>
      </c>
      <c r="C21" s="28"/>
      <c r="D21" s="219"/>
      <c r="E21" s="220"/>
      <c r="F21" s="220"/>
      <c r="G21" s="220"/>
      <c r="H21" s="221"/>
    </row>
    <row r="22" spans="1:8">
      <c r="A22" s="25" t="s">
        <v>18</v>
      </c>
      <c r="B22" s="30" t="s">
        <v>23</v>
      </c>
      <c r="C22" s="28"/>
      <c r="D22" s="219"/>
      <c r="E22" s="220"/>
      <c r="F22" s="220"/>
      <c r="G22" s="220"/>
      <c r="H22" s="221"/>
    </row>
    <row r="23" spans="1:8">
      <c r="A23" s="25" t="s">
        <v>18</v>
      </c>
      <c r="B23" s="32" t="s">
        <v>22</v>
      </c>
      <c r="C23" s="28" t="s">
        <v>491</v>
      </c>
      <c r="D23" s="219">
        <v>660</v>
      </c>
      <c r="E23" s="220">
        <v>530</v>
      </c>
      <c r="F23" s="220">
        <v>100</v>
      </c>
      <c r="G23" s="220">
        <v>10</v>
      </c>
      <c r="H23" s="221">
        <v>20</v>
      </c>
    </row>
    <row r="24" spans="1:8">
      <c r="A24" s="25" t="s">
        <v>18</v>
      </c>
      <c r="B24" s="32" t="s">
        <v>22</v>
      </c>
      <c r="C24" s="28" t="s">
        <v>492</v>
      </c>
      <c r="D24" s="219">
        <v>550</v>
      </c>
      <c r="E24" s="220">
        <v>430</v>
      </c>
      <c r="F24" s="220">
        <v>40</v>
      </c>
      <c r="G24" s="220">
        <v>20</v>
      </c>
      <c r="H24" s="221">
        <v>60</v>
      </c>
    </row>
    <row r="25" spans="1:8">
      <c r="A25" s="25" t="s">
        <v>18</v>
      </c>
      <c r="B25" s="32" t="s">
        <v>22</v>
      </c>
      <c r="C25" s="28" t="s">
        <v>493</v>
      </c>
      <c r="D25" s="219">
        <v>2510</v>
      </c>
      <c r="E25" s="220">
        <v>2150</v>
      </c>
      <c r="F25" s="220">
        <v>220</v>
      </c>
      <c r="G25" s="220">
        <v>50</v>
      </c>
      <c r="H25" s="221">
        <v>90</v>
      </c>
    </row>
    <row r="26" spans="1:8">
      <c r="A26" s="25" t="s">
        <v>18</v>
      </c>
      <c r="B26" s="32" t="s">
        <v>24</v>
      </c>
      <c r="C26" s="28"/>
      <c r="D26" s="219"/>
      <c r="E26" s="220"/>
      <c r="F26" s="220"/>
      <c r="G26" s="220"/>
      <c r="H26" s="221"/>
    </row>
    <row r="27" spans="1:8">
      <c r="A27" s="25" t="s">
        <v>18</v>
      </c>
      <c r="B27" s="30" t="s">
        <v>25</v>
      </c>
      <c r="C27" s="28"/>
      <c r="D27" s="219"/>
      <c r="E27" s="220"/>
      <c r="F27" s="220"/>
      <c r="G27" s="220"/>
      <c r="H27" s="221"/>
    </row>
    <row r="28" spans="1:8">
      <c r="A28" s="25" t="s">
        <v>18</v>
      </c>
      <c r="B28" s="32" t="s">
        <v>24</v>
      </c>
      <c r="C28" s="28" t="s">
        <v>491</v>
      </c>
      <c r="D28" s="219">
        <v>140</v>
      </c>
      <c r="E28" s="220">
        <v>80</v>
      </c>
      <c r="F28" s="220">
        <v>30</v>
      </c>
      <c r="G28" s="220">
        <v>20</v>
      </c>
      <c r="H28" s="221">
        <v>10</v>
      </c>
    </row>
    <row r="29" spans="1:8">
      <c r="A29" s="25" t="s">
        <v>18</v>
      </c>
      <c r="B29" s="32" t="s">
        <v>24</v>
      </c>
      <c r="C29" s="28" t="s">
        <v>492</v>
      </c>
      <c r="D29" s="219">
        <v>110</v>
      </c>
      <c r="E29" s="220">
        <v>80</v>
      </c>
      <c r="F29" s="220">
        <v>10</v>
      </c>
      <c r="G29" s="220">
        <v>10</v>
      </c>
      <c r="H29" s="221">
        <v>10</v>
      </c>
    </row>
    <row r="30" spans="1:8">
      <c r="A30" s="25" t="s">
        <v>18</v>
      </c>
      <c r="B30" s="32" t="s">
        <v>24</v>
      </c>
      <c r="C30" s="28" t="s">
        <v>493</v>
      </c>
      <c r="D30" s="219">
        <v>1130</v>
      </c>
      <c r="E30" s="220">
        <v>710</v>
      </c>
      <c r="F30" s="220">
        <v>150</v>
      </c>
      <c r="G30" s="220">
        <v>140</v>
      </c>
      <c r="H30" s="221">
        <v>130</v>
      </c>
    </row>
    <row r="31" spans="1:8">
      <c r="A31" s="25" t="s">
        <v>26</v>
      </c>
      <c r="B31" s="30"/>
      <c r="C31" s="28"/>
      <c r="D31" s="219"/>
      <c r="E31" s="220"/>
      <c r="F31" s="220"/>
      <c r="G31" s="220"/>
      <c r="H31" s="221"/>
    </row>
    <row r="32" spans="1:8">
      <c r="A32" s="34" t="s">
        <v>464</v>
      </c>
      <c r="B32" s="30"/>
      <c r="C32" s="28"/>
      <c r="D32" s="219"/>
      <c r="E32" s="220"/>
      <c r="F32" s="220"/>
      <c r="G32" s="220"/>
      <c r="H32" s="221"/>
    </row>
    <row r="33" spans="1:8">
      <c r="A33" s="25" t="s">
        <v>26</v>
      </c>
      <c r="C33" s="28" t="s">
        <v>491</v>
      </c>
      <c r="D33" s="219">
        <v>4280</v>
      </c>
      <c r="E33" s="220">
        <v>570</v>
      </c>
      <c r="F33" s="220">
        <v>360</v>
      </c>
      <c r="G33" s="220">
        <v>2950</v>
      </c>
      <c r="H33" s="221">
        <v>410</v>
      </c>
    </row>
    <row r="34" spans="1:8">
      <c r="A34" s="25" t="s">
        <v>26</v>
      </c>
      <c r="C34" s="28" t="s">
        <v>492</v>
      </c>
      <c r="D34" s="219">
        <v>2970</v>
      </c>
      <c r="E34" s="220">
        <v>900</v>
      </c>
      <c r="F34" s="220">
        <v>270</v>
      </c>
      <c r="G34" s="220">
        <v>1440</v>
      </c>
      <c r="H34" s="221">
        <v>360</v>
      </c>
    </row>
    <row r="35" spans="1:8">
      <c r="A35" s="25" t="s">
        <v>26</v>
      </c>
      <c r="C35" s="28" t="s">
        <v>493</v>
      </c>
      <c r="D35" s="219">
        <v>22550</v>
      </c>
      <c r="E35" s="220">
        <v>6370</v>
      </c>
      <c r="F35" s="220">
        <v>2330</v>
      </c>
      <c r="G35" s="220">
        <v>12320</v>
      </c>
      <c r="H35" s="221">
        <v>1530</v>
      </c>
    </row>
    <row r="36" spans="1:8">
      <c r="A36" s="25" t="s">
        <v>26</v>
      </c>
      <c r="B36" s="32" t="s">
        <v>29</v>
      </c>
      <c r="C36" s="28"/>
      <c r="D36" s="219"/>
      <c r="E36" s="220"/>
      <c r="F36" s="220"/>
      <c r="G36" s="220"/>
      <c r="H36" s="221"/>
    </row>
    <row r="37" spans="1:8">
      <c r="A37" s="25" t="s">
        <v>26</v>
      </c>
      <c r="B37" s="30" t="s">
        <v>28</v>
      </c>
      <c r="C37" s="28"/>
      <c r="D37" s="219"/>
      <c r="E37" s="220"/>
      <c r="F37" s="220"/>
      <c r="G37" s="220"/>
      <c r="H37" s="221"/>
    </row>
    <row r="38" spans="1:8">
      <c r="A38" s="25" t="s">
        <v>26</v>
      </c>
      <c r="B38" s="32" t="s">
        <v>29</v>
      </c>
      <c r="C38" s="28" t="s">
        <v>491</v>
      </c>
      <c r="D38" s="219">
        <v>0</v>
      </c>
      <c r="E38" s="220">
        <v>0</v>
      </c>
      <c r="F38" s="220">
        <v>0</v>
      </c>
      <c r="G38" s="220">
        <v>0</v>
      </c>
      <c r="H38" s="221">
        <v>0</v>
      </c>
    </row>
    <row r="39" spans="1:8">
      <c r="A39" s="25" t="s">
        <v>26</v>
      </c>
      <c r="B39" s="32" t="s">
        <v>29</v>
      </c>
      <c r="C39" s="28" t="s">
        <v>492</v>
      </c>
      <c r="D39" s="219">
        <v>0</v>
      </c>
      <c r="E39" s="220">
        <v>0</v>
      </c>
      <c r="F39" s="220">
        <v>0</v>
      </c>
      <c r="G39" s="220">
        <v>0</v>
      </c>
      <c r="H39" s="221">
        <v>0</v>
      </c>
    </row>
    <row r="40" spans="1:8">
      <c r="A40" s="25" t="s">
        <v>26</v>
      </c>
      <c r="B40" s="32" t="s">
        <v>29</v>
      </c>
      <c r="C40" s="28" t="s">
        <v>493</v>
      </c>
      <c r="D40" s="219">
        <v>310</v>
      </c>
      <c r="E40" s="220">
        <v>250</v>
      </c>
      <c r="F40" s="220">
        <v>0</v>
      </c>
      <c r="G40" s="220">
        <v>0</v>
      </c>
      <c r="H40" s="221">
        <v>50</v>
      </c>
    </row>
    <row r="41" spans="1:8">
      <c r="A41" s="25" t="s">
        <v>26</v>
      </c>
      <c r="B41" s="32" t="s">
        <v>30</v>
      </c>
      <c r="C41" s="28"/>
      <c r="D41" s="219"/>
      <c r="E41" s="220"/>
      <c r="F41" s="220"/>
      <c r="G41" s="220"/>
      <c r="H41" s="221"/>
    </row>
    <row r="42" spans="1:8">
      <c r="A42" s="25" t="s">
        <v>26</v>
      </c>
      <c r="B42" s="32" t="s">
        <v>31</v>
      </c>
      <c r="C42" s="28"/>
      <c r="D42" s="219"/>
      <c r="E42" s="220"/>
      <c r="F42" s="220"/>
      <c r="G42" s="220"/>
      <c r="H42" s="221"/>
    </row>
    <row r="43" spans="1:8">
      <c r="A43" s="25" t="s">
        <v>26</v>
      </c>
      <c r="B43" s="32" t="s">
        <v>30</v>
      </c>
      <c r="C43" s="28" t="s">
        <v>491</v>
      </c>
      <c r="D43" s="219">
        <v>220</v>
      </c>
      <c r="E43" s="220">
        <v>150</v>
      </c>
      <c r="F43" s="220">
        <v>30</v>
      </c>
      <c r="G43" s="220">
        <v>20</v>
      </c>
      <c r="H43" s="221">
        <v>20</v>
      </c>
    </row>
    <row r="44" spans="1:8">
      <c r="A44" s="25" t="s">
        <v>26</v>
      </c>
      <c r="B44" s="32" t="s">
        <v>30</v>
      </c>
      <c r="C44" s="28" t="s">
        <v>492</v>
      </c>
      <c r="D44" s="219">
        <v>130</v>
      </c>
      <c r="E44" s="220">
        <v>90</v>
      </c>
      <c r="F44" s="220">
        <v>10</v>
      </c>
      <c r="G44" s="220">
        <v>10</v>
      </c>
      <c r="H44" s="221">
        <v>20</v>
      </c>
    </row>
    <row r="45" spans="1:8">
      <c r="A45" s="25" t="s">
        <v>26</v>
      </c>
      <c r="B45" s="32" t="s">
        <v>30</v>
      </c>
      <c r="C45" s="28" t="s">
        <v>493</v>
      </c>
      <c r="D45" s="219">
        <v>4660</v>
      </c>
      <c r="E45" s="220">
        <v>3890</v>
      </c>
      <c r="F45" s="220">
        <v>450</v>
      </c>
      <c r="G45" s="220">
        <v>140</v>
      </c>
      <c r="H45" s="221">
        <v>180</v>
      </c>
    </row>
    <row r="46" spans="1:8">
      <c r="A46" s="25" t="s">
        <v>26</v>
      </c>
      <c r="B46" s="32" t="s">
        <v>32</v>
      </c>
      <c r="C46" s="28"/>
      <c r="D46" s="219"/>
      <c r="E46" s="220"/>
      <c r="F46" s="220"/>
      <c r="G46" s="220"/>
      <c r="H46" s="221"/>
    </row>
    <row r="47" spans="1:8">
      <c r="A47" s="25" t="s">
        <v>26</v>
      </c>
      <c r="B47" s="30" t="s">
        <v>33</v>
      </c>
      <c r="C47" s="28"/>
      <c r="D47" s="219"/>
      <c r="E47" s="220"/>
      <c r="F47" s="220"/>
      <c r="G47" s="220"/>
      <c r="H47" s="221"/>
    </row>
    <row r="48" spans="1:8">
      <c r="A48" s="25" t="s">
        <v>26</v>
      </c>
      <c r="B48" s="32" t="s">
        <v>32</v>
      </c>
      <c r="C48" s="28" t="s">
        <v>491</v>
      </c>
      <c r="D48" s="219">
        <v>330</v>
      </c>
      <c r="E48" s="220">
        <v>10</v>
      </c>
      <c r="F48" s="220">
        <v>10</v>
      </c>
      <c r="G48" s="220">
        <v>280</v>
      </c>
      <c r="H48" s="221">
        <v>30</v>
      </c>
    </row>
    <row r="49" spans="1:8">
      <c r="A49" s="25" t="s">
        <v>26</v>
      </c>
      <c r="B49" s="32" t="s">
        <v>32</v>
      </c>
      <c r="C49" s="28" t="s">
        <v>492</v>
      </c>
      <c r="D49" s="219">
        <v>290</v>
      </c>
      <c r="E49" s="220">
        <v>40</v>
      </c>
      <c r="F49" s="220">
        <v>20</v>
      </c>
      <c r="G49" s="220">
        <v>210</v>
      </c>
      <c r="H49" s="221">
        <v>30</v>
      </c>
    </row>
    <row r="50" spans="1:8">
      <c r="A50" s="25" t="s">
        <v>26</v>
      </c>
      <c r="B50" s="32" t="s">
        <v>32</v>
      </c>
      <c r="C50" s="28" t="s">
        <v>493</v>
      </c>
      <c r="D50" s="219">
        <v>4050</v>
      </c>
      <c r="E50" s="220">
        <v>320</v>
      </c>
      <c r="F50" s="220">
        <v>190</v>
      </c>
      <c r="G50" s="220">
        <v>3230</v>
      </c>
      <c r="H50" s="221">
        <v>320</v>
      </c>
    </row>
    <row r="51" spans="1:8">
      <c r="A51" s="25" t="s">
        <v>26</v>
      </c>
      <c r="B51" s="32" t="s">
        <v>34</v>
      </c>
      <c r="C51" s="28"/>
      <c r="D51" s="219"/>
      <c r="E51" s="220"/>
      <c r="F51" s="220"/>
      <c r="G51" s="220"/>
      <c r="H51" s="221"/>
    </row>
    <row r="52" spans="1:8">
      <c r="A52" s="25" t="s">
        <v>26</v>
      </c>
      <c r="B52" s="30" t="s">
        <v>35</v>
      </c>
      <c r="C52" s="28"/>
      <c r="D52" s="219"/>
      <c r="E52" s="220"/>
      <c r="F52" s="220"/>
      <c r="G52" s="220"/>
      <c r="H52" s="221"/>
    </row>
    <row r="53" spans="1:8">
      <c r="A53" s="25" t="s">
        <v>26</v>
      </c>
      <c r="B53" s="32" t="s">
        <v>34</v>
      </c>
      <c r="C53" s="28" t="s">
        <v>491</v>
      </c>
      <c r="D53" s="219">
        <v>470</v>
      </c>
      <c r="E53" s="220">
        <v>40</v>
      </c>
      <c r="F53" s="220">
        <v>10</v>
      </c>
      <c r="G53" s="220">
        <v>330</v>
      </c>
      <c r="H53" s="221">
        <v>80</v>
      </c>
    </row>
    <row r="54" spans="1:8">
      <c r="A54" s="25" t="s">
        <v>26</v>
      </c>
      <c r="B54" s="32" t="s">
        <v>34</v>
      </c>
      <c r="C54" s="28" t="s">
        <v>492</v>
      </c>
      <c r="D54" s="219">
        <v>280</v>
      </c>
      <c r="E54" s="220">
        <v>100</v>
      </c>
      <c r="F54" s="220">
        <v>50</v>
      </c>
      <c r="G54" s="220">
        <v>110</v>
      </c>
      <c r="H54" s="221">
        <v>30</v>
      </c>
    </row>
    <row r="55" spans="1:8">
      <c r="A55" s="25" t="s">
        <v>26</v>
      </c>
      <c r="B55" s="32" t="s">
        <v>34</v>
      </c>
      <c r="C55" s="28" t="s">
        <v>493</v>
      </c>
      <c r="D55" s="219">
        <v>720</v>
      </c>
      <c r="E55" s="220">
        <v>170</v>
      </c>
      <c r="F55" s="220">
        <v>60</v>
      </c>
      <c r="G55" s="220">
        <v>420</v>
      </c>
      <c r="H55" s="221">
        <v>80</v>
      </c>
    </row>
    <row r="56" spans="1:8">
      <c r="A56" s="25" t="s">
        <v>26</v>
      </c>
      <c r="B56" s="32" t="s">
        <v>36</v>
      </c>
      <c r="C56" s="28"/>
      <c r="D56" s="219"/>
      <c r="E56" s="220"/>
      <c r="F56" s="220"/>
      <c r="G56" s="220"/>
      <c r="H56" s="221"/>
    </row>
    <row r="57" spans="1:8">
      <c r="A57" s="25" t="s">
        <v>26</v>
      </c>
      <c r="B57" s="30" t="s">
        <v>37</v>
      </c>
      <c r="C57" s="28"/>
      <c r="D57" s="219"/>
      <c r="E57" s="220"/>
      <c r="F57" s="220"/>
      <c r="G57" s="220"/>
      <c r="H57" s="221"/>
    </row>
    <row r="58" spans="1:8">
      <c r="A58" s="25" t="s">
        <v>26</v>
      </c>
      <c r="B58" s="32" t="s">
        <v>36</v>
      </c>
      <c r="C58" s="28" t="s">
        <v>491</v>
      </c>
      <c r="D58" s="219">
        <v>3270</v>
      </c>
      <c r="E58" s="220">
        <v>370</v>
      </c>
      <c r="F58" s="220">
        <v>310</v>
      </c>
      <c r="G58" s="220">
        <v>2310</v>
      </c>
      <c r="H58" s="221">
        <v>280</v>
      </c>
    </row>
    <row r="59" spans="1:8">
      <c r="A59" s="25" t="s">
        <v>26</v>
      </c>
      <c r="B59" s="32" t="s">
        <v>36</v>
      </c>
      <c r="C59" s="28" t="s">
        <v>492</v>
      </c>
      <c r="D59" s="219">
        <v>2260</v>
      </c>
      <c r="E59" s="220">
        <v>680</v>
      </c>
      <c r="F59" s="220">
        <v>190</v>
      </c>
      <c r="G59" s="220">
        <v>1120</v>
      </c>
      <c r="H59" s="221">
        <v>280</v>
      </c>
    </row>
    <row r="60" spans="1:8">
      <c r="A60" s="25" t="s">
        <v>26</v>
      </c>
      <c r="B60" s="32" t="s">
        <v>36</v>
      </c>
      <c r="C60" s="28" t="s">
        <v>493</v>
      </c>
      <c r="D60" s="219">
        <v>12810</v>
      </c>
      <c r="E60" s="220">
        <v>1740</v>
      </c>
      <c r="F60" s="220">
        <v>1640</v>
      </c>
      <c r="G60" s="220">
        <v>8530</v>
      </c>
      <c r="H60" s="221">
        <v>900</v>
      </c>
    </row>
    <row r="61" spans="1:8">
      <c r="A61" s="25" t="s">
        <v>38</v>
      </c>
      <c r="B61" s="30"/>
      <c r="C61" s="28"/>
      <c r="D61" s="219"/>
      <c r="E61" s="220"/>
      <c r="F61" s="220"/>
      <c r="G61" s="220"/>
      <c r="H61" s="221"/>
    </row>
    <row r="62" spans="1:8">
      <c r="A62" s="34" t="s">
        <v>465</v>
      </c>
      <c r="B62" s="30"/>
      <c r="C62" s="28"/>
      <c r="D62" s="219"/>
      <c r="E62" s="220"/>
      <c r="F62" s="220"/>
      <c r="G62" s="220"/>
      <c r="H62" s="221"/>
    </row>
    <row r="63" spans="1:8">
      <c r="A63" s="25" t="s">
        <v>38</v>
      </c>
      <c r="C63" s="28" t="s">
        <v>491</v>
      </c>
      <c r="D63" s="219">
        <v>1520</v>
      </c>
      <c r="E63" s="220">
        <v>790</v>
      </c>
      <c r="F63" s="220">
        <v>200</v>
      </c>
      <c r="G63" s="220">
        <v>400</v>
      </c>
      <c r="H63" s="221">
        <v>130</v>
      </c>
    </row>
    <row r="64" spans="1:8">
      <c r="A64" s="25" t="s">
        <v>38</v>
      </c>
      <c r="C64" s="28" t="s">
        <v>492</v>
      </c>
      <c r="D64" s="219">
        <v>1240</v>
      </c>
      <c r="E64" s="220">
        <v>730</v>
      </c>
      <c r="F64" s="220">
        <v>120</v>
      </c>
      <c r="G64" s="220">
        <v>230</v>
      </c>
      <c r="H64" s="221">
        <v>160</v>
      </c>
    </row>
    <row r="65" spans="1:8">
      <c r="A65" s="25" t="s">
        <v>38</v>
      </c>
      <c r="C65" s="28" t="s">
        <v>493</v>
      </c>
      <c r="D65" s="219">
        <v>13390</v>
      </c>
      <c r="E65" s="220">
        <v>9390</v>
      </c>
      <c r="F65" s="220">
        <v>1290</v>
      </c>
      <c r="G65" s="220">
        <v>1930</v>
      </c>
      <c r="H65" s="221">
        <v>780</v>
      </c>
    </row>
    <row r="66" spans="1:8">
      <c r="A66" s="25" t="s">
        <v>38</v>
      </c>
      <c r="B66" s="35" t="s">
        <v>41</v>
      </c>
      <c r="C66" s="28"/>
      <c r="D66" s="219"/>
      <c r="E66" s="220"/>
      <c r="F66" s="220"/>
      <c r="G66" s="220"/>
      <c r="H66" s="221"/>
    </row>
    <row r="67" spans="1:8">
      <c r="A67" s="25" t="s">
        <v>38</v>
      </c>
      <c r="B67" s="30" t="s">
        <v>40</v>
      </c>
      <c r="C67" s="28"/>
      <c r="D67" s="219"/>
      <c r="E67" s="220"/>
      <c r="F67" s="220"/>
      <c r="G67" s="220"/>
      <c r="H67" s="221"/>
    </row>
    <row r="68" spans="1:8">
      <c r="A68" s="25" t="s">
        <v>38</v>
      </c>
      <c r="B68" s="35" t="s">
        <v>41</v>
      </c>
      <c r="C68" s="28" t="s">
        <v>491</v>
      </c>
      <c r="D68" s="219">
        <v>1520</v>
      </c>
      <c r="E68" s="220">
        <v>790</v>
      </c>
      <c r="F68" s="220">
        <v>200</v>
      </c>
      <c r="G68" s="220">
        <v>400</v>
      </c>
      <c r="H68" s="221">
        <v>130</v>
      </c>
    </row>
    <row r="69" spans="1:8">
      <c r="A69" s="25" t="s">
        <v>38</v>
      </c>
      <c r="B69" s="35" t="s">
        <v>41</v>
      </c>
      <c r="C69" s="28" t="s">
        <v>492</v>
      </c>
      <c r="D69" s="219">
        <v>1240</v>
      </c>
      <c r="E69" s="220">
        <v>730</v>
      </c>
      <c r="F69" s="220">
        <v>120</v>
      </c>
      <c r="G69" s="220">
        <v>230</v>
      </c>
      <c r="H69" s="221">
        <v>160</v>
      </c>
    </row>
    <row r="70" spans="1:8">
      <c r="A70" s="25" t="s">
        <v>38</v>
      </c>
      <c r="B70" s="35" t="s">
        <v>41</v>
      </c>
      <c r="C70" s="28" t="s">
        <v>493</v>
      </c>
      <c r="D70" s="219">
        <v>13380</v>
      </c>
      <c r="E70" s="220">
        <v>9390</v>
      </c>
      <c r="F70" s="220">
        <v>1290</v>
      </c>
      <c r="G70" s="220">
        <v>1930</v>
      </c>
      <c r="H70" s="221">
        <v>780</v>
      </c>
    </row>
    <row r="71" spans="1:8">
      <c r="A71" s="25" t="s">
        <v>38</v>
      </c>
      <c r="B71" s="25" t="s">
        <v>42</v>
      </c>
      <c r="C71" s="28"/>
      <c r="D71" s="219"/>
      <c r="E71" s="220"/>
      <c r="F71" s="220"/>
      <c r="G71" s="220"/>
      <c r="H71" s="221"/>
    </row>
    <row r="72" spans="1:8">
      <c r="A72" s="25" t="s">
        <v>38</v>
      </c>
      <c r="B72" s="34" t="s">
        <v>43</v>
      </c>
      <c r="C72" s="28"/>
      <c r="D72" s="219"/>
      <c r="E72" s="220"/>
      <c r="F72" s="220"/>
      <c r="G72" s="220"/>
      <c r="H72" s="221"/>
    </row>
    <row r="73" spans="1:8">
      <c r="A73" s="25" t="s">
        <v>38</v>
      </c>
      <c r="B73" s="25" t="s">
        <v>42</v>
      </c>
      <c r="C73" s="28" t="s">
        <v>491</v>
      </c>
      <c r="D73" s="219">
        <v>0</v>
      </c>
      <c r="E73" s="220">
        <v>0</v>
      </c>
      <c r="F73" s="220">
        <v>0</v>
      </c>
      <c r="G73" s="220">
        <v>0</v>
      </c>
      <c r="H73" s="221">
        <v>0</v>
      </c>
    </row>
    <row r="74" spans="1:8">
      <c r="A74" s="25" t="s">
        <v>38</v>
      </c>
      <c r="B74" s="25" t="s">
        <v>42</v>
      </c>
      <c r="C74" s="28" t="s">
        <v>492</v>
      </c>
      <c r="D74" s="219">
        <v>0</v>
      </c>
      <c r="E74" s="220">
        <v>0</v>
      </c>
      <c r="F74" s="220">
        <v>0</v>
      </c>
      <c r="G74" s="220">
        <v>0</v>
      </c>
      <c r="H74" s="221">
        <v>0</v>
      </c>
    </row>
    <row r="75" spans="1:8">
      <c r="A75" s="25" t="s">
        <v>38</v>
      </c>
      <c r="B75" s="25" t="s">
        <v>42</v>
      </c>
      <c r="C75" s="28" t="s">
        <v>493</v>
      </c>
      <c r="D75" s="219">
        <v>10</v>
      </c>
      <c r="E75" s="220">
        <v>0</v>
      </c>
      <c r="F75" s="220">
        <v>0</v>
      </c>
      <c r="G75" s="220">
        <v>0</v>
      </c>
      <c r="H75" s="221">
        <v>0</v>
      </c>
    </row>
    <row r="76" spans="1:8">
      <c r="A76" s="25" t="s">
        <v>44</v>
      </c>
      <c r="B76" s="30"/>
      <c r="C76" s="28"/>
      <c r="D76" s="219"/>
      <c r="E76" s="220"/>
      <c r="F76" s="220"/>
      <c r="G76" s="220"/>
      <c r="H76" s="221"/>
    </row>
    <row r="77" spans="1:8">
      <c r="A77" s="34" t="s">
        <v>466</v>
      </c>
      <c r="B77" s="30"/>
      <c r="C77" s="28"/>
      <c r="D77" s="219"/>
      <c r="E77" s="220"/>
      <c r="F77" s="220"/>
      <c r="G77" s="220"/>
      <c r="H77" s="221"/>
    </row>
    <row r="78" spans="1:8">
      <c r="A78" s="25" t="s">
        <v>44</v>
      </c>
      <c r="C78" s="28" t="s">
        <v>491</v>
      </c>
      <c r="D78" s="219">
        <v>26560</v>
      </c>
      <c r="E78" s="220">
        <v>1970</v>
      </c>
      <c r="F78" s="220">
        <v>1700</v>
      </c>
      <c r="G78" s="220">
        <v>19580</v>
      </c>
      <c r="H78" s="221">
        <v>3310</v>
      </c>
    </row>
    <row r="79" spans="1:8">
      <c r="A79" s="25" t="s">
        <v>44</v>
      </c>
      <c r="C79" s="28" t="s">
        <v>492</v>
      </c>
      <c r="D79" s="219">
        <v>22030</v>
      </c>
      <c r="E79" s="220">
        <v>4710</v>
      </c>
      <c r="F79" s="220">
        <v>1550</v>
      </c>
      <c r="G79" s="220">
        <v>12320</v>
      </c>
      <c r="H79" s="221">
        <v>3440</v>
      </c>
    </row>
    <row r="80" spans="1:8">
      <c r="A80" s="25" t="s">
        <v>44</v>
      </c>
      <c r="C80" s="28" t="s">
        <v>493</v>
      </c>
      <c r="D80" s="219">
        <v>146380</v>
      </c>
      <c r="E80" s="220">
        <v>14720</v>
      </c>
      <c r="F80" s="220">
        <v>12060</v>
      </c>
      <c r="G80" s="220">
        <v>107900</v>
      </c>
      <c r="H80" s="221">
        <v>11690</v>
      </c>
    </row>
    <row r="81" spans="1:8">
      <c r="A81" s="25" t="s">
        <v>44</v>
      </c>
      <c r="B81" s="35" t="s">
        <v>47</v>
      </c>
      <c r="C81" s="28"/>
      <c r="D81" s="219"/>
      <c r="E81" s="220"/>
      <c r="F81" s="220"/>
      <c r="G81" s="220"/>
      <c r="H81" s="221"/>
    </row>
    <row r="82" spans="1:8">
      <c r="A82" s="25" t="s">
        <v>44</v>
      </c>
      <c r="B82" s="34" t="s">
        <v>46</v>
      </c>
      <c r="C82" s="28"/>
      <c r="D82" s="219"/>
      <c r="E82" s="220"/>
      <c r="F82" s="220"/>
      <c r="G82" s="220"/>
      <c r="H82" s="221"/>
    </row>
    <row r="83" spans="1:8">
      <c r="A83" s="25" t="s">
        <v>44</v>
      </c>
      <c r="B83" s="35" t="s">
        <v>47</v>
      </c>
      <c r="C83" s="28" t="s">
        <v>491</v>
      </c>
      <c r="D83" s="219">
        <v>12560</v>
      </c>
      <c r="E83" s="220">
        <v>1130</v>
      </c>
      <c r="F83" s="220">
        <v>1100</v>
      </c>
      <c r="G83" s="220">
        <v>8200</v>
      </c>
      <c r="H83" s="221">
        <v>2140</v>
      </c>
    </row>
    <row r="84" spans="1:8">
      <c r="A84" s="25" t="s">
        <v>44</v>
      </c>
      <c r="B84" s="35" t="s">
        <v>47</v>
      </c>
      <c r="C84" s="28" t="s">
        <v>492</v>
      </c>
      <c r="D84" s="219">
        <v>11920</v>
      </c>
      <c r="E84" s="220">
        <v>3580</v>
      </c>
      <c r="F84" s="220">
        <v>980</v>
      </c>
      <c r="G84" s="220">
        <v>5290</v>
      </c>
      <c r="H84" s="221">
        <v>2070</v>
      </c>
    </row>
    <row r="85" spans="1:8">
      <c r="A85" s="25" t="s">
        <v>44</v>
      </c>
      <c r="B85" s="35" t="s">
        <v>47</v>
      </c>
      <c r="C85" s="28" t="s">
        <v>493</v>
      </c>
      <c r="D85" s="219">
        <v>75630</v>
      </c>
      <c r="E85" s="220">
        <v>9320</v>
      </c>
      <c r="F85" s="220">
        <v>8340</v>
      </c>
      <c r="G85" s="220">
        <v>51190</v>
      </c>
      <c r="H85" s="221">
        <v>6770</v>
      </c>
    </row>
    <row r="86" spans="1:8">
      <c r="A86" s="25" t="s">
        <v>44</v>
      </c>
      <c r="B86" s="32" t="s">
        <v>48</v>
      </c>
      <c r="C86" s="28"/>
      <c r="D86" s="219"/>
      <c r="E86" s="220"/>
      <c r="F86" s="220"/>
      <c r="G86" s="220"/>
      <c r="H86" s="221"/>
    </row>
    <row r="87" spans="1:8">
      <c r="A87" s="25" t="s">
        <v>44</v>
      </c>
      <c r="B87" s="30" t="s">
        <v>49</v>
      </c>
      <c r="C87" s="28"/>
      <c r="D87" s="219"/>
      <c r="E87" s="220"/>
      <c r="F87" s="220"/>
      <c r="G87" s="220"/>
      <c r="H87" s="221"/>
    </row>
    <row r="88" spans="1:8">
      <c r="A88" s="25" t="s">
        <v>44</v>
      </c>
      <c r="B88" s="32" t="s">
        <v>48</v>
      </c>
      <c r="C88" s="28" t="s">
        <v>491</v>
      </c>
      <c r="D88" s="219">
        <v>6170</v>
      </c>
      <c r="E88" s="220">
        <v>810</v>
      </c>
      <c r="F88" s="220">
        <v>410</v>
      </c>
      <c r="G88" s="220">
        <v>4040</v>
      </c>
      <c r="H88" s="221">
        <v>910</v>
      </c>
    </row>
    <row r="89" spans="1:8">
      <c r="A89" s="25" t="s">
        <v>44</v>
      </c>
      <c r="B89" s="32" t="s">
        <v>48</v>
      </c>
      <c r="C89" s="28" t="s">
        <v>492</v>
      </c>
      <c r="D89" s="219">
        <v>5330</v>
      </c>
      <c r="E89" s="220">
        <v>990</v>
      </c>
      <c r="F89" s="220">
        <v>410</v>
      </c>
      <c r="G89" s="220">
        <v>3030</v>
      </c>
      <c r="H89" s="221">
        <v>890</v>
      </c>
    </row>
    <row r="90" spans="1:8">
      <c r="A90" s="25" t="s">
        <v>44</v>
      </c>
      <c r="B90" s="32" t="s">
        <v>48</v>
      </c>
      <c r="C90" s="28" t="s">
        <v>493</v>
      </c>
      <c r="D90" s="219">
        <v>26050</v>
      </c>
      <c r="E90" s="220">
        <v>4480</v>
      </c>
      <c r="F90" s="220">
        <v>1990</v>
      </c>
      <c r="G90" s="220">
        <v>16600</v>
      </c>
      <c r="H90" s="221">
        <v>2980</v>
      </c>
    </row>
    <row r="91" spans="1:8">
      <c r="A91" s="25" t="s">
        <v>44</v>
      </c>
      <c r="B91" s="25" t="s">
        <v>50</v>
      </c>
      <c r="C91" s="28"/>
      <c r="D91" s="219"/>
      <c r="E91" s="220"/>
      <c r="F91" s="220"/>
      <c r="G91" s="220"/>
      <c r="H91" s="221"/>
    </row>
    <row r="92" spans="1:8">
      <c r="A92" s="25" t="s">
        <v>44</v>
      </c>
      <c r="B92" s="30" t="s">
        <v>51</v>
      </c>
      <c r="C92" s="28"/>
      <c r="D92" s="219"/>
      <c r="E92" s="220"/>
      <c r="F92" s="220"/>
      <c r="G92" s="220"/>
      <c r="H92" s="221"/>
    </row>
    <row r="93" spans="1:8">
      <c r="A93" s="25" t="s">
        <v>44</v>
      </c>
      <c r="B93" s="25" t="s">
        <v>50</v>
      </c>
      <c r="C93" s="28" t="s">
        <v>491</v>
      </c>
      <c r="D93" s="219">
        <v>1410</v>
      </c>
      <c r="E93" s="220">
        <v>10</v>
      </c>
      <c r="F93" s="220">
        <v>40</v>
      </c>
      <c r="G93" s="220">
        <v>1340</v>
      </c>
      <c r="H93" s="221">
        <v>30</v>
      </c>
    </row>
    <row r="94" spans="1:8">
      <c r="A94" s="25" t="s">
        <v>44</v>
      </c>
      <c r="B94" s="25" t="s">
        <v>50</v>
      </c>
      <c r="C94" s="28" t="s">
        <v>492</v>
      </c>
      <c r="D94" s="219">
        <v>870</v>
      </c>
      <c r="E94" s="220">
        <v>50</v>
      </c>
      <c r="F94" s="220">
        <v>40</v>
      </c>
      <c r="G94" s="220">
        <v>610</v>
      </c>
      <c r="H94" s="221">
        <v>170</v>
      </c>
    </row>
    <row r="95" spans="1:8">
      <c r="A95" s="25" t="s">
        <v>44</v>
      </c>
      <c r="B95" s="25" t="s">
        <v>50</v>
      </c>
      <c r="C95" s="28" t="s">
        <v>493</v>
      </c>
      <c r="D95" s="219">
        <v>19040</v>
      </c>
      <c r="E95" s="220">
        <v>480</v>
      </c>
      <c r="F95" s="220">
        <v>710</v>
      </c>
      <c r="G95" s="220">
        <v>17060</v>
      </c>
      <c r="H95" s="221">
        <v>780</v>
      </c>
    </row>
    <row r="96" spans="1:8">
      <c r="A96" s="25" t="s">
        <v>44</v>
      </c>
      <c r="B96" s="25" t="s">
        <v>52</v>
      </c>
      <c r="C96" s="28"/>
      <c r="D96" s="219"/>
      <c r="E96" s="220"/>
      <c r="F96" s="220"/>
      <c r="G96" s="220"/>
      <c r="H96" s="221"/>
    </row>
    <row r="97" spans="1:8">
      <c r="A97" s="25" t="s">
        <v>44</v>
      </c>
      <c r="B97" s="30" t="s">
        <v>53</v>
      </c>
      <c r="C97" s="28"/>
      <c r="D97" s="219"/>
      <c r="E97" s="220"/>
      <c r="F97" s="220"/>
      <c r="G97" s="220"/>
      <c r="H97" s="221"/>
    </row>
    <row r="98" spans="1:8">
      <c r="A98" s="25" t="s">
        <v>44</v>
      </c>
      <c r="B98" s="25" t="s">
        <v>52</v>
      </c>
      <c r="C98" s="28" t="s">
        <v>491</v>
      </c>
      <c r="D98" s="219">
        <v>6420</v>
      </c>
      <c r="E98" s="220">
        <v>30</v>
      </c>
      <c r="F98" s="220">
        <v>160</v>
      </c>
      <c r="G98" s="220">
        <v>6010</v>
      </c>
      <c r="H98" s="221">
        <v>220</v>
      </c>
    </row>
    <row r="99" spans="1:8">
      <c r="A99" s="25" t="s">
        <v>44</v>
      </c>
      <c r="B99" s="25" t="s">
        <v>52</v>
      </c>
      <c r="C99" s="28" t="s">
        <v>492</v>
      </c>
      <c r="D99" s="219">
        <v>3910</v>
      </c>
      <c r="E99" s="220">
        <v>100</v>
      </c>
      <c r="F99" s="220">
        <v>110</v>
      </c>
      <c r="G99" s="220">
        <v>3380</v>
      </c>
      <c r="H99" s="221">
        <v>320</v>
      </c>
    </row>
    <row r="100" spans="1:8">
      <c r="A100" s="25" t="s">
        <v>44</v>
      </c>
      <c r="B100" s="25" t="s">
        <v>52</v>
      </c>
      <c r="C100" s="28" t="s">
        <v>493</v>
      </c>
      <c r="D100" s="219">
        <v>25660</v>
      </c>
      <c r="E100" s="220">
        <v>440</v>
      </c>
      <c r="F100" s="220">
        <v>1020</v>
      </c>
      <c r="G100" s="220">
        <v>23050</v>
      </c>
      <c r="H100" s="221">
        <v>1160</v>
      </c>
    </row>
    <row r="101" spans="1:8">
      <c r="A101" s="25" t="s">
        <v>54</v>
      </c>
      <c r="B101" s="30"/>
      <c r="C101" s="28"/>
      <c r="D101" s="219"/>
      <c r="E101" s="220"/>
      <c r="F101" s="220"/>
      <c r="G101" s="220"/>
      <c r="H101" s="221"/>
    </row>
    <row r="102" spans="1:8">
      <c r="A102" s="34" t="s">
        <v>455</v>
      </c>
      <c r="B102" s="30"/>
      <c r="C102" s="28"/>
      <c r="D102" s="219"/>
      <c r="E102" s="220"/>
      <c r="F102" s="220"/>
      <c r="G102" s="220"/>
      <c r="H102" s="221"/>
    </row>
    <row r="103" spans="1:8">
      <c r="A103" s="25" t="s">
        <v>54</v>
      </c>
      <c r="C103" s="28" t="s">
        <v>491</v>
      </c>
      <c r="D103" s="219">
        <v>3120</v>
      </c>
      <c r="E103" s="220">
        <v>280</v>
      </c>
      <c r="F103" s="220">
        <v>250</v>
      </c>
      <c r="G103" s="220">
        <v>2300</v>
      </c>
      <c r="H103" s="221">
        <v>300</v>
      </c>
    </row>
    <row r="104" spans="1:8">
      <c r="A104" s="25" t="s">
        <v>54</v>
      </c>
      <c r="C104" s="28" t="s">
        <v>492</v>
      </c>
      <c r="D104" s="219">
        <v>2690</v>
      </c>
      <c r="E104" s="220">
        <v>490</v>
      </c>
      <c r="F104" s="220">
        <v>230</v>
      </c>
      <c r="G104" s="220">
        <v>1680</v>
      </c>
      <c r="H104" s="221">
        <v>280</v>
      </c>
    </row>
    <row r="105" spans="1:8">
      <c r="A105" s="25" t="s">
        <v>54</v>
      </c>
      <c r="C105" s="28" t="s">
        <v>493</v>
      </c>
      <c r="D105" s="219">
        <v>13320</v>
      </c>
      <c r="E105" s="220">
        <v>1790</v>
      </c>
      <c r="F105" s="220">
        <v>1410</v>
      </c>
      <c r="G105" s="220">
        <v>9170</v>
      </c>
      <c r="H105" s="221">
        <v>960</v>
      </c>
    </row>
    <row r="106" spans="1:8">
      <c r="A106" s="25" t="s">
        <v>54</v>
      </c>
      <c r="B106" s="35" t="s">
        <v>57</v>
      </c>
      <c r="C106" s="28"/>
      <c r="D106" s="219"/>
      <c r="E106" s="220"/>
      <c r="F106" s="220"/>
      <c r="G106" s="220"/>
      <c r="H106" s="221"/>
    </row>
    <row r="107" spans="1:8">
      <c r="A107" s="25" t="s">
        <v>54</v>
      </c>
      <c r="B107" s="30" t="s">
        <v>56</v>
      </c>
      <c r="C107" s="28"/>
      <c r="D107" s="219"/>
      <c r="E107" s="220"/>
      <c r="F107" s="220"/>
      <c r="G107" s="220"/>
      <c r="H107" s="221"/>
    </row>
    <row r="108" spans="1:8">
      <c r="A108" s="25" t="s">
        <v>54</v>
      </c>
      <c r="B108" s="35" t="s">
        <v>57</v>
      </c>
      <c r="C108" s="28" t="s">
        <v>491</v>
      </c>
      <c r="D108" s="219">
        <v>1910</v>
      </c>
      <c r="E108" s="220">
        <v>120</v>
      </c>
      <c r="F108" s="220">
        <v>120</v>
      </c>
      <c r="G108" s="220">
        <v>1530</v>
      </c>
      <c r="H108" s="221">
        <v>150</v>
      </c>
    </row>
    <row r="109" spans="1:8">
      <c r="A109" s="25" t="s">
        <v>54</v>
      </c>
      <c r="B109" s="35" t="s">
        <v>57</v>
      </c>
      <c r="C109" s="28" t="s">
        <v>492</v>
      </c>
      <c r="D109" s="219">
        <v>1800</v>
      </c>
      <c r="E109" s="220">
        <v>310</v>
      </c>
      <c r="F109" s="220">
        <v>140</v>
      </c>
      <c r="G109" s="220">
        <v>1190</v>
      </c>
      <c r="H109" s="221">
        <v>150</v>
      </c>
    </row>
    <row r="110" spans="1:8">
      <c r="A110" s="25" t="s">
        <v>54</v>
      </c>
      <c r="B110" s="35" t="s">
        <v>57</v>
      </c>
      <c r="C110" s="28" t="s">
        <v>493</v>
      </c>
      <c r="D110" s="219">
        <v>7400</v>
      </c>
      <c r="E110" s="220">
        <v>890</v>
      </c>
      <c r="F110" s="220">
        <v>680</v>
      </c>
      <c r="G110" s="220">
        <v>5310</v>
      </c>
      <c r="H110" s="221">
        <v>520</v>
      </c>
    </row>
    <row r="111" spans="1:8">
      <c r="A111" s="25" t="s">
        <v>54</v>
      </c>
      <c r="B111" s="25" t="s">
        <v>58</v>
      </c>
      <c r="C111" s="28"/>
      <c r="D111" s="219"/>
      <c r="E111" s="220"/>
      <c r="F111" s="220"/>
      <c r="G111" s="220"/>
      <c r="H111" s="221"/>
    </row>
    <row r="112" spans="1:8">
      <c r="A112" s="25" t="s">
        <v>54</v>
      </c>
      <c r="B112" s="30" t="s">
        <v>59</v>
      </c>
      <c r="C112" s="28"/>
      <c r="D112" s="219"/>
      <c r="E112" s="220"/>
      <c r="F112" s="220"/>
      <c r="G112" s="220"/>
      <c r="H112" s="221"/>
    </row>
    <row r="113" spans="1:8">
      <c r="A113" s="25" t="s">
        <v>54</v>
      </c>
      <c r="B113" s="25" t="s">
        <v>58</v>
      </c>
      <c r="C113" s="28" t="s">
        <v>491</v>
      </c>
      <c r="D113" s="219">
        <v>1210</v>
      </c>
      <c r="E113" s="220">
        <v>160</v>
      </c>
      <c r="F113" s="220">
        <v>130</v>
      </c>
      <c r="G113" s="220">
        <v>770</v>
      </c>
      <c r="H113" s="221">
        <v>150</v>
      </c>
    </row>
    <row r="114" spans="1:8">
      <c r="A114" s="25" t="s">
        <v>54</v>
      </c>
      <c r="B114" s="25" t="s">
        <v>58</v>
      </c>
      <c r="C114" s="28" t="s">
        <v>492</v>
      </c>
      <c r="D114" s="219">
        <v>890</v>
      </c>
      <c r="E114" s="220">
        <v>180</v>
      </c>
      <c r="F114" s="220">
        <v>90</v>
      </c>
      <c r="G114" s="220">
        <v>490</v>
      </c>
      <c r="H114" s="221">
        <v>130</v>
      </c>
    </row>
    <row r="115" spans="1:8">
      <c r="A115" s="25" t="s">
        <v>54</v>
      </c>
      <c r="B115" s="25" t="s">
        <v>58</v>
      </c>
      <c r="C115" s="28" t="s">
        <v>493</v>
      </c>
      <c r="D115" s="219">
        <v>5920</v>
      </c>
      <c r="E115" s="220">
        <v>900</v>
      </c>
      <c r="F115" s="220">
        <v>720</v>
      </c>
      <c r="G115" s="220">
        <v>3860</v>
      </c>
      <c r="H115" s="221">
        <v>440</v>
      </c>
    </row>
    <row r="116" spans="1:8">
      <c r="A116" s="25" t="s">
        <v>60</v>
      </c>
      <c r="B116" s="30"/>
      <c r="C116" s="28"/>
      <c r="D116" s="219"/>
      <c r="E116" s="220"/>
      <c r="F116" s="220"/>
      <c r="G116" s="220"/>
      <c r="H116" s="221"/>
    </row>
    <row r="117" spans="1:8">
      <c r="A117" s="34" t="s">
        <v>456</v>
      </c>
      <c r="B117" s="30"/>
      <c r="C117" s="28"/>
      <c r="D117" s="219"/>
      <c r="E117" s="220"/>
      <c r="F117" s="220"/>
      <c r="G117" s="220"/>
      <c r="H117" s="221"/>
    </row>
    <row r="118" spans="1:8">
      <c r="A118" s="25" t="s">
        <v>60</v>
      </c>
      <c r="C118" s="28" t="s">
        <v>491</v>
      </c>
      <c r="D118" s="219">
        <v>1440</v>
      </c>
      <c r="E118" s="220">
        <v>300</v>
      </c>
      <c r="F118" s="220">
        <v>110</v>
      </c>
      <c r="G118" s="220">
        <v>680</v>
      </c>
      <c r="H118" s="221">
        <v>350</v>
      </c>
    </row>
    <row r="119" spans="1:8">
      <c r="A119" s="25" t="s">
        <v>60</v>
      </c>
      <c r="C119" s="28" t="s">
        <v>492</v>
      </c>
      <c r="D119" s="219">
        <v>1390</v>
      </c>
      <c r="E119" s="220">
        <v>440</v>
      </c>
      <c r="F119" s="220">
        <v>80</v>
      </c>
      <c r="G119" s="220">
        <v>470</v>
      </c>
      <c r="H119" s="221">
        <v>400</v>
      </c>
    </row>
    <row r="120" spans="1:8">
      <c r="A120" s="25" t="s">
        <v>60</v>
      </c>
      <c r="C120" s="28" t="s">
        <v>493</v>
      </c>
      <c r="D120" s="219">
        <v>7520</v>
      </c>
      <c r="E120" s="220">
        <v>950</v>
      </c>
      <c r="F120" s="220">
        <v>760</v>
      </c>
      <c r="G120" s="220">
        <v>5190</v>
      </c>
      <c r="H120" s="221">
        <v>620</v>
      </c>
    </row>
    <row r="121" spans="1:8">
      <c r="A121" s="25" t="s">
        <v>60</v>
      </c>
      <c r="B121" s="32" t="s">
        <v>63</v>
      </c>
      <c r="C121" s="28"/>
      <c r="D121" s="219"/>
      <c r="E121" s="220"/>
      <c r="F121" s="220"/>
      <c r="G121" s="220"/>
      <c r="H121" s="221"/>
    </row>
    <row r="122" spans="1:8">
      <c r="A122" s="25" t="s">
        <v>60</v>
      </c>
      <c r="B122" s="30" t="s">
        <v>62</v>
      </c>
      <c r="C122" s="28"/>
      <c r="D122" s="219"/>
      <c r="E122" s="220"/>
      <c r="F122" s="220"/>
      <c r="G122" s="220"/>
      <c r="H122" s="221"/>
    </row>
    <row r="123" spans="1:8">
      <c r="A123" s="25" t="s">
        <v>60</v>
      </c>
      <c r="B123" s="32" t="s">
        <v>63</v>
      </c>
      <c r="C123" s="28" t="s">
        <v>491</v>
      </c>
      <c r="D123" s="219">
        <v>80</v>
      </c>
      <c r="E123" s="220">
        <v>0</v>
      </c>
      <c r="F123" s="220">
        <v>10</v>
      </c>
      <c r="G123" s="220">
        <v>70</v>
      </c>
      <c r="H123" s="221">
        <v>0</v>
      </c>
    </row>
    <row r="124" spans="1:8">
      <c r="A124" s="25" t="s">
        <v>60</v>
      </c>
      <c r="B124" s="32" t="s">
        <v>63</v>
      </c>
      <c r="C124" s="28" t="s">
        <v>492</v>
      </c>
      <c r="D124" s="219">
        <v>60</v>
      </c>
      <c r="E124" s="220">
        <v>10</v>
      </c>
      <c r="F124" s="220">
        <v>10</v>
      </c>
      <c r="G124" s="220">
        <v>40</v>
      </c>
      <c r="H124" s="221">
        <v>10</v>
      </c>
    </row>
    <row r="125" spans="1:8">
      <c r="A125" s="25" t="s">
        <v>60</v>
      </c>
      <c r="B125" s="32" t="s">
        <v>63</v>
      </c>
      <c r="C125" s="28" t="s">
        <v>493</v>
      </c>
      <c r="D125" s="219">
        <v>1020</v>
      </c>
      <c r="E125" s="220">
        <v>100</v>
      </c>
      <c r="F125" s="220">
        <v>110</v>
      </c>
      <c r="G125" s="220">
        <v>740</v>
      </c>
      <c r="H125" s="221">
        <v>70</v>
      </c>
    </row>
    <row r="126" spans="1:8">
      <c r="A126" s="25" t="s">
        <v>60</v>
      </c>
      <c r="B126" s="35" t="s">
        <v>64</v>
      </c>
      <c r="C126" s="28"/>
      <c r="D126" s="219"/>
      <c r="E126" s="220"/>
      <c r="F126" s="220"/>
      <c r="G126" s="220"/>
      <c r="H126" s="221"/>
    </row>
    <row r="127" spans="1:8">
      <c r="A127" s="25" t="s">
        <v>60</v>
      </c>
      <c r="B127" s="30" t="s">
        <v>65</v>
      </c>
      <c r="C127" s="28"/>
      <c r="D127" s="219"/>
      <c r="E127" s="220"/>
      <c r="F127" s="220"/>
      <c r="G127" s="220"/>
      <c r="H127" s="221"/>
    </row>
    <row r="128" spans="1:8">
      <c r="A128" s="25" t="s">
        <v>60</v>
      </c>
      <c r="B128" s="35" t="s">
        <v>64</v>
      </c>
      <c r="C128" s="28" t="s">
        <v>491</v>
      </c>
      <c r="D128" s="219">
        <v>1360</v>
      </c>
      <c r="E128" s="220">
        <v>300</v>
      </c>
      <c r="F128" s="220">
        <v>100</v>
      </c>
      <c r="G128" s="220">
        <v>610</v>
      </c>
      <c r="H128" s="221">
        <v>350</v>
      </c>
    </row>
    <row r="129" spans="1:8">
      <c r="A129" s="25" t="s">
        <v>60</v>
      </c>
      <c r="B129" s="35" t="s">
        <v>64</v>
      </c>
      <c r="C129" s="28" t="s">
        <v>492</v>
      </c>
      <c r="D129" s="219">
        <v>1320</v>
      </c>
      <c r="E129" s="220">
        <v>430</v>
      </c>
      <c r="F129" s="220">
        <v>70</v>
      </c>
      <c r="G129" s="220">
        <v>430</v>
      </c>
      <c r="H129" s="221">
        <v>390</v>
      </c>
    </row>
    <row r="130" spans="1:8">
      <c r="A130" s="25" t="s">
        <v>60</v>
      </c>
      <c r="B130" s="35" t="s">
        <v>64</v>
      </c>
      <c r="C130" s="28" t="s">
        <v>493</v>
      </c>
      <c r="D130" s="222">
        <v>6500</v>
      </c>
      <c r="E130" s="223">
        <v>850</v>
      </c>
      <c r="F130" s="223">
        <v>660</v>
      </c>
      <c r="G130" s="223">
        <v>4450</v>
      </c>
      <c r="H130" s="224">
        <v>550</v>
      </c>
    </row>
    <row r="131" spans="1:8">
      <c r="A131" s="135"/>
      <c r="B131" s="136"/>
      <c r="C131" s="136"/>
      <c r="D131" s="375"/>
      <c r="E131" s="375"/>
      <c r="F131" s="78"/>
      <c r="G131" s="78"/>
      <c r="H131" s="7"/>
    </row>
    <row r="132" spans="1:8">
      <c r="A132" s="95" t="s">
        <v>444</v>
      </c>
      <c r="B132" s="75"/>
      <c r="C132" s="109"/>
      <c r="D132" s="137"/>
      <c r="E132" s="137"/>
      <c r="F132" s="97"/>
      <c r="G132" s="97"/>
    </row>
    <row r="133" spans="1:8">
      <c r="A133" s="367" t="s">
        <v>67</v>
      </c>
      <c r="B133" s="367"/>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H133"/>
  <sheetViews>
    <sheetView zoomScaleNormal="100" workbookViewId="0">
      <selection sqref="A1:H1"/>
    </sheetView>
  </sheetViews>
  <sheetFormatPr defaultColWidth="9.140625" defaultRowHeight="15"/>
  <cols>
    <col min="1" max="1" width="4" style="138" customWidth="1"/>
    <col min="2" max="2" width="4" style="77" customWidth="1"/>
    <col min="3" max="3" width="41.42578125" style="77" customWidth="1"/>
    <col min="4" max="7" width="11.7109375" style="77" customWidth="1"/>
    <col min="8" max="8" width="11.7109375" style="4" customWidth="1"/>
    <col min="9" max="16384" width="9.140625" style="4"/>
  </cols>
  <sheetData>
    <row r="1" spans="1:8" ht="15" customHeight="1">
      <c r="A1" s="372" t="s">
        <v>488</v>
      </c>
      <c r="B1" s="372"/>
      <c r="C1" s="372"/>
      <c r="D1" s="372"/>
      <c r="E1" s="372"/>
      <c r="F1" s="372"/>
      <c r="G1" s="372"/>
      <c r="H1" s="372"/>
    </row>
    <row r="2" spans="1:8">
      <c r="A2" s="98" t="s">
        <v>1</v>
      </c>
      <c r="B2" s="49"/>
      <c r="C2" s="49"/>
      <c r="D2" s="373" t="s">
        <v>486</v>
      </c>
      <c r="E2" s="373"/>
      <c r="F2" s="373"/>
      <c r="G2" s="373"/>
      <c r="H2" s="373"/>
    </row>
    <row r="3" spans="1:8" ht="26.25" customHeight="1">
      <c r="A3" s="5">
        <v>1</v>
      </c>
      <c r="B3" s="6">
        <v>2</v>
      </c>
      <c r="C3" s="7"/>
      <c r="D3" s="8" t="s">
        <v>3</v>
      </c>
      <c r="E3" s="9" t="s">
        <v>4</v>
      </c>
      <c r="F3" s="9" t="s">
        <v>5</v>
      </c>
      <c r="G3" s="9" t="s">
        <v>6</v>
      </c>
      <c r="H3" s="9" t="s">
        <v>7</v>
      </c>
    </row>
    <row r="4" spans="1:8">
      <c r="A4" s="80"/>
      <c r="B4" s="80"/>
      <c r="C4" s="80"/>
      <c r="D4" s="374"/>
      <c r="E4" s="374"/>
      <c r="F4" s="82"/>
      <c r="G4" s="82"/>
    </row>
    <row r="5" spans="1:8">
      <c r="A5" s="125"/>
      <c r="B5" s="80"/>
      <c r="D5" s="81" t="s">
        <v>8</v>
      </c>
    </row>
    <row r="6" spans="1:8">
      <c r="A6" s="32" t="s">
        <v>447</v>
      </c>
      <c r="B6" s="80"/>
      <c r="C6" s="82"/>
      <c r="D6" s="82"/>
    </row>
    <row r="7" spans="1:8">
      <c r="A7" s="30" t="s">
        <v>448</v>
      </c>
      <c r="B7" s="30"/>
      <c r="C7" s="28"/>
      <c r="D7" s="207">
        <v>39700</v>
      </c>
      <c r="E7" s="208">
        <v>6210</v>
      </c>
      <c r="F7" s="208">
        <v>2980</v>
      </c>
      <c r="G7" s="208">
        <v>25960</v>
      </c>
      <c r="H7" s="209">
        <v>4550</v>
      </c>
    </row>
    <row r="8" spans="1:8">
      <c r="A8" s="32" t="s">
        <v>447</v>
      </c>
      <c r="C8" s="28" t="s">
        <v>426</v>
      </c>
      <c r="D8" s="210">
        <v>21950</v>
      </c>
      <c r="E8" s="211">
        <v>4110</v>
      </c>
      <c r="F8" s="211">
        <v>1590</v>
      </c>
      <c r="G8" s="211">
        <v>13510</v>
      </c>
      <c r="H8" s="212">
        <v>2740</v>
      </c>
    </row>
    <row r="9" spans="1:8">
      <c r="A9" s="32" t="s">
        <v>447</v>
      </c>
      <c r="C9" s="28" t="s">
        <v>427</v>
      </c>
      <c r="D9" s="210">
        <v>17740</v>
      </c>
      <c r="E9" s="211">
        <v>2100</v>
      </c>
      <c r="F9" s="211">
        <v>1390</v>
      </c>
      <c r="G9" s="211">
        <v>12440</v>
      </c>
      <c r="H9" s="212">
        <v>1800</v>
      </c>
    </row>
    <row r="10" spans="1:8">
      <c r="A10" s="32" t="s">
        <v>447</v>
      </c>
      <c r="C10" s="28" t="s">
        <v>428</v>
      </c>
      <c r="D10" s="210">
        <v>10</v>
      </c>
      <c r="E10" s="211">
        <v>0</v>
      </c>
      <c r="F10" s="211">
        <v>0</v>
      </c>
      <c r="G10" s="211">
        <v>0</v>
      </c>
      <c r="H10" s="212">
        <v>10</v>
      </c>
    </row>
    <row r="11" spans="1:8">
      <c r="A11" s="25" t="s">
        <v>18</v>
      </c>
      <c r="B11" s="30"/>
      <c r="C11" s="28"/>
      <c r="D11" s="210"/>
      <c r="E11" s="211"/>
      <c r="F11" s="211"/>
      <c r="G11" s="211"/>
      <c r="H11" s="212"/>
    </row>
    <row r="12" spans="1:8">
      <c r="A12" s="34" t="s">
        <v>459</v>
      </c>
      <c r="B12" s="30"/>
      <c r="C12" s="28"/>
      <c r="D12" s="210">
        <v>2770</v>
      </c>
      <c r="E12" s="211">
        <v>2300</v>
      </c>
      <c r="F12" s="211">
        <v>360</v>
      </c>
      <c r="G12" s="211">
        <v>50</v>
      </c>
      <c r="H12" s="212">
        <v>50</v>
      </c>
    </row>
    <row r="13" spans="1:8">
      <c r="A13" s="25" t="s">
        <v>18</v>
      </c>
      <c r="C13" s="28" t="s">
        <v>426</v>
      </c>
      <c r="D13" s="210">
        <v>1970</v>
      </c>
      <c r="E13" s="211">
        <v>1680</v>
      </c>
      <c r="F13" s="211">
        <v>220</v>
      </c>
      <c r="G13" s="211">
        <v>30</v>
      </c>
      <c r="H13" s="212">
        <v>40</v>
      </c>
    </row>
    <row r="14" spans="1:8">
      <c r="A14" s="25" t="s">
        <v>18</v>
      </c>
      <c r="C14" s="28" t="s">
        <v>427</v>
      </c>
      <c r="D14" s="210">
        <v>800</v>
      </c>
      <c r="E14" s="211">
        <v>620</v>
      </c>
      <c r="F14" s="211">
        <v>140</v>
      </c>
      <c r="G14" s="211">
        <v>20</v>
      </c>
      <c r="H14" s="212">
        <v>20</v>
      </c>
    </row>
    <row r="15" spans="1:8">
      <c r="A15" s="25" t="s">
        <v>18</v>
      </c>
      <c r="C15" s="28" t="s">
        <v>428</v>
      </c>
      <c r="D15" s="210">
        <v>0</v>
      </c>
      <c r="E15" s="211">
        <v>0</v>
      </c>
      <c r="F15" s="211">
        <v>0</v>
      </c>
      <c r="G15" s="211">
        <v>0</v>
      </c>
      <c r="H15" s="212">
        <v>0</v>
      </c>
    </row>
    <row r="16" spans="1:8">
      <c r="A16" s="25" t="s">
        <v>18</v>
      </c>
      <c r="B16" s="32" t="s">
        <v>21</v>
      </c>
      <c r="C16" s="28"/>
      <c r="D16" s="210"/>
      <c r="E16" s="211"/>
      <c r="F16" s="211"/>
      <c r="G16" s="211"/>
      <c r="H16" s="212"/>
    </row>
    <row r="17" spans="1:8">
      <c r="A17" s="25" t="s">
        <v>18</v>
      </c>
      <c r="B17" s="29" t="s">
        <v>20</v>
      </c>
      <c r="C17" s="28"/>
      <c r="D17" s="210">
        <v>1970</v>
      </c>
      <c r="E17" s="211">
        <v>1690</v>
      </c>
      <c r="F17" s="211">
        <v>230</v>
      </c>
      <c r="G17" s="211">
        <v>20</v>
      </c>
      <c r="H17" s="212">
        <v>30</v>
      </c>
    </row>
    <row r="18" spans="1:8">
      <c r="A18" s="25" t="s">
        <v>18</v>
      </c>
      <c r="B18" s="32" t="s">
        <v>21</v>
      </c>
      <c r="C18" s="28" t="s">
        <v>426</v>
      </c>
      <c r="D18" s="210">
        <v>1410</v>
      </c>
      <c r="E18" s="211">
        <v>1230</v>
      </c>
      <c r="F18" s="211">
        <v>140</v>
      </c>
      <c r="G18" s="211">
        <v>10</v>
      </c>
      <c r="H18" s="212">
        <v>20</v>
      </c>
    </row>
    <row r="19" spans="1:8">
      <c r="A19" s="25" t="s">
        <v>18</v>
      </c>
      <c r="B19" s="32" t="s">
        <v>21</v>
      </c>
      <c r="C19" s="28" t="s">
        <v>427</v>
      </c>
      <c r="D19" s="210">
        <v>570</v>
      </c>
      <c r="E19" s="211">
        <v>460</v>
      </c>
      <c r="F19" s="211">
        <v>90</v>
      </c>
      <c r="G19" s="211">
        <v>10</v>
      </c>
      <c r="H19" s="212">
        <v>10</v>
      </c>
    </row>
    <row r="20" spans="1:8">
      <c r="A20" s="25" t="s">
        <v>18</v>
      </c>
      <c r="B20" s="32" t="s">
        <v>21</v>
      </c>
      <c r="C20" s="28" t="s">
        <v>428</v>
      </c>
      <c r="D20" s="210">
        <v>0</v>
      </c>
      <c r="E20" s="211">
        <v>0</v>
      </c>
      <c r="F20" s="211">
        <v>0</v>
      </c>
      <c r="G20" s="211">
        <v>0</v>
      </c>
      <c r="H20" s="212">
        <v>0</v>
      </c>
    </row>
    <row r="21" spans="1:8">
      <c r="A21" s="25" t="s">
        <v>18</v>
      </c>
      <c r="B21" s="32" t="s">
        <v>22</v>
      </c>
      <c r="C21" s="28"/>
      <c r="D21" s="210"/>
      <c r="E21" s="211"/>
      <c r="F21" s="211"/>
      <c r="G21" s="211"/>
      <c r="H21" s="212"/>
    </row>
    <row r="22" spans="1:8">
      <c r="A22" s="25" t="s">
        <v>18</v>
      </c>
      <c r="B22" s="30" t="s">
        <v>23</v>
      </c>
      <c r="C22" s="28"/>
      <c r="D22" s="210">
        <v>660</v>
      </c>
      <c r="E22" s="211">
        <v>530</v>
      </c>
      <c r="F22" s="211">
        <v>100</v>
      </c>
      <c r="G22" s="211">
        <v>10</v>
      </c>
      <c r="H22" s="212">
        <v>20</v>
      </c>
    </row>
    <row r="23" spans="1:8">
      <c r="A23" s="25" t="s">
        <v>18</v>
      </c>
      <c r="B23" s="32" t="s">
        <v>22</v>
      </c>
      <c r="C23" s="28" t="s">
        <v>426</v>
      </c>
      <c r="D23" s="210">
        <v>450</v>
      </c>
      <c r="E23" s="211">
        <v>380</v>
      </c>
      <c r="F23" s="211">
        <v>50</v>
      </c>
      <c r="G23" s="211">
        <v>0</v>
      </c>
      <c r="H23" s="212">
        <v>10</v>
      </c>
    </row>
    <row r="24" spans="1:8">
      <c r="A24" s="25" t="s">
        <v>18</v>
      </c>
      <c r="B24" s="32" t="s">
        <v>22</v>
      </c>
      <c r="C24" s="28" t="s">
        <v>427</v>
      </c>
      <c r="D24" s="210">
        <v>210</v>
      </c>
      <c r="E24" s="211">
        <v>150</v>
      </c>
      <c r="F24" s="211">
        <v>50</v>
      </c>
      <c r="G24" s="211">
        <v>10</v>
      </c>
      <c r="H24" s="212">
        <v>10</v>
      </c>
    </row>
    <row r="25" spans="1:8">
      <c r="A25" s="25" t="s">
        <v>18</v>
      </c>
      <c r="B25" s="32" t="s">
        <v>22</v>
      </c>
      <c r="C25" s="28" t="s">
        <v>428</v>
      </c>
      <c r="D25" s="210">
        <v>0</v>
      </c>
      <c r="E25" s="211">
        <v>0</v>
      </c>
      <c r="F25" s="211">
        <v>0</v>
      </c>
      <c r="G25" s="211">
        <v>0</v>
      </c>
      <c r="H25" s="212">
        <v>0</v>
      </c>
    </row>
    <row r="26" spans="1:8">
      <c r="A26" s="25" t="s">
        <v>18</v>
      </c>
      <c r="B26" s="32" t="s">
        <v>24</v>
      </c>
      <c r="C26" s="28"/>
      <c r="D26" s="210"/>
      <c r="E26" s="211"/>
      <c r="F26" s="211"/>
      <c r="G26" s="211"/>
      <c r="H26" s="212"/>
    </row>
    <row r="27" spans="1:8">
      <c r="A27" s="25" t="s">
        <v>18</v>
      </c>
      <c r="B27" s="30" t="s">
        <v>25</v>
      </c>
      <c r="C27" s="28"/>
      <c r="D27" s="210">
        <v>140</v>
      </c>
      <c r="E27" s="211">
        <v>80</v>
      </c>
      <c r="F27" s="211">
        <v>30</v>
      </c>
      <c r="G27" s="211">
        <v>20</v>
      </c>
      <c r="H27" s="212">
        <v>10</v>
      </c>
    </row>
    <row r="28" spans="1:8">
      <c r="A28" s="25" t="s">
        <v>18</v>
      </c>
      <c r="B28" s="32" t="s">
        <v>24</v>
      </c>
      <c r="C28" s="28" t="s">
        <v>426</v>
      </c>
      <c r="D28" s="210">
        <v>110</v>
      </c>
      <c r="E28" s="211">
        <v>70</v>
      </c>
      <c r="F28" s="211">
        <v>20</v>
      </c>
      <c r="G28" s="211">
        <v>10</v>
      </c>
      <c r="H28" s="212">
        <v>0</v>
      </c>
    </row>
    <row r="29" spans="1:8">
      <c r="A29" s="25" t="s">
        <v>18</v>
      </c>
      <c r="B29" s="32" t="s">
        <v>24</v>
      </c>
      <c r="C29" s="28" t="s">
        <v>427</v>
      </c>
      <c r="D29" s="210">
        <v>30</v>
      </c>
      <c r="E29" s="211">
        <v>10</v>
      </c>
      <c r="F29" s="211">
        <v>10</v>
      </c>
      <c r="G29" s="211">
        <v>10</v>
      </c>
      <c r="H29" s="212">
        <v>0</v>
      </c>
    </row>
    <row r="30" spans="1:8">
      <c r="A30" s="25" t="s">
        <v>18</v>
      </c>
      <c r="B30" s="32" t="s">
        <v>24</v>
      </c>
      <c r="C30" s="28" t="s">
        <v>428</v>
      </c>
      <c r="D30" s="210">
        <v>0</v>
      </c>
      <c r="E30" s="211">
        <v>0</v>
      </c>
      <c r="F30" s="211">
        <v>0</v>
      </c>
      <c r="G30" s="211">
        <v>0</v>
      </c>
      <c r="H30" s="212">
        <v>0</v>
      </c>
    </row>
    <row r="31" spans="1:8">
      <c r="A31" s="25" t="s">
        <v>26</v>
      </c>
      <c r="B31" s="30"/>
      <c r="C31" s="28"/>
      <c r="D31" s="210"/>
      <c r="E31" s="211"/>
      <c r="F31" s="211"/>
      <c r="G31" s="211"/>
      <c r="H31" s="212"/>
    </row>
    <row r="32" spans="1:8">
      <c r="A32" s="34" t="s">
        <v>464</v>
      </c>
      <c r="B32" s="30"/>
      <c r="C32" s="28"/>
      <c r="D32" s="210">
        <v>4280</v>
      </c>
      <c r="E32" s="211">
        <v>570</v>
      </c>
      <c r="F32" s="211">
        <v>360</v>
      </c>
      <c r="G32" s="211">
        <v>2950</v>
      </c>
      <c r="H32" s="212">
        <v>410</v>
      </c>
    </row>
    <row r="33" spans="1:8">
      <c r="A33" s="25" t="s">
        <v>26</v>
      </c>
      <c r="C33" s="28" t="s">
        <v>426</v>
      </c>
      <c r="D33" s="210">
        <v>2690</v>
      </c>
      <c r="E33" s="211">
        <v>390</v>
      </c>
      <c r="F33" s="211">
        <v>210</v>
      </c>
      <c r="G33" s="211">
        <v>1800</v>
      </c>
      <c r="H33" s="212">
        <v>290</v>
      </c>
    </row>
    <row r="34" spans="1:8">
      <c r="A34" s="25" t="s">
        <v>26</v>
      </c>
      <c r="C34" s="28" t="s">
        <v>427</v>
      </c>
      <c r="D34" s="210">
        <v>1590</v>
      </c>
      <c r="E34" s="211">
        <v>170</v>
      </c>
      <c r="F34" s="211">
        <v>140</v>
      </c>
      <c r="G34" s="211">
        <v>1150</v>
      </c>
      <c r="H34" s="212">
        <v>120</v>
      </c>
    </row>
    <row r="35" spans="1:8">
      <c r="A35" s="25" t="s">
        <v>26</v>
      </c>
      <c r="C35" s="28" t="s">
        <v>428</v>
      </c>
      <c r="D35" s="210">
        <v>0</v>
      </c>
      <c r="E35" s="211">
        <v>0</v>
      </c>
      <c r="F35" s="211">
        <v>0</v>
      </c>
      <c r="G35" s="211">
        <v>0</v>
      </c>
      <c r="H35" s="212">
        <v>0</v>
      </c>
    </row>
    <row r="36" spans="1:8">
      <c r="A36" s="25" t="s">
        <v>26</v>
      </c>
      <c r="B36" s="32" t="s">
        <v>29</v>
      </c>
      <c r="C36" s="28"/>
      <c r="D36" s="210"/>
      <c r="E36" s="211"/>
      <c r="F36" s="211"/>
      <c r="G36" s="211"/>
      <c r="H36" s="212"/>
    </row>
    <row r="37" spans="1:8">
      <c r="A37" s="25" t="s">
        <v>26</v>
      </c>
      <c r="B37" s="30" t="s">
        <v>28</v>
      </c>
      <c r="C37" s="28"/>
      <c r="D37" s="210">
        <v>0</v>
      </c>
      <c r="E37" s="211">
        <v>0</v>
      </c>
      <c r="F37" s="211">
        <v>0</v>
      </c>
      <c r="G37" s="211">
        <v>0</v>
      </c>
      <c r="H37" s="212">
        <v>0</v>
      </c>
    </row>
    <row r="38" spans="1:8">
      <c r="A38" s="25" t="s">
        <v>26</v>
      </c>
      <c r="B38" s="32" t="s">
        <v>29</v>
      </c>
      <c r="C38" s="28" t="s">
        <v>426</v>
      </c>
      <c r="D38" s="210">
        <v>0</v>
      </c>
      <c r="E38" s="211">
        <v>0</v>
      </c>
      <c r="F38" s="211">
        <v>0</v>
      </c>
      <c r="G38" s="211">
        <v>0</v>
      </c>
      <c r="H38" s="212">
        <v>0</v>
      </c>
    </row>
    <row r="39" spans="1:8">
      <c r="A39" s="25" t="s">
        <v>26</v>
      </c>
      <c r="B39" s="32" t="s">
        <v>29</v>
      </c>
      <c r="C39" s="28" t="s">
        <v>427</v>
      </c>
      <c r="D39" s="210">
        <v>0</v>
      </c>
      <c r="E39" s="211">
        <v>0</v>
      </c>
      <c r="F39" s="211">
        <v>0</v>
      </c>
      <c r="G39" s="211">
        <v>0</v>
      </c>
      <c r="H39" s="212">
        <v>0</v>
      </c>
    </row>
    <row r="40" spans="1:8">
      <c r="A40" s="25" t="s">
        <v>26</v>
      </c>
      <c r="B40" s="32" t="s">
        <v>29</v>
      </c>
      <c r="C40" s="28" t="s">
        <v>428</v>
      </c>
      <c r="D40" s="210">
        <v>0</v>
      </c>
      <c r="E40" s="211">
        <v>0</v>
      </c>
      <c r="F40" s="211">
        <v>0</v>
      </c>
      <c r="G40" s="211">
        <v>0</v>
      </c>
      <c r="H40" s="212">
        <v>0</v>
      </c>
    </row>
    <row r="41" spans="1:8">
      <c r="A41" s="25" t="s">
        <v>26</v>
      </c>
      <c r="B41" s="32" t="s">
        <v>30</v>
      </c>
      <c r="C41" s="28"/>
      <c r="D41" s="210"/>
      <c r="E41" s="211"/>
      <c r="F41" s="211"/>
      <c r="G41" s="211"/>
      <c r="H41" s="212"/>
    </row>
    <row r="42" spans="1:8">
      <c r="A42" s="25" t="s">
        <v>26</v>
      </c>
      <c r="B42" s="32" t="s">
        <v>31</v>
      </c>
      <c r="C42" s="28"/>
      <c r="D42" s="210">
        <v>220</v>
      </c>
      <c r="E42" s="211">
        <v>150</v>
      </c>
      <c r="F42" s="211">
        <v>30</v>
      </c>
      <c r="G42" s="211">
        <v>20</v>
      </c>
      <c r="H42" s="212">
        <v>20</v>
      </c>
    </row>
    <row r="43" spans="1:8">
      <c r="A43" s="25" t="s">
        <v>26</v>
      </c>
      <c r="B43" s="32" t="s">
        <v>30</v>
      </c>
      <c r="C43" s="28" t="s">
        <v>426</v>
      </c>
      <c r="D43" s="210">
        <v>150</v>
      </c>
      <c r="E43" s="211">
        <v>100</v>
      </c>
      <c r="F43" s="211">
        <v>20</v>
      </c>
      <c r="G43" s="211">
        <v>10</v>
      </c>
      <c r="H43" s="212">
        <v>10</v>
      </c>
    </row>
    <row r="44" spans="1:8">
      <c r="A44" s="25" t="s">
        <v>26</v>
      </c>
      <c r="B44" s="32" t="s">
        <v>30</v>
      </c>
      <c r="C44" s="28" t="s">
        <v>427</v>
      </c>
      <c r="D44" s="210">
        <v>70</v>
      </c>
      <c r="E44" s="211">
        <v>50</v>
      </c>
      <c r="F44" s="211">
        <v>10</v>
      </c>
      <c r="G44" s="211">
        <v>10</v>
      </c>
      <c r="H44" s="212">
        <v>10</v>
      </c>
    </row>
    <row r="45" spans="1:8">
      <c r="A45" s="25" t="s">
        <v>26</v>
      </c>
      <c r="B45" s="32" t="s">
        <v>30</v>
      </c>
      <c r="C45" s="28" t="s">
        <v>428</v>
      </c>
      <c r="D45" s="210">
        <v>0</v>
      </c>
      <c r="E45" s="211">
        <v>0</v>
      </c>
      <c r="F45" s="211">
        <v>0</v>
      </c>
      <c r="G45" s="211">
        <v>0</v>
      </c>
      <c r="H45" s="212">
        <v>0</v>
      </c>
    </row>
    <row r="46" spans="1:8">
      <c r="A46" s="25" t="s">
        <v>26</v>
      </c>
      <c r="B46" s="32" t="s">
        <v>32</v>
      </c>
      <c r="C46" s="28"/>
      <c r="D46" s="210"/>
      <c r="E46" s="211"/>
      <c r="F46" s="211"/>
      <c r="G46" s="211"/>
      <c r="H46" s="212"/>
    </row>
    <row r="47" spans="1:8">
      <c r="A47" s="25" t="s">
        <v>26</v>
      </c>
      <c r="B47" s="30" t="s">
        <v>33</v>
      </c>
      <c r="C47" s="28"/>
      <c r="D47" s="210">
        <v>330</v>
      </c>
      <c r="E47" s="211">
        <v>10</v>
      </c>
      <c r="F47" s="211">
        <v>10</v>
      </c>
      <c r="G47" s="211">
        <v>280</v>
      </c>
      <c r="H47" s="212">
        <v>30</v>
      </c>
    </row>
    <row r="48" spans="1:8">
      <c r="A48" s="25" t="s">
        <v>26</v>
      </c>
      <c r="B48" s="32" t="s">
        <v>32</v>
      </c>
      <c r="C48" s="28" t="s">
        <v>426</v>
      </c>
      <c r="D48" s="210">
        <v>170</v>
      </c>
      <c r="E48" s="211">
        <v>0</v>
      </c>
      <c r="F48" s="211">
        <v>10</v>
      </c>
      <c r="G48" s="211">
        <v>140</v>
      </c>
      <c r="H48" s="212">
        <v>20</v>
      </c>
    </row>
    <row r="49" spans="1:8">
      <c r="A49" s="25" t="s">
        <v>26</v>
      </c>
      <c r="B49" s="32" t="s">
        <v>32</v>
      </c>
      <c r="C49" s="28" t="s">
        <v>427</v>
      </c>
      <c r="D49" s="210">
        <v>160</v>
      </c>
      <c r="E49" s="211">
        <v>10</v>
      </c>
      <c r="F49" s="211">
        <v>0</v>
      </c>
      <c r="G49" s="211">
        <v>150</v>
      </c>
      <c r="H49" s="212">
        <v>10</v>
      </c>
    </row>
    <row r="50" spans="1:8">
      <c r="A50" s="25" t="s">
        <v>26</v>
      </c>
      <c r="B50" s="32" t="s">
        <v>32</v>
      </c>
      <c r="C50" s="28" t="s">
        <v>428</v>
      </c>
      <c r="D50" s="210">
        <v>0</v>
      </c>
      <c r="E50" s="211">
        <v>0</v>
      </c>
      <c r="F50" s="211">
        <v>0</v>
      </c>
      <c r="G50" s="211">
        <v>0</v>
      </c>
      <c r="H50" s="212">
        <v>0</v>
      </c>
    </row>
    <row r="51" spans="1:8">
      <c r="A51" s="25" t="s">
        <v>26</v>
      </c>
      <c r="B51" s="32" t="s">
        <v>34</v>
      </c>
      <c r="C51" s="28"/>
      <c r="D51" s="210"/>
      <c r="E51" s="211"/>
      <c r="F51" s="211"/>
      <c r="G51" s="211"/>
      <c r="H51" s="212"/>
    </row>
    <row r="52" spans="1:8">
      <c r="A52" s="25" t="s">
        <v>26</v>
      </c>
      <c r="B52" s="30" t="s">
        <v>35</v>
      </c>
      <c r="C52" s="28"/>
      <c r="D52" s="210">
        <v>470</v>
      </c>
      <c r="E52" s="211">
        <v>40</v>
      </c>
      <c r="F52" s="211">
        <v>10</v>
      </c>
      <c r="G52" s="211">
        <v>330</v>
      </c>
      <c r="H52" s="212">
        <v>80</v>
      </c>
    </row>
    <row r="53" spans="1:8">
      <c r="A53" s="25" t="s">
        <v>26</v>
      </c>
      <c r="B53" s="32" t="s">
        <v>34</v>
      </c>
      <c r="C53" s="28" t="s">
        <v>426</v>
      </c>
      <c r="D53" s="210">
        <v>320</v>
      </c>
      <c r="E53" s="211">
        <v>30</v>
      </c>
      <c r="F53" s="211">
        <v>10</v>
      </c>
      <c r="G53" s="211">
        <v>230</v>
      </c>
      <c r="H53" s="212">
        <v>60</v>
      </c>
    </row>
    <row r="54" spans="1:8">
      <c r="A54" s="25" t="s">
        <v>26</v>
      </c>
      <c r="B54" s="32" t="s">
        <v>34</v>
      </c>
      <c r="C54" s="28" t="s">
        <v>427</v>
      </c>
      <c r="D54" s="210">
        <v>150</v>
      </c>
      <c r="E54" s="211">
        <v>10</v>
      </c>
      <c r="F54" s="211">
        <v>10</v>
      </c>
      <c r="G54" s="211">
        <v>110</v>
      </c>
      <c r="H54" s="212">
        <v>20</v>
      </c>
    </row>
    <row r="55" spans="1:8">
      <c r="A55" s="25" t="s">
        <v>26</v>
      </c>
      <c r="B55" s="32" t="s">
        <v>34</v>
      </c>
      <c r="C55" s="28" t="s">
        <v>428</v>
      </c>
      <c r="D55" s="210">
        <v>0</v>
      </c>
      <c r="E55" s="211">
        <v>0</v>
      </c>
      <c r="F55" s="211">
        <v>0</v>
      </c>
      <c r="G55" s="211">
        <v>0</v>
      </c>
      <c r="H55" s="212">
        <v>0</v>
      </c>
    </row>
    <row r="56" spans="1:8">
      <c r="A56" s="25" t="s">
        <v>26</v>
      </c>
      <c r="B56" s="32" t="s">
        <v>36</v>
      </c>
      <c r="C56" s="28"/>
      <c r="D56" s="210"/>
      <c r="E56" s="211"/>
      <c r="F56" s="211"/>
      <c r="G56" s="211"/>
      <c r="H56" s="212"/>
    </row>
    <row r="57" spans="1:8">
      <c r="A57" s="25" t="s">
        <v>26</v>
      </c>
      <c r="B57" s="30" t="s">
        <v>37</v>
      </c>
      <c r="C57" s="28"/>
      <c r="D57" s="210">
        <v>3270</v>
      </c>
      <c r="E57" s="211">
        <v>370</v>
      </c>
      <c r="F57" s="211">
        <v>310</v>
      </c>
      <c r="G57" s="211">
        <v>2310</v>
      </c>
      <c r="H57" s="212">
        <v>280</v>
      </c>
    </row>
    <row r="58" spans="1:8">
      <c r="A58" s="25" t="s">
        <v>26</v>
      </c>
      <c r="B58" s="32" t="s">
        <v>36</v>
      </c>
      <c r="C58" s="28" t="s">
        <v>426</v>
      </c>
      <c r="D58" s="210">
        <v>2060</v>
      </c>
      <c r="E58" s="211">
        <v>260</v>
      </c>
      <c r="F58" s="211">
        <v>180</v>
      </c>
      <c r="G58" s="211">
        <v>1420</v>
      </c>
      <c r="H58" s="212">
        <v>200</v>
      </c>
    </row>
    <row r="59" spans="1:8">
      <c r="A59" s="25" t="s">
        <v>26</v>
      </c>
      <c r="B59" s="32" t="s">
        <v>36</v>
      </c>
      <c r="C59" s="28" t="s">
        <v>427</v>
      </c>
      <c r="D59" s="210">
        <v>1210</v>
      </c>
      <c r="E59" s="211">
        <v>110</v>
      </c>
      <c r="F59" s="211">
        <v>130</v>
      </c>
      <c r="G59" s="211">
        <v>890</v>
      </c>
      <c r="H59" s="212">
        <v>90</v>
      </c>
    </row>
    <row r="60" spans="1:8">
      <c r="A60" s="25" t="s">
        <v>26</v>
      </c>
      <c r="B60" s="32" t="s">
        <v>36</v>
      </c>
      <c r="C60" s="28" t="s">
        <v>428</v>
      </c>
      <c r="D60" s="210">
        <v>0</v>
      </c>
      <c r="E60" s="211">
        <v>0</v>
      </c>
      <c r="F60" s="211">
        <v>0</v>
      </c>
      <c r="G60" s="211">
        <v>0</v>
      </c>
      <c r="H60" s="212">
        <v>0</v>
      </c>
    </row>
    <row r="61" spans="1:8">
      <c r="A61" s="25" t="s">
        <v>38</v>
      </c>
      <c r="B61" s="30"/>
      <c r="C61" s="28"/>
      <c r="D61" s="210"/>
      <c r="E61" s="211"/>
      <c r="F61" s="211"/>
      <c r="G61" s="211"/>
      <c r="H61" s="212"/>
    </row>
    <row r="62" spans="1:8">
      <c r="A62" s="34" t="s">
        <v>465</v>
      </c>
      <c r="B62" s="30"/>
      <c r="C62" s="28"/>
      <c r="D62" s="210">
        <v>1520</v>
      </c>
      <c r="E62" s="211">
        <v>790</v>
      </c>
      <c r="F62" s="211">
        <v>200</v>
      </c>
      <c r="G62" s="211">
        <v>400</v>
      </c>
      <c r="H62" s="212">
        <v>130</v>
      </c>
    </row>
    <row r="63" spans="1:8">
      <c r="A63" s="25" t="s">
        <v>38</v>
      </c>
      <c r="C63" s="28" t="s">
        <v>426</v>
      </c>
      <c r="D63" s="210">
        <v>980</v>
      </c>
      <c r="E63" s="211">
        <v>530</v>
      </c>
      <c r="F63" s="211">
        <v>110</v>
      </c>
      <c r="G63" s="211">
        <v>260</v>
      </c>
      <c r="H63" s="212">
        <v>90</v>
      </c>
    </row>
    <row r="64" spans="1:8">
      <c r="A64" s="25" t="s">
        <v>38</v>
      </c>
      <c r="C64" s="28" t="s">
        <v>427</v>
      </c>
      <c r="D64" s="210">
        <v>540</v>
      </c>
      <c r="E64" s="211">
        <v>260</v>
      </c>
      <c r="F64" s="211">
        <v>90</v>
      </c>
      <c r="G64" s="211">
        <v>150</v>
      </c>
      <c r="H64" s="212">
        <v>40</v>
      </c>
    </row>
    <row r="65" spans="1:8">
      <c r="A65" s="25" t="s">
        <v>38</v>
      </c>
      <c r="C65" s="28" t="s">
        <v>428</v>
      </c>
      <c r="D65" s="210">
        <v>0</v>
      </c>
      <c r="E65" s="211">
        <v>0</v>
      </c>
      <c r="F65" s="211">
        <v>0</v>
      </c>
      <c r="G65" s="211">
        <v>0</v>
      </c>
      <c r="H65" s="212">
        <v>0</v>
      </c>
    </row>
    <row r="66" spans="1:8">
      <c r="A66" s="25" t="s">
        <v>38</v>
      </c>
      <c r="B66" s="35" t="s">
        <v>41</v>
      </c>
      <c r="C66" s="28"/>
      <c r="D66" s="210"/>
      <c r="E66" s="211"/>
      <c r="F66" s="211"/>
      <c r="G66" s="211"/>
      <c r="H66" s="212"/>
    </row>
    <row r="67" spans="1:8">
      <c r="A67" s="25" t="s">
        <v>38</v>
      </c>
      <c r="B67" s="30" t="s">
        <v>40</v>
      </c>
      <c r="C67" s="28"/>
      <c r="D67" s="210">
        <v>1520</v>
      </c>
      <c r="E67" s="211">
        <v>790</v>
      </c>
      <c r="F67" s="211">
        <v>200</v>
      </c>
      <c r="G67" s="211">
        <v>400</v>
      </c>
      <c r="H67" s="212">
        <v>130</v>
      </c>
    </row>
    <row r="68" spans="1:8">
      <c r="A68" s="25" t="s">
        <v>38</v>
      </c>
      <c r="B68" s="35" t="s">
        <v>41</v>
      </c>
      <c r="C68" s="28" t="s">
        <v>426</v>
      </c>
      <c r="D68" s="210">
        <v>980</v>
      </c>
      <c r="E68" s="211">
        <v>530</v>
      </c>
      <c r="F68" s="211">
        <v>110</v>
      </c>
      <c r="G68" s="211">
        <v>250</v>
      </c>
      <c r="H68" s="212">
        <v>90</v>
      </c>
    </row>
    <row r="69" spans="1:8">
      <c r="A69" s="25" t="s">
        <v>38</v>
      </c>
      <c r="B69" s="35" t="s">
        <v>41</v>
      </c>
      <c r="C69" s="28" t="s">
        <v>427</v>
      </c>
      <c r="D69" s="210">
        <v>540</v>
      </c>
      <c r="E69" s="211">
        <v>260</v>
      </c>
      <c r="F69" s="211">
        <v>90</v>
      </c>
      <c r="G69" s="211">
        <v>150</v>
      </c>
      <c r="H69" s="212">
        <v>40</v>
      </c>
    </row>
    <row r="70" spans="1:8">
      <c r="A70" s="25" t="s">
        <v>38</v>
      </c>
      <c r="B70" s="35" t="s">
        <v>41</v>
      </c>
      <c r="C70" s="28" t="s">
        <v>428</v>
      </c>
      <c r="D70" s="210">
        <v>0</v>
      </c>
      <c r="E70" s="211">
        <v>0</v>
      </c>
      <c r="F70" s="211">
        <v>0</v>
      </c>
      <c r="G70" s="211">
        <v>0</v>
      </c>
      <c r="H70" s="212">
        <v>0</v>
      </c>
    </row>
    <row r="71" spans="1:8">
      <c r="A71" s="25" t="s">
        <v>38</v>
      </c>
      <c r="B71" s="25" t="s">
        <v>42</v>
      </c>
      <c r="C71" s="28"/>
      <c r="D71" s="210"/>
      <c r="E71" s="211"/>
      <c r="F71" s="211"/>
      <c r="G71" s="211"/>
      <c r="H71" s="212"/>
    </row>
    <row r="72" spans="1:8">
      <c r="A72" s="25" t="s">
        <v>38</v>
      </c>
      <c r="B72" s="34" t="s">
        <v>43</v>
      </c>
      <c r="C72" s="28"/>
      <c r="D72" s="210">
        <v>0</v>
      </c>
      <c r="E72" s="211">
        <v>0</v>
      </c>
      <c r="F72" s="211">
        <v>0</v>
      </c>
      <c r="G72" s="211">
        <v>0</v>
      </c>
      <c r="H72" s="212">
        <v>0</v>
      </c>
    </row>
    <row r="73" spans="1:8">
      <c r="A73" s="25" t="s">
        <v>38</v>
      </c>
      <c r="B73" s="25" t="s">
        <v>42</v>
      </c>
      <c r="C73" s="28" t="s">
        <v>426</v>
      </c>
      <c r="D73" s="210">
        <v>0</v>
      </c>
      <c r="E73" s="211">
        <v>0</v>
      </c>
      <c r="F73" s="211">
        <v>0</v>
      </c>
      <c r="G73" s="211">
        <v>0</v>
      </c>
      <c r="H73" s="212">
        <v>0</v>
      </c>
    </row>
    <row r="74" spans="1:8">
      <c r="A74" s="25" t="s">
        <v>38</v>
      </c>
      <c r="B74" s="25" t="s">
        <v>42</v>
      </c>
      <c r="C74" s="28" t="s">
        <v>427</v>
      </c>
      <c r="D74" s="210">
        <v>0</v>
      </c>
      <c r="E74" s="211">
        <v>0</v>
      </c>
      <c r="F74" s="211">
        <v>0</v>
      </c>
      <c r="G74" s="211">
        <v>0</v>
      </c>
      <c r="H74" s="212">
        <v>0</v>
      </c>
    </row>
    <row r="75" spans="1:8">
      <c r="A75" s="25" t="s">
        <v>38</v>
      </c>
      <c r="B75" s="25" t="s">
        <v>42</v>
      </c>
      <c r="C75" s="28" t="s">
        <v>428</v>
      </c>
      <c r="D75" s="210">
        <v>0</v>
      </c>
      <c r="E75" s="211">
        <v>0</v>
      </c>
      <c r="F75" s="211">
        <v>0</v>
      </c>
      <c r="G75" s="211">
        <v>0</v>
      </c>
      <c r="H75" s="212">
        <v>0</v>
      </c>
    </row>
    <row r="76" spans="1:8">
      <c r="A76" s="25" t="s">
        <v>44</v>
      </c>
      <c r="B76" s="30"/>
      <c r="C76" s="28"/>
      <c r="D76" s="210"/>
      <c r="E76" s="211"/>
      <c r="F76" s="211"/>
      <c r="G76" s="211"/>
      <c r="H76" s="212"/>
    </row>
    <row r="77" spans="1:8">
      <c r="A77" s="34" t="s">
        <v>466</v>
      </c>
      <c r="B77" s="30"/>
      <c r="C77" s="28"/>
      <c r="D77" s="210">
        <v>26560</v>
      </c>
      <c r="E77" s="211">
        <v>1970</v>
      </c>
      <c r="F77" s="211">
        <v>1700</v>
      </c>
      <c r="G77" s="211">
        <v>19580</v>
      </c>
      <c r="H77" s="212">
        <v>3310</v>
      </c>
    </row>
    <row r="78" spans="1:8">
      <c r="A78" s="25" t="s">
        <v>44</v>
      </c>
      <c r="C78" s="28" t="s">
        <v>426</v>
      </c>
      <c r="D78" s="210">
        <v>13750</v>
      </c>
      <c r="E78" s="211">
        <v>1130</v>
      </c>
      <c r="F78" s="211">
        <v>880</v>
      </c>
      <c r="G78" s="211">
        <v>9780</v>
      </c>
      <c r="H78" s="212">
        <v>1960</v>
      </c>
    </row>
    <row r="79" spans="1:8">
      <c r="A79" s="25" t="s">
        <v>44</v>
      </c>
      <c r="C79" s="28" t="s">
        <v>427</v>
      </c>
      <c r="D79" s="210">
        <v>12800</v>
      </c>
      <c r="E79" s="211">
        <v>850</v>
      </c>
      <c r="F79" s="211">
        <v>820</v>
      </c>
      <c r="G79" s="211">
        <v>9800</v>
      </c>
      <c r="H79" s="212">
        <v>1340</v>
      </c>
    </row>
    <row r="80" spans="1:8">
      <c r="A80" s="25" t="s">
        <v>44</v>
      </c>
      <c r="C80" s="28" t="s">
        <v>428</v>
      </c>
      <c r="D80" s="210">
        <v>10</v>
      </c>
      <c r="E80" s="211">
        <v>0</v>
      </c>
      <c r="F80" s="211">
        <v>0</v>
      </c>
      <c r="G80" s="211">
        <v>0</v>
      </c>
      <c r="H80" s="212">
        <v>10</v>
      </c>
    </row>
    <row r="81" spans="1:8">
      <c r="A81" s="25" t="s">
        <v>44</v>
      </c>
      <c r="B81" s="35" t="s">
        <v>47</v>
      </c>
      <c r="C81" s="28"/>
      <c r="D81" s="210"/>
      <c r="E81" s="211"/>
      <c r="F81" s="211"/>
      <c r="G81" s="211"/>
      <c r="H81" s="212"/>
    </row>
    <row r="82" spans="1:8">
      <c r="A82" s="25" t="s">
        <v>44</v>
      </c>
      <c r="B82" s="34" t="s">
        <v>46</v>
      </c>
      <c r="C82" s="28"/>
      <c r="D82" s="210">
        <v>12560</v>
      </c>
      <c r="E82" s="211">
        <v>1130</v>
      </c>
      <c r="F82" s="211">
        <v>1100</v>
      </c>
      <c r="G82" s="211">
        <v>8200</v>
      </c>
      <c r="H82" s="212">
        <v>2140</v>
      </c>
    </row>
    <row r="83" spans="1:8">
      <c r="A83" s="25" t="s">
        <v>44</v>
      </c>
      <c r="B83" s="35" t="s">
        <v>47</v>
      </c>
      <c r="C83" s="28" t="s">
        <v>426</v>
      </c>
      <c r="D83" s="210">
        <v>7020</v>
      </c>
      <c r="E83" s="211">
        <v>700</v>
      </c>
      <c r="F83" s="211">
        <v>560</v>
      </c>
      <c r="G83" s="211">
        <v>4410</v>
      </c>
      <c r="H83" s="212">
        <v>1340</v>
      </c>
    </row>
    <row r="84" spans="1:8">
      <c r="A84" s="25" t="s">
        <v>44</v>
      </c>
      <c r="B84" s="35" t="s">
        <v>47</v>
      </c>
      <c r="C84" s="28" t="s">
        <v>427</v>
      </c>
      <c r="D84" s="210">
        <v>5540</v>
      </c>
      <c r="E84" s="211">
        <v>420</v>
      </c>
      <c r="F84" s="211">
        <v>540</v>
      </c>
      <c r="G84" s="211">
        <v>3790</v>
      </c>
      <c r="H84" s="212">
        <v>800</v>
      </c>
    </row>
    <row r="85" spans="1:8">
      <c r="A85" s="25" t="s">
        <v>44</v>
      </c>
      <c r="B85" s="35" t="s">
        <v>47</v>
      </c>
      <c r="C85" s="28" t="s">
        <v>428</v>
      </c>
      <c r="D85" s="210">
        <v>0</v>
      </c>
      <c r="E85" s="211">
        <v>0</v>
      </c>
      <c r="F85" s="211">
        <v>0</v>
      </c>
      <c r="G85" s="211">
        <v>0</v>
      </c>
      <c r="H85" s="212">
        <v>0</v>
      </c>
    </row>
    <row r="86" spans="1:8">
      <c r="A86" s="25" t="s">
        <v>44</v>
      </c>
      <c r="B86" s="32" t="s">
        <v>48</v>
      </c>
      <c r="C86" s="28"/>
      <c r="D86" s="210"/>
      <c r="E86" s="211"/>
      <c r="F86" s="211"/>
      <c r="G86" s="211"/>
      <c r="H86" s="212"/>
    </row>
    <row r="87" spans="1:8">
      <c r="A87" s="25" t="s">
        <v>44</v>
      </c>
      <c r="B87" s="30" t="s">
        <v>49</v>
      </c>
      <c r="C87" s="28"/>
      <c r="D87" s="210">
        <v>6170</v>
      </c>
      <c r="E87" s="211">
        <v>810</v>
      </c>
      <c r="F87" s="211">
        <v>410</v>
      </c>
      <c r="G87" s="211">
        <v>4040</v>
      </c>
      <c r="H87" s="212">
        <v>910</v>
      </c>
    </row>
    <row r="88" spans="1:8">
      <c r="A88" s="25" t="s">
        <v>44</v>
      </c>
      <c r="B88" s="32" t="s">
        <v>48</v>
      </c>
      <c r="C88" s="28" t="s">
        <v>426</v>
      </c>
      <c r="D88" s="210">
        <v>3220</v>
      </c>
      <c r="E88" s="211">
        <v>410</v>
      </c>
      <c r="F88" s="211">
        <v>230</v>
      </c>
      <c r="G88" s="211">
        <v>2110</v>
      </c>
      <c r="H88" s="212">
        <v>470</v>
      </c>
    </row>
    <row r="89" spans="1:8">
      <c r="A89" s="25" t="s">
        <v>44</v>
      </c>
      <c r="B89" s="32" t="s">
        <v>48</v>
      </c>
      <c r="C89" s="28" t="s">
        <v>427</v>
      </c>
      <c r="D89" s="210">
        <v>2950</v>
      </c>
      <c r="E89" s="211">
        <v>400</v>
      </c>
      <c r="F89" s="211">
        <v>170</v>
      </c>
      <c r="G89" s="211">
        <v>1930</v>
      </c>
      <c r="H89" s="212">
        <v>440</v>
      </c>
    </row>
    <row r="90" spans="1:8">
      <c r="A90" s="25" t="s">
        <v>44</v>
      </c>
      <c r="B90" s="32" t="s">
        <v>48</v>
      </c>
      <c r="C90" s="28" t="s">
        <v>428</v>
      </c>
      <c r="D90" s="210">
        <v>0</v>
      </c>
      <c r="E90" s="211">
        <v>0</v>
      </c>
      <c r="F90" s="211">
        <v>0</v>
      </c>
      <c r="G90" s="211">
        <v>0</v>
      </c>
      <c r="H90" s="212">
        <v>0</v>
      </c>
    </row>
    <row r="91" spans="1:8">
      <c r="A91" s="25" t="s">
        <v>44</v>
      </c>
      <c r="B91" s="25" t="s">
        <v>50</v>
      </c>
      <c r="C91" s="28"/>
      <c r="D91" s="210"/>
      <c r="E91" s="211"/>
      <c r="F91" s="211"/>
      <c r="G91" s="211"/>
      <c r="H91" s="212"/>
    </row>
    <row r="92" spans="1:8">
      <c r="A92" s="25" t="s">
        <v>44</v>
      </c>
      <c r="B92" s="30" t="s">
        <v>51</v>
      </c>
      <c r="C92" s="28"/>
      <c r="D92" s="210">
        <v>1410</v>
      </c>
      <c r="E92" s="211">
        <v>10</v>
      </c>
      <c r="F92" s="211">
        <v>40</v>
      </c>
      <c r="G92" s="211">
        <v>1340</v>
      </c>
      <c r="H92" s="212">
        <v>30</v>
      </c>
    </row>
    <row r="93" spans="1:8">
      <c r="A93" s="25" t="s">
        <v>44</v>
      </c>
      <c r="B93" s="25" t="s">
        <v>50</v>
      </c>
      <c r="C93" s="28" t="s">
        <v>426</v>
      </c>
      <c r="D93" s="210">
        <v>540</v>
      </c>
      <c r="E93" s="211">
        <v>0</v>
      </c>
      <c r="F93" s="211">
        <v>10</v>
      </c>
      <c r="G93" s="211">
        <v>510</v>
      </c>
      <c r="H93" s="212">
        <v>10</v>
      </c>
    </row>
    <row r="94" spans="1:8">
      <c r="A94" s="25" t="s">
        <v>44</v>
      </c>
      <c r="B94" s="25" t="s">
        <v>50</v>
      </c>
      <c r="C94" s="28" t="s">
        <v>427</v>
      </c>
      <c r="D94" s="210">
        <v>870</v>
      </c>
      <c r="E94" s="211">
        <v>0</v>
      </c>
      <c r="F94" s="211">
        <v>20</v>
      </c>
      <c r="G94" s="211">
        <v>820</v>
      </c>
      <c r="H94" s="212">
        <v>20</v>
      </c>
    </row>
    <row r="95" spans="1:8">
      <c r="A95" s="25" t="s">
        <v>44</v>
      </c>
      <c r="B95" s="25" t="s">
        <v>50</v>
      </c>
      <c r="C95" s="28" t="s">
        <v>428</v>
      </c>
      <c r="D95" s="210">
        <v>0</v>
      </c>
      <c r="E95" s="211">
        <v>0</v>
      </c>
      <c r="F95" s="211">
        <v>0</v>
      </c>
      <c r="G95" s="211">
        <v>0</v>
      </c>
      <c r="H95" s="212">
        <v>0</v>
      </c>
    </row>
    <row r="96" spans="1:8">
      <c r="A96" s="25" t="s">
        <v>44</v>
      </c>
      <c r="B96" s="25" t="s">
        <v>52</v>
      </c>
      <c r="C96" s="28"/>
      <c r="D96" s="210"/>
      <c r="E96" s="211"/>
      <c r="F96" s="211"/>
      <c r="G96" s="211"/>
      <c r="H96" s="212"/>
    </row>
    <row r="97" spans="1:8">
      <c r="A97" s="25" t="s">
        <v>44</v>
      </c>
      <c r="B97" s="30" t="s">
        <v>53</v>
      </c>
      <c r="C97" s="28"/>
      <c r="D97" s="210">
        <v>6420</v>
      </c>
      <c r="E97" s="211">
        <v>30</v>
      </c>
      <c r="F97" s="211">
        <v>160</v>
      </c>
      <c r="G97" s="211">
        <v>6010</v>
      </c>
      <c r="H97" s="212">
        <v>220</v>
      </c>
    </row>
    <row r="98" spans="1:8">
      <c r="A98" s="25" t="s">
        <v>44</v>
      </c>
      <c r="B98" s="25" t="s">
        <v>52</v>
      </c>
      <c r="C98" s="28" t="s">
        <v>426</v>
      </c>
      <c r="D98" s="210">
        <v>2970</v>
      </c>
      <c r="E98" s="211">
        <v>20</v>
      </c>
      <c r="F98" s="211">
        <v>80</v>
      </c>
      <c r="G98" s="211">
        <v>2740</v>
      </c>
      <c r="H98" s="212">
        <v>130</v>
      </c>
    </row>
    <row r="99" spans="1:8">
      <c r="A99" s="25" t="s">
        <v>44</v>
      </c>
      <c r="B99" s="25" t="s">
        <v>52</v>
      </c>
      <c r="C99" s="28" t="s">
        <v>427</v>
      </c>
      <c r="D99" s="210">
        <v>3450</v>
      </c>
      <c r="E99" s="211">
        <v>20</v>
      </c>
      <c r="F99" s="211">
        <v>80</v>
      </c>
      <c r="G99" s="211">
        <v>3260</v>
      </c>
      <c r="H99" s="212">
        <v>90</v>
      </c>
    </row>
    <row r="100" spans="1:8">
      <c r="A100" s="25" t="s">
        <v>44</v>
      </c>
      <c r="B100" s="25" t="s">
        <v>52</v>
      </c>
      <c r="C100" s="28" t="s">
        <v>428</v>
      </c>
      <c r="D100" s="210">
        <v>0</v>
      </c>
      <c r="E100" s="211">
        <v>0</v>
      </c>
      <c r="F100" s="211">
        <v>0</v>
      </c>
      <c r="G100" s="211">
        <v>0</v>
      </c>
      <c r="H100" s="212">
        <v>0</v>
      </c>
    </row>
    <row r="101" spans="1:8">
      <c r="A101" s="25" t="s">
        <v>54</v>
      </c>
      <c r="B101" s="30"/>
      <c r="C101" s="28"/>
      <c r="D101" s="210"/>
      <c r="E101" s="211"/>
      <c r="F101" s="211"/>
      <c r="G101" s="211"/>
      <c r="H101" s="212"/>
    </row>
    <row r="102" spans="1:8">
      <c r="A102" s="34" t="s">
        <v>455</v>
      </c>
      <c r="B102" s="30"/>
      <c r="C102" s="28"/>
      <c r="D102" s="210">
        <v>3120</v>
      </c>
      <c r="E102" s="211">
        <v>280</v>
      </c>
      <c r="F102" s="211">
        <v>250</v>
      </c>
      <c r="G102" s="211">
        <v>2300</v>
      </c>
      <c r="H102" s="212">
        <v>300</v>
      </c>
    </row>
    <row r="103" spans="1:8">
      <c r="A103" s="25" t="s">
        <v>54</v>
      </c>
      <c r="C103" s="28" t="s">
        <v>426</v>
      </c>
      <c r="D103" s="210">
        <v>1750</v>
      </c>
      <c r="E103" s="211">
        <v>180</v>
      </c>
      <c r="F103" s="211">
        <v>120</v>
      </c>
      <c r="G103" s="211">
        <v>1270</v>
      </c>
      <c r="H103" s="212">
        <v>180</v>
      </c>
    </row>
    <row r="104" spans="1:8">
      <c r="A104" s="25" t="s">
        <v>54</v>
      </c>
      <c r="C104" s="28" t="s">
        <v>427</v>
      </c>
      <c r="D104" s="210">
        <v>1370</v>
      </c>
      <c r="E104" s="211">
        <v>100</v>
      </c>
      <c r="F104" s="211">
        <v>130</v>
      </c>
      <c r="G104" s="211">
        <v>1030</v>
      </c>
      <c r="H104" s="212">
        <v>120</v>
      </c>
    </row>
    <row r="105" spans="1:8">
      <c r="A105" s="25" t="s">
        <v>54</v>
      </c>
      <c r="C105" s="28" t="s">
        <v>428</v>
      </c>
      <c r="D105" s="210">
        <v>0</v>
      </c>
      <c r="E105" s="211">
        <v>0</v>
      </c>
      <c r="F105" s="211">
        <v>0</v>
      </c>
      <c r="G105" s="211">
        <v>0</v>
      </c>
      <c r="H105" s="212">
        <v>0</v>
      </c>
    </row>
    <row r="106" spans="1:8">
      <c r="A106" s="25" t="s">
        <v>54</v>
      </c>
      <c r="B106" s="35" t="s">
        <v>57</v>
      </c>
      <c r="C106" s="28"/>
      <c r="D106" s="210"/>
      <c r="E106" s="211"/>
      <c r="F106" s="211"/>
      <c r="G106" s="211"/>
      <c r="H106" s="212"/>
    </row>
    <row r="107" spans="1:8">
      <c r="A107" s="25" t="s">
        <v>54</v>
      </c>
      <c r="B107" s="30" t="s">
        <v>56</v>
      </c>
      <c r="C107" s="28"/>
      <c r="D107" s="210">
        <v>1910</v>
      </c>
      <c r="E107" s="211">
        <v>120</v>
      </c>
      <c r="F107" s="211">
        <v>120</v>
      </c>
      <c r="G107" s="211">
        <v>1530</v>
      </c>
      <c r="H107" s="212">
        <v>150</v>
      </c>
    </row>
    <row r="108" spans="1:8">
      <c r="A108" s="25" t="s">
        <v>54</v>
      </c>
      <c r="B108" s="35" t="s">
        <v>57</v>
      </c>
      <c r="C108" s="28" t="s">
        <v>426</v>
      </c>
      <c r="D108" s="210">
        <v>1160</v>
      </c>
      <c r="E108" s="211">
        <v>80</v>
      </c>
      <c r="F108" s="211">
        <v>80</v>
      </c>
      <c r="G108" s="211">
        <v>910</v>
      </c>
      <c r="H108" s="212">
        <v>100</v>
      </c>
    </row>
    <row r="109" spans="1:8">
      <c r="A109" s="25" t="s">
        <v>54</v>
      </c>
      <c r="B109" s="35" t="s">
        <v>57</v>
      </c>
      <c r="C109" s="28" t="s">
        <v>427</v>
      </c>
      <c r="D109" s="210">
        <v>750</v>
      </c>
      <c r="E109" s="211">
        <v>50</v>
      </c>
      <c r="F109" s="211">
        <v>40</v>
      </c>
      <c r="G109" s="211">
        <v>620</v>
      </c>
      <c r="H109" s="212">
        <v>50</v>
      </c>
    </row>
    <row r="110" spans="1:8">
      <c r="A110" s="25" t="s">
        <v>54</v>
      </c>
      <c r="B110" s="35" t="s">
        <v>57</v>
      </c>
      <c r="C110" s="28" t="s">
        <v>428</v>
      </c>
      <c r="D110" s="210">
        <v>0</v>
      </c>
      <c r="E110" s="211">
        <v>0</v>
      </c>
      <c r="F110" s="211">
        <v>0</v>
      </c>
      <c r="G110" s="211">
        <v>0</v>
      </c>
      <c r="H110" s="212">
        <v>0</v>
      </c>
    </row>
    <row r="111" spans="1:8">
      <c r="A111" s="25" t="s">
        <v>54</v>
      </c>
      <c r="B111" s="25" t="s">
        <v>58</v>
      </c>
      <c r="C111" s="28"/>
      <c r="D111" s="210"/>
      <c r="E111" s="211"/>
      <c r="F111" s="211"/>
      <c r="G111" s="211"/>
      <c r="H111" s="212"/>
    </row>
    <row r="112" spans="1:8">
      <c r="A112" s="25" t="s">
        <v>54</v>
      </c>
      <c r="B112" s="30" t="s">
        <v>59</v>
      </c>
      <c r="C112" s="28"/>
      <c r="D112" s="210">
        <v>1210</v>
      </c>
      <c r="E112" s="211">
        <v>160</v>
      </c>
      <c r="F112" s="211">
        <v>130</v>
      </c>
      <c r="G112" s="211">
        <v>770</v>
      </c>
      <c r="H112" s="212">
        <v>150</v>
      </c>
    </row>
    <row r="113" spans="1:8">
      <c r="A113" s="25" t="s">
        <v>54</v>
      </c>
      <c r="B113" s="25" t="s">
        <v>58</v>
      </c>
      <c r="C113" s="28" t="s">
        <v>426</v>
      </c>
      <c r="D113" s="210">
        <v>580</v>
      </c>
      <c r="E113" s="211">
        <v>110</v>
      </c>
      <c r="F113" s="211">
        <v>40</v>
      </c>
      <c r="G113" s="211">
        <v>350</v>
      </c>
      <c r="H113" s="212">
        <v>80</v>
      </c>
    </row>
    <row r="114" spans="1:8">
      <c r="A114" s="25" t="s">
        <v>54</v>
      </c>
      <c r="B114" s="25" t="s">
        <v>58</v>
      </c>
      <c r="C114" s="28" t="s">
        <v>427</v>
      </c>
      <c r="D114" s="210">
        <v>630</v>
      </c>
      <c r="E114" s="211">
        <v>50</v>
      </c>
      <c r="F114" s="211">
        <v>90</v>
      </c>
      <c r="G114" s="211">
        <v>410</v>
      </c>
      <c r="H114" s="212">
        <v>70</v>
      </c>
    </row>
    <row r="115" spans="1:8">
      <c r="A115" s="25" t="s">
        <v>54</v>
      </c>
      <c r="B115" s="25" t="s">
        <v>58</v>
      </c>
      <c r="C115" s="28" t="s">
        <v>428</v>
      </c>
      <c r="D115" s="210">
        <v>0</v>
      </c>
      <c r="E115" s="211">
        <v>0</v>
      </c>
      <c r="F115" s="211">
        <v>0</v>
      </c>
      <c r="G115" s="211">
        <v>0</v>
      </c>
      <c r="H115" s="212">
        <v>0</v>
      </c>
    </row>
    <row r="116" spans="1:8">
      <c r="A116" s="25" t="s">
        <v>60</v>
      </c>
      <c r="B116" s="30"/>
      <c r="C116" s="28"/>
      <c r="D116" s="210"/>
      <c r="E116" s="211"/>
      <c r="F116" s="211"/>
      <c r="G116" s="211"/>
      <c r="H116" s="212"/>
    </row>
    <row r="117" spans="1:8">
      <c r="A117" s="34" t="s">
        <v>456</v>
      </c>
      <c r="B117" s="30"/>
      <c r="C117" s="28"/>
      <c r="D117" s="210">
        <v>1440</v>
      </c>
      <c r="E117" s="211">
        <v>300</v>
      </c>
      <c r="F117" s="211">
        <v>110</v>
      </c>
      <c r="G117" s="211">
        <v>680</v>
      </c>
      <c r="H117" s="212">
        <v>350</v>
      </c>
    </row>
    <row r="118" spans="1:8">
      <c r="A118" s="25" t="s">
        <v>60</v>
      </c>
      <c r="C118" s="28" t="s">
        <v>426</v>
      </c>
      <c r="D118" s="210">
        <v>820</v>
      </c>
      <c r="E118" s="211">
        <v>190</v>
      </c>
      <c r="F118" s="211">
        <v>50</v>
      </c>
      <c r="G118" s="211">
        <v>390</v>
      </c>
      <c r="H118" s="212">
        <v>190</v>
      </c>
    </row>
    <row r="119" spans="1:8">
      <c r="A119" s="25" t="s">
        <v>60</v>
      </c>
      <c r="C119" s="28" t="s">
        <v>427</v>
      </c>
      <c r="D119" s="210">
        <v>620</v>
      </c>
      <c r="E119" s="211">
        <v>110</v>
      </c>
      <c r="F119" s="211">
        <v>60</v>
      </c>
      <c r="G119" s="211">
        <v>290</v>
      </c>
      <c r="H119" s="212">
        <v>160</v>
      </c>
    </row>
    <row r="120" spans="1:8">
      <c r="A120" s="25" t="s">
        <v>60</v>
      </c>
      <c r="C120" s="28" t="s">
        <v>428</v>
      </c>
      <c r="D120" s="210">
        <v>0</v>
      </c>
      <c r="E120" s="211">
        <v>0</v>
      </c>
      <c r="F120" s="211">
        <v>0</v>
      </c>
      <c r="G120" s="211">
        <v>0</v>
      </c>
      <c r="H120" s="212">
        <v>0</v>
      </c>
    </row>
    <row r="121" spans="1:8">
      <c r="A121" s="25" t="s">
        <v>60</v>
      </c>
      <c r="B121" s="35" t="s">
        <v>63</v>
      </c>
      <c r="C121" s="28"/>
      <c r="D121" s="210"/>
      <c r="E121" s="211"/>
      <c r="F121" s="211"/>
      <c r="G121" s="211"/>
      <c r="H121" s="212"/>
    </row>
    <row r="122" spans="1:8">
      <c r="A122" s="25" t="s">
        <v>60</v>
      </c>
      <c r="B122" s="30" t="s">
        <v>62</v>
      </c>
      <c r="C122" s="28"/>
      <c r="D122" s="210">
        <v>80</v>
      </c>
      <c r="E122" s="211">
        <v>0</v>
      </c>
      <c r="F122" s="211">
        <v>10</v>
      </c>
      <c r="G122" s="211">
        <v>70</v>
      </c>
      <c r="H122" s="212">
        <v>0</v>
      </c>
    </row>
    <row r="123" spans="1:8">
      <c r="A123" s="25" t="s">
        <v>60</v>
      </c>
      <c r="B123" s="35" t="s">
        <v>63</v>
      </c>
      <c r="C123" s="28" t="s">
        <v>426</v>
      </c>
      <c r="D123" s="210">
        <v>40</v>
      </c>
      <c r="E123" s="211">
        <v>0</v>
      </c>
      <c r="F123" s="211">
        <v>0</v>
      </c>
      <c r="G123" s="211">
        <v>30</v>
      </c>
      <c r="H123" s="212">
        <v>0</v>
      </c>
    </row>
    <row r="124" spans="1:8">
      <c r="A124" s="25" t="s">
        <v>60</v>
      </c>
      <c r="B124" s="35" t="s">
        <v>63</v>
      </c>
      <c r="C124" s="28" t="s">
        <v>427</v>
      </c>
      <c r="D124" s="210">
        <v>40</v>
      </c>
      <c r="E124" s="211">
        <v>0</v>
      </c>
      <c r="F124" s="211">
        <v>0</v>
      </c>
      <c r="G124" s="211">
        <v>40</v>
      </c>
      <c r="H124" s="212">
        <v>0</v>
      </c>
    </row>
    <row r="125" spans="1:8">
      <c r="A125" s="25" t="s">
        <v>60</v>
      </c>
      <c r="B125" s="35" t="s">
        <v>63</v>
      </c>
      <c r="C125" s="28" t="s">
        <v>428</v>
      </c>
      <c r="D125" s="210">
        <v>0</v>
      </c>
      <c r="E125" s="211">
        <v>0</v>
      </c>
      <c r="F125" s="211">
        <v>0</v>
      </c>
      <c r="G125" s="211">
        <v>0</v>
      </c>
      <c r="H125" s="212">
        <v>0</v>
      </c>
    </row>
    <row r="126" spans="1:8">
      <c r="A126" s="25" t="s">
        <v>60</v>
      </c>
      <c r="B126" s="35" t="s">
        <v>64</v>
      </c>
      <c r="C126" s="28"/>
      <c r="D126" s="210"/>
      <c r="E126" s="211"/>
      <c r="F126" s="211"/>
      <c r="G126" s="211"/>
      <c r="H126" s="212"/>
    </row>
    <row r="127" spans="1:8">
      <c r="A127" s="25" t="s">
        <v>60</v>
      </c>
      <c r="B127" s="30" t="s">
        <v>65</v>
      </c>
      <c r="C127" s="28"/>
      <c r="D127" s="210">
        <v>1360</v>
      </c>
      <c r="E127" s="211">
        <v>300</v>
      </c>
      <c r="F127" s="211">
        <v>100</v>
      </c>
      <c r="G127" s="211">
        <v>610</v>
      </c>
      <c r="H127" s="212">
        <v>350</v>
      </c>
    </row>
    <row r="128" spans="1:8">
      <c r="A128" s="25" t="s">
        <v>60</v>
      </c>
      <c r="B128" s="35" t="s">
        <v>64</v>
      </c>
      <c r="C128" s="28" t="s">
        <v>426</v>
      </c>
      <c r="D128" s="210">
        <v>770</v>
      </c>
      <c r="E128" s="211">
        <v>190</v>
      </c>
      <c r="F128" s="211">
        <v>50</v>
      </c>
      <c r="G128" s="211">
        <v>350</v>
      </c>
      <c r="H128" s="212">
        <v>180</v>
      </c>
    </row>
    <row r="129" spans="1:8">
      <c r="A129" s="25" t="s">
        <v>60</v>
      </c>
      <c r="B129" s="35" t="s">
        <v>64</v>
      </c>
      <c r="C129" s="28" t="s">
        <v>427</v>
      </c>
      <c r="D129" s="210">
        <v>580</v>
      </c>
      <c r="E129" s="211">
        <v>110</v>
      </c>
      <c r="F129" s="211">
        <v>60</v>
      </c>
      <c r="G129" s="211">
        <v>260</v>
      </c>
      <c r="H129" s="212">
        <v>160</v>
      </c>
    </row>
    <row r="130" spans="1:8">
      <c r="A130" s="25" t="s">
        <v>60</v>
      </c>
      <c r="B130" s="35" t="s">
        <v>64</v>
      </c>
      <c r="C130" s="28" t="s">
        <v>428</v>
      </c>
      <c r="D130" s="213">
        <v>0</v>
      </c>
      <c r="E130" s="214">
        <v>0</v>
      </c>
      <c r="F130" s="214">
        <v>0</v>
      </c>
      <c r="G130" s="214">
        <v>0</v>
      </c>
      <c r="H130" s="215">
        <v>0</v>
      </c>
    </row>
    <row r="131" spans="1:8">
      <c r="A131" s="135"/>
      <c r="B131" s="136"/>
      <c r="C131" s="136"/>
      <c r="D131" s="375"/>
      <c r="E131" s="375"/>
      <c r="F131" s="78"/>
      <c r="G131" s="78"/>
      <c r="H131" s="7"/>
    </row>
    <row r="132" spans="1:8">
      <c r="A132" s="95" t="s">
        <v>444</v>
      </c>
      <c r="B132" s="75"/>
      <c r="C132" s="109"/>
      <c r="D132" s="137"/>
      <c r="E132" s="137"/>
      <c r="F132" s="97"/>
      <c r="G132" s="97"/>
    </row>
    <row r="133" spans="1:8">
      <c r="A133" s="367" t="s">
        <v>67</v>
      </c>
      <c r="B133" s="367"/>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H287"/>
  <sheetViews>
    <sheetView zoomScaleNormal="100" workbookViewId="0">
      <selection sqref="A1:H1"/>
    </sheetView>
  </sheetViews>
  <sheetFormatPr defaultColWidth="9.140625" defaultRowHeight="15"/>
  <cols>
    <col min="1" max="2" width="4" style="77" customWidth="1"/>
    <col min="3" max="3" width="41.42578125" style="77" customWidth="1"/>
    <col min="4" max="8" width="11.7109375" style="77" customWidth="1"/>
    <col min="9" max="16384" width="9.140625" style="4"/>
  </cols>
  <sheetData>
    <row r="1" spans="1:8" ht="15" customHeight="1">
      <c r="A1" s="372" t="s">
        <v>487</v>
      </c>
      <c r="B1" s="372"/>
      <c r="C1" s="372"/>
      <c r="D1" s="372"/>
      <c r="E1" s="372"/>
      <c r="F1" s="372"/>
      <c r="G1" s="372"/>
      <c r="H1" s="372"/>
    </row>
    <row r="2" spans="1:8">
      <c r="A2" s="98" t="s">
        <v>1</v>
      </c>
      <c r="B2" s="49"/>
      <c r="C2" s="49"/>
      <c r="D2" s="373" t="s">
        <v>486</v>
      </c>
      <c r="E2" s="373"/>
      <c r="F2" s="373"/>
      <c r="G2" s="373"/>
      <c r="H2" s="373"/>
    </row>
    <row r="3" spans="1:8" ht="26.25" customHeight="1">
      <c r="A3" s="5">
        <v>1</v>
      </c>
      <c r="B3" s="6">
        <v>2</v>
      </c>
      <c r="C3" s="7"/>
      <c r="D3" s="8" t="s">
        <v>3</v>
      </c>
      <c r="E3" s="9" t="s">
        <v>4</v>
      </c>
      <c r="F3" s="9" t="s">
        <v>5</v>
      </c>
      <c r="G3" s="9" t="s">
        <v>446</v>
      </c>
      <c r="H3" s="9" t="s">
        <v>7</v>
      </c>
    </row>
    <row r="4" spans="1:8">
      <c r="A4" s="374"/>
      <c r="B4" s="374"/>
      <c r="C4" s="80"/>
      <c r="D4" s="80"/>
      <c r="E4" s="374"/>
      <c r="F4" s="374"/>
      <c r="G4" s="82"/>
      <c r="H4" s="82"/>
    </row>
    <row r="5" spans="1:8">
      <c r="A5" s="80"/>
      <c r="B5" s="80"/>
      <c r="C5" s="80"/>
      <c r="D5" s="81" t="s">
        <v>8</v>
      </c>
      <c r="E5" s="82"/>
    </row>
    <row r="6" spans="1:8">
      <c r="A6" s="35" t="s">
        <v>447</v>
      </c>
      <c r="B6" s="80"/>
      <c r="C6" s="80"/>
      <c r="D6" s="82"/>
      <c r="E6" s="82"/>
    </row>
    <row r="7" spans="1:8">
      <c r="A7" s="112" t="s">
        <v>458</v>
      </c>
      <c r="B7" s="30"/>
      <c r="C7" s="27"/>
      <c r="D7" s="198">
        <v>39700</v>
      </c>
      <c r="E7" s="199">
        <v>6210</v>
      </c>
      <c r="F7" s="199">
        <v>2980</v>
      </c>
      <c r="G7" s="199">
        <v>25960</v>
      </c>
      <c r="H7" s="200">
        <v>4550</v>
      </c>
    </row>
    <row r="8" spans="1:8">
      <c r="A8" s="35" t="s">
        <v>447</v>
      </c>
      <c r="C8" s="74" t="s">
        <v>430</v>
      </c>
      <c r="D8" s="201">
        <v>9510</v>
      </c>
      <c r="E8" s="202">
        <v>2860</v>
      </c>
      <c r="F8" s="202">
        <v>560</v>
      </c>
      <c r="G8" s="202">
        <v>4120</v>
      </c>
      <c r="H8" s="203">
        <v>1980</v>
      </c>
    </row>
    <row r="9" spans="1:8">
      <c r="A9" s="35" t="s">
        <v>447</v>
      </c>
      <c r="C9" s="74" t="s">
        <v>431</v>
      </c>
      <c r="D9" s="201">
        <v>8050</v>
      </c>
      <c r="E9" s="202">
        <v>1180</v>
      </c>
      <c r="F9" s="202">
        <v>740</v>
      </c>
      <c r="G9" s="202">
        <v>5310</v>
      </c>
      <c r="H9" s="203">
        <v>820</v>
      </c>
    </row>
    <row r="10" spans="1:8">
      <c r="A10" s="35" t="s">
        <v>447</v>
      </c>
      <c r="C10" s="74" t="s">
        <v>432</v>
      </c>
      <c r="D10" s="201">
        <v>8730</v>
      </c>
      <c r="E10" s="202">
        <v>940</v>
      </c>
      <c r="F10" s="202">
        <v>740</v>
      </c>
      <c r="G10" s="202">
        <v>6330</v>
      </c>
      <c r="H10" s="203">
        <v>730</v>
      </c>
    </row>
    <row r="11" spans="1:8">
      <c r="A11" s="35" t="s">
        <v>447</v>
      </c>
      <c r="C11" s="74" t="s">
        <v>433</v>
      </c>
      <c r="D11" s="201">
        <v>7420</v>
      </c>
      <c r="E11" s="202">
        <v>760</v>
      </c>
      <c r="F11" s="202">
        <v>570</v>
      </c>
      <c r="G11" s="202">
        <v>5430</v>
      </c>
      <c r="H11" s="203">
        <v>660</v>
      </c>
    </row>
    <row r="12" spans="1:8">
      <c r="A12" s="35" t="s">
        <v>447</v>
      </c>
      <c r="C12" s="74" t="s">
        <v>434</v>
      </c>
      <c r="D12" s="201">
        <v>5730</v>
      </c>
      <c r="E12" s="202">
        <v>460</v>
      </c>
      <c r="F12" s="202">
        <v>350</v>
      </c>
      <c r="G12" s="202">
        <v>4570</v>
      </c>
      <c r="H12" s="203">
        <v>350</v>
      </c>
    </row>
    <row r="13" spans="1:8">
      <c r="A13" s="35" t="s">
        <v>447</v>
      </c>
      <c r="C13" s="74" t="s">
        <v>435</v>
      </c>
      <c r="D13" s="201">
        <v>230</v>
      </c>
      <c r="E13" s="202">
        <v>20</v>
      </c>
      <c r="F13" s="202">
        <v>10</v>
      </c>
      <c r="G13" s="202">
        <v>190</v>
      </c>
      <c r="H13" s="203">
        <v>10</v>
      </c>
    </row>
    <row r="14" spans="1:8">
      <c r="A14" s="35" t="s">
        <v>447</v>
      </c>
      <c r="C14" s="74" t="s">
        <v>436</v>
      </c>
      <c r="D14" s="201">
        <v>20</v>
      </c>
      <c r="E14" s="202">
        <v>0</v>
      </c>
      <c r="F14" s="202">
        <v>0</v>
      </c>
      <c r="G14" s="202">
        <v>10</v>
      </c>
      <c r="H14" s="203">
        <v>0</v>
      </c>
    </row>
    <row r="15" spans="1:8">
      <c r="A15" s="35" t="s">
        <v>447</v>
      </c>
      <c r="C15" s="74" t="s">
        <v>437</v>
      </c>
      <c r="D15" s="201">
        <v>10</v>
      </c>
      <c r="E15" s="202">
        <v>0</v>
      </c>
      <c r="F15" s="202">
        <v>0</v>
      </c>
      <c r="G15" s="202">
        <v>0</v>
      </c>
      <c r="H15" s="203">
        <v>10</v>
      </c>
    </row>
    <row r="16" spans="1:8">
      <c r="A16" s="35" t="s">
        <v>447</v>
      </c>
      <c r="C16" s="74" t="s">
        <v>438</v>
      </c>
      <c r="D16" s="201">
        <v>5960</v>
      </c>
      <c r="E16" s="202">
        <v>480</v>
      </c>
      <c r="F16" s="202">
        <v>370</v>
      </c>
      <c r="G16" s="202">
        <v>4760</v>
      </c>
      <c r="H16" s="203">
        <v>360</v>
      </c>
    </row>
    <row r="17" spans="1:8">
      <c r="A17" s="25" t="s">
        <v>18</v>
      </c>
      <c r="B17" s="74"/>
      <c r="C17" s="74"/>
      <c r="D17" s="201"/>
      <c r="E17" s="202"/>
      <c r="F17" s="202"/>
      <c r="G17" s="202"/>
      <c r="H17" s="203"/>
    </row>
    <row r="18" spans="1:8">
      <c r="A18" s="34" t="s">
        <v>459</v>
      </c>
      <c r="B18" s="34"/>
      <c r="C18" s="27"/>
      <c r="D18" s="201">
        <v>2770</v>
      </c>
      <c r="E18" s="202">
        <v>2300</v>
      </c>
      <c r="F18" s="202">
        <v>360</v>
      </c>
      <c r="G18" s="202">
        <v>50</v>
      </c>
      <c r="H18" s="203">
        <v>50</v>
      </c>
    </row>
    <row r="19" spans="1:8">
      <c r="A19" s="25" t="s">
        <v>18</v>
      </c>
      <c r="C19" s="74" t="s">
        <v>430</v>
      </c>
      <c r="D19" s="201">
        <v>1320</v>
      </c>
      <c r="E19" s="202">
        <v>1210</v>
      </c>
      <c r="F19" s="202">
        <v>70</v>
      </c>
      <c r="G19" s="202">
        <v>10</v>
      </c>
      <c r="H19" s="203">
        <v>30</v>
      </c>
    </row>
    <row r="20" spans="1:8">
      <c r="A20" s="25" t="s">
        <v>18</v>
      </c>
      <c r="C20" s="74" t="s">
        <v>431</v>
      </c>
      <c r="D20" s="201">
        <v>430</v>
      </c>
      <c r="E20" s="202">
        <v>330</v>
      </c>
      <c r="F20" s="202">
        <v>80</v>
      </c>
      <c r="G20" s="202">
        <v>20</v>
      </c>
      <c r="H20" s="203">
        <v>10</v>
      </c>
    </row>
    <row r="21" spans="1:8">
      <c r="A21" s="25" t="s">
        <v>18</v>
      </c>
      <c r="C21" s="74" t="s">
        <v>432</v>
      </c>
      <c r="D21" s="201">
        <v>370</v>
      </c>
      <c r="E21" s="202">
        <v>270</v>
      </c>
      <c r="F21" s="202">
        <v>80</v>
      </c>
      <c r="G21" s="202">
        <v>10</v>
      </c>
      <c r="H21" s="203">
        <v>10</v>
      </c>
    </row>
    <row r="22" spans="1:8">
      <c r="A22" s="25" t="s">
        <v>18</v>
      </c>
      <c r="C22" s="74" t="s">
        <v>433</v>
      </c>
      <c r="D22" s="201">
        <v>380</v>
      </c>
      <c r="E22" s="202">
        <v>290</v>
      </c>
      <c r="F22" s="202">
        <v>80</v>
      </c>
      <c r="G22" s="202">
        <v>10</v>
      </c>
      <c r="H22" s="203">
        <v>10</v>
      </c>
    </row>
    <row r="23" spans="1:8">
      <c r="A23" s="25" t="s">
        <v>18</v>
      </c>
      <c r="C23" s="74" t="s">
        <v>434</v>
      </c>
      <c r="D23" s="201">
        <v>270</v>
      </c>
      <c r="E23" s="202">
        <v>190</v>
      </c>
      <c r="F23" s="202">
        <v>60</v>
      </c>
      <c r="G23" s="202">
        <v>10</v>
      </c>
      <c r="H23" s="203">
        <v>0</v>
      </c>
    </row>
    <row r="24" spans="1:8">
      <c r="A24" s="25" t="s">
        <v>18</v>
      </c>
      <c r="C24" s="74" t="s">
        <v>435</v>
      </c>
      <c r="D24" s="201">
        <v>10</v>
      </c>
      <c r="E24" s="202">
        <v>10</v>
      </c>
      <c r="F24" s="202">
        <v>0</v>
      </c>
      <c r="G24" s="202">
        <v>0</v>
      </c>
      <c r="H24" s="203">
        <v>0</v>
      </c>
    </row>
    <row r="25" spans="1:8">
      <c r="A25" s="25" t="s">
        <v>18</v>
      </c>
      <c r="C25" s="74" t="s">
        <v>436</v>
      </c>
      <c r="D25" s="201">
        <v>0</v>
      </c>
      <c r="E25" s="202">
        <v>0</v>
      </c>
      <c r="F25" s="202">
        <v>0</v>
      </c>
      <c r="G25" s="202">
        <v>0</v>
      </c>
      <c r="H25" s="203">
        <v>0</v>
      </c>
    </row>
    <row r="26" spans="1:8">
      <c r="A26" s="25" t="s">
        <v>18</v>
      </c>
      <c r="C26" s="74" t="s">
        <v>437</v>
      </c>
      <c r="D26" s="201">
        <v>0</v>
      </c>
      <c r="E26" s="202">
        <v>0</v>
      </c>
      <c r="F26" s="202">
        <v>0</v>
      </c>
      <c r="G26" s="202">
        <v>0</v>
      </c>
      <c r="H26" s="203">
        <v>0</v>
      </c>
    </row>
    <row r="27" spans="1:8">
      <c r="A27" s="25" t="s">
        <v>18</v>
      </c>
      <c r="C27" s="74" t="s">
        <v>438</v>
      </c>
      <c r="D27" s="201">
        <v>270</v>
      </c>
      <c r="E27" s="202">
        <v>200</v>
      </c>
      <c r="F27" s="202">
        <v>70</v>
      </c>
      <c r="G27" s="202">
        <v>10</v>
      </c>
      <c r="H27" s="203">
        <v>0</v>
      </c>
    </row>
    <row r="28" spans="1:8">
      <c r="A28" s="25" t="s">
        <v>18</v>
      </c>
      <c r="B28" s="119" t="s">
        <v>21</v>
      </c>
      <c r="C28" s="74"/>
      <c r="D28" s="201"/>
      <c r="E28" s="202"/>
      <c r="F28" s="202"/>
      <c r="G28" s="202"/>
      <c r="H28" s="203"/>
    </row>
    <row r="29" spans="1:8">
      <c r="A29" s="25" t="s">
        <v>18</v>
      </c>
      <c r="B29" s="29" t="s">
        <v>20</v>
      </c>
      <c r="C29" s="27"/>
      <c r="D29" s="201">
        <v>1970</v>
      </c>
      <c r="E29" s="202">
        <v>1690</v>
      </c>
      <c r="F29" s="202">
        <v>230</v>
      </c>
      <c r="G29" s="202">
        <v>20</v>
      </c>
      <c r="H29" s="203">
        <v>30</v>
      </c>
    </row>
    <row r="30" spans="1:8">
      <c r="A30" s="25" t="s">
        <v>18</v>
      </c>
      <c r="B30" s="119" t="s">
        <v>21</v>
      </c>
      <c r="C30" s="74" t="s">
        <v>430</v>
      </c>
      <c r="D30" s="201">
        <v>950</v>
      </c>
      <c r="E30" s="202">
        <v>890</v>
      </c>
      <c r="F30" s="202">
        <v>40</v>
      </c>
      <c r="G30" s="202">
        <v>0</v>
      </c>
      <c r="H30" s="203">
        <v>20</v>
      </c>
    </row>
    <row r="31" spans="1:8">
      <c r="A31" s="25" t="s">
        <v>18</v>
      </c>
      <c r="B31" s="119" t="s">
        <v>21</v>
      </c>
      <c r="C31" s="74" t="s">
        <v>431</v>
      </c>
      <c r="D31" s="201">
        <v>280</v>
      </c>
      <c r="E31" s="202">
        <v>220</v>
      </c>
      <c r="F31" s="202">
        <v>50</v>
      </c>
      <c r="G31" s="202">
        <v>10</v>
      </c>
      <c r="H31" s="203">
        <v>0</v>
      </c>
    </row>
    <row r="32" spans="1:8">
      <c r="A32" s="25" t="s">
        <v>18</v>
      </c>
      <c r="B32" s="119" t="s">
        <v>21</v>
      </c>
      <c r="C32" s="74" t="s">
        <v>432</v>
      </c>
      <c r="D32" s="201">
        <v>250</v>
      </c>
      <c r="E32" s="202">
        <v>200</v>
      </c>
      <c r="F32" s="202">
        <v>40</v>
      </c>
      <c r="G32" s="202">
        <v>0</v>
      </c>
      <c r="H32" s="203">
        <v>0</v>
      </c>
    </row>
    <row r="33" spans="1:8">
      <c r="A33" s="25" t="s">
        <v>18</v>
      </c>
      <c r="B33" s="119" t="s">
        <v>21</v>
      </c>
      <c r="C33" s="74" t="s">
        <v>433</v>
      </c>
      <c r="D33" s="201">
        <v>280</v>
      </c>
      <c r="E33" s="202">
        <v>220</v>
      </c>
      <c r="F33" s="202">
        <v>60</v>
      </c>
      <c r="G33" s="202">
        <v>0</v>
      </c>
      <c r="H33" s="203">
        <v>0</v>
      </c>
    </row>
    <row r="34" spans="1:8">
      <c r="A34" s="25" t="s">
        <v>18</v>
      </c>
      <c r="B34" s="119" t="s">
        <v>21</v>
      </c>
      <c r="C34" s="74" t="s">
        <v>434</v>
      </c>
      <c r="D34" s="201">
        <v>210</v>
      </c>
      <c r="E34" s="202">
        <v>160</v>
      </c>
      <c r="F34" s="202">
        <v>50</v>
      </c>
      <c r="G34" s="202">
        <v>0</v>
      </c>
      <c r="H34" s="203">
        <v>0</v>
      </c>
    </row>
    <row r="35" spans="1:8">
      <c r="A35" s="25" t="s">
        <v>18</v>
      </c>
      <c r="B35" s="119" t="s">
        <v>21</v>
      </c>
      <c r="C35" s="74" t="s">
        <v>435</v>
      </c>
      <c r="D35" s="201">
        <v>10</v>
      </c>
      <c r="E35" s="202">
        <v>10</v>
      </c>
      <c r="F35" s="202">
        <v>0</v>
      </c>
      <c r="G35" s="202">
        <v>0</v>
      </c>
      <c r="H35" s="203">
        <v>0</v>
      </c>
    </row>
    <row r="36" spans="1:8">
      <c r="A36" s="25" t="s">
        <v>18</v>
      </c>
      <c r="B36" s="119" t="s">
        <v>21</v>
      </c>
      <c r="C36" s="74" t="s">
        <v>436</v>
      </c>
      <c r="D36" s="201">
        <v>0</v>
      </c>
      <c r="E36" s="202">
        <v>0</v>
      </c>
      <c r="F36" s="202">
        <v>0</v>
      </c>
      <c r="G36" s="202">
        <v>0</v>
      </c>
      <c r="H36" s="203">
        <v>0</v>
      </c>
    </row>
    <row r="37" spans="1:8">
      <c r="A37" s="25" t="s">
        <v>18</v>
      </c>
      <c r="B37" s="119" t="s">
        <v>21</v>
      </c>
      <c r="C37" s="74" t="s">
        <v>437</v>
      </c>
      <c r="D37" s="201">
        <v>0</v>
      </c>
      <c r="E37" s="202">
        <v>0</v>
      </c>
      <c r="F37" s="202">
        <v>0</v>
      </c>
      <c r="G37" s="202">
        <v>0</v>
      </c>
      <c r="H37" s="203">
        <v>0</v>
      </c>
    </row>
    <row r="38" spans="1:8">
      <c r="A38" s="25" t="s">
        <v>18</v>
      </c>
      <c r="B38" s="119" t="s">
        <v>21</v>
      </c>
      <c r="C38" s="74" t="s">
        <v>438</v>
      </c>
      <c r="D38" s="201">
        <v>220</v>
      </c>
      <c r="E38" s="202">
        <v>160</v>
      </c>
      <c r="F38" s="202">
        <v>50</v>
      </c>
      <c r="G38" s="202">
        <v>0</v>
      </c>
      <c r="H38" s="203">
        <v>0</v>
      </c>
    </row>
    <row r="39" spans="1:8">
      <c r="A39" s="25" t="s">
        <v>18</v>
      </c>
      <c r="B39" s="32" t="s">
        <v>22</v>
      </c>
      <c r="C39" s="74"/>
      <c r="D39" s="201"/>
      <c r="E39" s="202"/>
      <c r="F39" s="202"/>
      <c r="G39" s="202"/>
      <c r="H39" s="203"/>
    </row>
    <row r="40" spans="1:8">
      <c r="A40" s="25" t="s">
        <v>18</v>
      </c>
      <c r="B40" s="30" t="s">
        <v>23</v>
      </c>
      <c r="C40" s="27"/>
      <c r="D40" s="201">
        <v>660</v>
      </c>
      <c r="E40" s="202">
        <v>530</v>
      </c>
      <c r="F40" s="202">
        <v>100</v>
      </c>
      <c r="G40" s="202">
        <v>10</v>
      </c>
      <c r="H40" s="203">
        <v>20</v>
      </c>
    </row>
    <row r="41" spans="1:8">
      <c r="A41" s="25" t="s">
        <v>18</v>
      </c>
      <c r="B41" s="32" t="s">
        <v>22</v>
      </c>
      <c r="C41" s="74" t="s">
        <v>430</v>
      </c>
      <c r="D41" s="201">
        <v>350</v>
      </c>
      <c r="E41" s="202">
        <v>310</v>
      </c>
      <c r="F41" s="202">
        <v>30</v>
      </c>
      <c r="G41" s="202">
        <v>10</v>
      </c>
      <c r="H41" s="203">
        <v>10</v>
      </c>
    </row>
    <row r="42" spans="1:8">
      <c r="A42" s="25" t="s">
        <v>18</v>
      </c>
      <c r="B42" s="32" t="s">
        <v>22</v>
      </c>
      <c r="C42" s="74" t="s">
        <v>431</v>
      </c>
      <c r="D42" s="201">
        <v>110</v>
      </c>
      <c r="E42" s="202">
        <v>90</v>
      </c>
      <c r="F42" s="202">
        <v>20</v>
      </c>
      <c r="G42" s="202">
        <v>0</v>
      </c>
      <c r="H42" s="203">
        <v>0</v>
      </c>
    </row>
    <row r="43" spans="1:8">
      <c r="A43" s="25" t="s">
        <v>18</v>
      </c>
      <c r="B43" s="32" t="s">
        <v>22</v>
      </c>
      <c r="C43" s="74" t="s">
        <v>432</v>
      </c>
      <c r="D43" s="201">
        <v>90</v>
      </c>
      <c r="E43" s="202">
        <v>60</v>
      </c>
      <c r="F43" s="202">
        <v>30</v>
      </c>
      <c r="G43" s="202">
        <v>0</v>
      </c>
      <c r="H43" s="203">
        <v>0</v>
      </c>
    </row>
    <row r="44" spans="1:8">
      <c r="A44" s="25" t="s">
        <v>18</v>
      </c>
      <c r="B44" s="32" t="s">
        <v>22</v>
      </c>
      <c r="C44" s="74" t="s">
        <v>433</v>
      </c>
      <c r="D44" s="201">
        <v>70</v>
      </c>
      <c r="E44" s="202">
        <v>50</v>
      </c>
      <c r="F44" s="202">
        <v>20</v>
      </c>
      <c r="G44" s="202">
        <v>0</v>
      </c>
      <c r="H44" s="203">
        <v>0</v>
      </c>
    </row>
    <row r="45" spans="1:8">
      <c r="A45" s="25" t="s">
        <v>18</v>
      </c>
      <c r="B45" s="32" t="s">
        <v>22</v>
      </c>
      <c r="C45" s="74" t="s">
        <v>434</v>
      </c>
      <c r="D45" s="201">
        <v>40</v>
      </c>
      <c r="E45" s="202">
        <v>30</v>
      </c>
      <c r="F45" s="202">
        <v>10</v>
      </c>
      <c r="G45" s="202">
        <v>0</v>
      </c>
      <c r="H45" s="203">
        <v>0</v>
      </c>
    </row>
    <row r="46" spans="1:8">
      <c r="A46" s="25" t="s">
        <v>18</v>
      </c>
      <c r="B46" s="32" t="s">
        <v>22</v>
      </c>
      <c r="C46" s="74" t="s">
        <v>435</v>
      </c>
      <c r="D46" s="201">
        <v>0</v>
      </c>
      <c r="E46" s="202">
        <v>0</v>
      </c>
      <c r="F46" s="202">
        <v>0</v>
      </c>
      <c r="G46" s="202">
        <v>0</v>
      </c>
      <c r="H46" s="203">
        <v>0</v>
      </c>
    </row>
    <row r="47" spans="1:8">
      <c r="A47" s="25" t="s">
        <v>18</v>
      </c>
      <c r="B47" s="32" t="s">
        <v>22</v>
      </c>
      <c r="C47" s="74" t="s">
        <v>436</v>
      </c>
      <c r="D47" s="201">
        <v>0</v>
      </c>
      <c r="E47" s="202">
        <v>0</v>
      </c>
      <c r="F47" s="202">
        <v>0</v>
      </c>
      <c r="G47" s="202">
        <v>0</v>
      </c>
      <c r="H47" s="203">
        <v>0</v>
      </c>
    </row>
    <row r="48" spans="1:8">
      <c r="A48" s="25" t="s">
        <v>18</v>
      </c>
      <c r="B48" s="32" t="s">
        <v>22</v>
      </c>
      <c r="C48" s="74" t="s">
        <v>437</v>
      </c>
      <c r="D48" s="201">
        <v>0</v>
      </c>
      <c r="E48" s="202">
        <v>0</v>
      </c>
      <c r="F48" s="202">
        <v>0</v>
      </c>
      <c r="G48" s="202">
        <v>0</v>
      </c>
      <c r="H48" s="203">
        <v>0</v>
      </c>
    </row>
    <row r="49" spans="1:8">
      <c r="A49" s="25" t="s">
        <v>18</v>
      </c>
      <c r="B49" s="32" t="s">
        <v>22</v>
      </c>
      <c r="C49" s="74" t="s">
        <v>438</v>
      </c>
      <c r="D49" s="201">
        <v>40</v>
      </c>
      <c r="E49" s="202">
        <v>30</v>
      </c>
      <c r="F49" s="202">
        <v>10</v>
      </c>
      <c r="G49" s="202">
        <v>0</v>
      </c>
      <c r="H49" s="203">
        <v>0</v>
      </c>
    </row>
    <row r="50" spans="1:8">
      <c r="A50" s="25" t="s">
        <v>18</v>
      </c>
      <c r="B50" s="32" t="s">
        <v>24</v>
      </c>
      <c r="C50" s="74"/>
      <c r="D50" s="201"/>
      <c r="E50" s="202"/>
      <c r="F50" s="202"/>
      <c r="G50" s="202"/>
      <c r="H50" s="203"/>
    </row>
    <row r="51" spans="1:8">
      <c r="A51" s="25" t="s">
        <v>18</v>
      </c>
      <c r="B51" s="30" t="s">
        <v>25</v>
      </c>
      <c r="C51" s="27"/>
      <c r="D51" s="201">
        <v>140</v>
      </c>
      <c r="E51" s="202">
        <v>80</v>
      </c>
      <c r="F51" s="202">
        <v>30</v>
      </c>
      <c r="G51" s="202">
        <v>20</v>
      </c>
      <c r="H51" s="203">
        <v>10</v>
      </c>
    </row>
    <row r="52" spans="1:8">
      <c r="A52" s="25" t="s">
        <v>18</v>
      </c>
      <c r="B52" s="32" t="s">
        <v>24</v>
      </c>
      <c r="C52" s="21" t="s">
        <v>430</v>
      </c>
      <c r="D52" s="201">
        <v>20</v>
      </c>
      <c r="E52" s="202">
        <v>10</v>
      </c>
      <c r="F52" s="202">
        <v>10</v>
      </c>
      <c r="G52" s="202">
        <v>0</v>
      </c>
      <c r="H52" s="203">
        <v>0</v>
      </c>
    </row>
    <row r="53" spans="1:8">
      <c r="A53" s="25" t="s">
        <v>18</v>
      </c>
      <c r="B53" s="32" t="s">
        <v>24</v>
      </c>
      <c r="C53" s="21" t="s">
        <v>431</v>
      </c>
      <c r="D53" s="201">
        <v>40</v>
      </c>
      <c r="E53" s="202">
        <v>20</v>
      </c>
      <c r="F53" s="202">
        <v>10</v>
      </c>
      <c r="G53" s="202">
        <v>10</v>
      </c>
      <c r="H53" s="203">
        <v>0</v>
      </c>
    </row>
    <row r="54" spans="1:8">
      <c r="A54" s="25" t="s">
        <v>18</v>
      </c>
      <c r="B54" s="32" t="s">
        <v>24</v>
      </c>
      <c r="C54" s="21" t="s">
        <v>432</v>
      </c>
      <c r="D54" s="201">
        <v>30</v>
      </c>
      <c r="E54" s="202">
        <v>20</v>
      </c>
      <c r="F54" s="202">
        <v>10</v>
      </c>
      <c r="G54" s="202">
        <v>0</v>
      </c>
      <c r="H54" s="203">
        <v>0</v>
      </c>
    </row>
    <row r="55" spans="1:8">
      <c r="A55" s="25" t="s">
        <v>18</v>
      </c>
      <c r="B55" s="32" t="s">
        <v>24</v>
      </c>
      <c r="C55" s="21" t="s">
        <v>433</v>
      </c>
      <c r="D55" s="201">
        <v>30</v>
      </c>
      <c r="E55" s="202">
        <v>20</v>
      </c>
      <c r="F55" s="202">
        <v>10</v>
      </c>
      <c r="G55" s="202">
        <v>0</v>
      </c>
      <c r="H55" s="203">
        <v>0</v>
      </c>
    </row>
    <row r="56" spans="1:8">
      <c r="A56" s="25" t="s">
        <v>18</v>
      </c>
      <c r="B56" s="32" t="s">
        <v>24</v>
      </c>
      <c r="C56" s="21" t="s">
        <v>434</v>
      </c>
      <c r="D56" s="201">
        <v>20</v>
      </c>
      <c r="E56" s="202">
        <v>10</v>
      </c>
      <c r="F56" s="202">
        <v>10</v>
      </c>
      <c r="G56" s="202">
        <v>0</v>
      </c>
      <c r="H56" s="203">
        <v>0</v>
      </c>
    </row>
    <row r="57" spans="1:8">
      <c r="A57" s="25" t="s">
        <v>18</v>
      </c>
      <c r="B57" s="32" t="s">
        <v>24</v>
      </c>
      <c r="C57" s="74" t="s">
        <v>435</v>
      </c>
      <c r="D57" s="201">
        <v>0</v>
      </c>
      <c r="E57" s="202">
        <v>0</v>
      </c>
      <c r="F57" s="202">
        <v>0</v>
      </c>
      <c r="G57" s="202">
        <v>0</v>
      </c>
      <c r="H57" s="203">
        <v>0</v>
      </c>
    </row>
    <row r="58" spans="1:8">
      <c r="A58" s="25" t="s">
        <v>18</v>
      </c>
      <c r="B58" s="32" t="s">
        <v>24</v>
      </c>
      <c r="C58" s="74" t="s">
        <v>436</v>
      </c>
      <c r="D58" s="201">
        <v>0</v>
      </c>
      <c r="E58" s="202">
        <v>0</v>
      </c>
      <c r="F58" s="202">
        <v>0</v>
      </c>
      <c r="G58" s="202">
        <v>0</v>
      </c>
      <c r="H58" s="203">
        <v>0</v>
      </c>
    </row>
    <row r="59" spans="1:8">
      <c r="A59" s="25" t="s">
        <v>18</v>
      </c>
      <c r="B59" s="32" t="s">
        <v>24</v>
      </c>
      <c r="C59" s="21" t="s">
        <v>437</v>
      </c>
      <c r="D59" s="201">
        <v>0</v>
      </c>
      <c r="E59" s="202">
        <v>0</v>
      </c>
      <c r="F59" s="202">
        <v>0</v>
      </c>
      <c r="G59" s="202">
        <v>0</v>
      </c>
      <c r="H59" s="203">
        <v>0</v>
      </c>
    </row>
    <row r="60" spans="1:8">
      <c r="A60" s="25" t="s">
        <v>18</v>
      </c>
      <c r="B60" s="32" t="s">
        <v>24</v>
      </c>
      <c r="C60" s="21" t="s">
        <v>438</v>
      </c>
      <c r="D60" s="201">
        <v>20</v>
      </c>
      <c r="E60" s="202">
        <v>10</v>
      </c>
      <c r="F60" s="202">
        <v>10</v>
      </c>
      <c r="G60" s="202">
        <v>0</v>
      </c>
      <c r="H60" s="203">
        <v>0</v>
      </c>
    </row>
    <row r="61" spans="1:8">
      <c r="A61" s="25" t="s">
        <v>26</v>
      </c>
      <c r="C61" s="21"/>
      <c r="D61" s="201"/>
      <c r="E61" s="202"/>
      <c r="F61" s="202"/>
      <c r="G61" s="202"/>
      <c r="H61" s="203"/>
    </row>
    <row r="62" spans="1:8">
      <c r="A62" s="34" t="s">
        <v>460</v>
      </c>
      <c r="B62" s="34"/>
      <c r="C62" s="27"/>
      <c r="D62" s="201">
        <v>4280</v>
      </c>
      <c r="E62" s="202">
        <v>570</v>
      </c>
      <c r="F62" s="202">
        <v>360</v>
      </c>
      <c r="G62" s="202">
        <v>2950</v>
      </c>
      <c r="H62" s="203">
        <v>410</v>
      </c>
    </row>
    <row r="63" spans="1:8">
      <c r="A63" s="25" t="s">
        <v>26</v>
      </c>
      <c r="C63" s="21" t="s">
        <v>430</v>
      </c>
      <c r="D63" s="201">
        <v>1100</v>
      </c>
      <c r="E63" s="202">
        <v>220</v>
      </c>
      <c r="F63" s="202">
        <v>60</v>
      </c>
      <c r="G63" s="202">
        <v>610</v>
      </c>
      <c r="H63" s="203">
        <v>220</v>
      </c>
    </row>
    <row r="64" spans="1:8">
      <c r="A64" s="25" t="s">
        <v>26</v>
      </c>
      <c r="C64" s="21" t="s">
        <v>431</v>
      </c>
      <c r="D64" s="201">
        <v>920</v>
      </c>
      <c r="E64" s="202">
        <v>110</v>
      </c>
      <c r="F64" s="202">
        <v>100</v>
      </c>
      <c r="G64" s="202">
        <v>650</v>
      </c>
      <c r="H64" s="203">
        <v>60</v>
      </c>
    </row>
    <row r="65" spans="1:8">
      <c r="A65" s="25" t="s">
        <v>26</v>
      </c>
      <c r="C65" s="21" t="s">
        <v>432</v>
      </c>
      <c r="D65" s="201">
        <v>1030</v>
      </c>
      <c r="E65" s="202">
        <v>100</v>
      </c>
      <c r="F65" s="202">
        <v>100</v>
      </c>
      <c r="G65" s="202">
        <v>780</v>
      </c>
      <c r="H65" s="203">
        <v>50</v>
      </c>
    </row>
    <row r="66" spans="1:8">
      <c r="A66" s="25" t="s">
        <v>26</v>
      </c>
      <c r="C66" s="21" t="s">
        <v>433</v>
      </c>
      <c r="D66" s="201">
        <v>800</v>
      </c>
      <c r="E66" s="202">
        <v>90</v>
      </c>
      <c r="F66" s="202">
        <v>70</v>
      </c>
      <c r="G66" s="202">
        <v>590</v>
      </c>
      <c r="H66" s="203">
        <v>50</v>
      </c>
    </row>
    <row r="67" spans="1:8">
      <c r="A67" s="25" t="s">
        <v>26</v>
      </c>
      <c r="C67" s="21" t="s">
        <v>434</v>
      </c>
      <c r="D67" s="201">
        <v>430</v>
      </c>
      <c r="E67" s="202">
        <v>50</v>
      </c>
      <c r="F67" s="202">
        <v>40</v>
      </c>
      <c r="G67" s="202">
        <v>310</v>
      </c>
      <c r="H67" s="203">
        <v>20</v>
      </c>
    </row>
    <row r="68" spans="1:8">
      <c r="A68" s="25" t="s">
        <v>26</v>
      </c>
      <c r="C68" s="74" t="s">
        <v>435</v>
      </c>
      <c r="D68" s="201">
        <v>10</v>
      </c>
      <c r="E68" s="202">
        <v>0</v>
      </c>
      <c r="F68" s="202">
        <v>0</v>
      </c>
      <c r="G68" s="202">
        <v>10</v>
      </c>
      <c r="H68" s="203">
        <v>0</v>
      </c>
    </row>
    <row r="69" spans="1:8">
      <c r="A69" s="25" t="s">
        <v>26</v>
      </c>
      <c r="C69" s="74" t="s">
        <v>436</v>
      </c>
      <c r="D69" s="201">
        <v>0</v>
      </c>
      <c r="E69" s="202">
        <v>0</v>
      </c>
      <c r="F69" s="202">
        <v>0</v>
      </c>
      <c r="G69" s="202">
        <v>0</v>
      </c>
      <c r="H69" s="203">
        <v>0</v>
      </c>
    </row>
    <row r="70" spans="1:8">
      <c r="A70" s="25" t="s">
        <v>26</v>
      </c>
      <c r="C70" s="21" t="s">
        <v>437</v>
      </c>
      <c r="D70" s="201">
        <v>0</v>
      </c>
      <c r="E70" s="202">
        <v>0</v>
      </c>
      <c r="F70" s="202">
        <v>0</v>
      </c>
      <c r="G70" s="202">
        <v>0</v>
      </c>
      <c r="H70" s="203">
        <v>0</v>
      </c>
    </row>
    <row r="71" spans="1:8">
      <c r="A71" s="25" t="s">
        <v>26</v>
      </c>
      <c r="C71" s="21" t="s">
        <v>438</v>
      </c>
      <c r="D71" s="201">
        <v>430</v>
      </c>
      <c r="E71" s="202">
        <v>50</v>
      </c>
      <c r="F71" s="202">
        <v>40</v>
      </c>
      <c r="G71" s="202">
        <v>320</v>
      </c>
      <c r="H71" s="203">
        <v>20</v>
      </c>
    </row>
    <row r="72" spans="1:8">
      <c r="A72" s="25" t="s">
        <v>26</v>
      </c>
      <c r="B72" s="32" t="s">
        <v>29</v>
      </c>
      <c r="C72" s="21"/>
      <c r="D72" s="201"/>
      <c r="E72" s="202"/>
      <c r="F72" s="202"/>
      <c r="G72" s="202"/>
      <c r="H72" s="203"/>
    </row>
    <row r="73" spans="1:8">
      <c r="A73" s="25" t="s">
        <v>26</v>
      </c>
      <c r="B73" s="112" t="s">
        <v>461</v>
      </c>
      <c r="C73" s="27"/>
      <c r="D73" s="201">
        <v>0</v>
      </c>
      <c r="E73" s="202">
        <v>0</v>
      </c>
      <c r="F73" s="202">
        <v>0</v>
      </c>
      <c r="G73" s="202">
        <v>0</v>
      </c>
      <c r="H73" s="203">
        <v>0</v>
      </c>
    </row>
    <row r="74" spans="1:8">
      <c r="A74" s="25" t="s">
        <v>26</v>
      </c>
      <c r="B74" s="32" t="s">
        <v>29</v>
      </c>
      <c r="C74" s="21" t="s">
        <v>430</v>
      </c>
      <c r="D74" s="201">
        <v>0</v>
      </c>
      <c r="E74" s="202">
        <v>0</v>
      </c>
      <c r="F74" s="202">
        <v>0</v>
      </c>
      <c r="G74" s="202">
        <v>0</v>
      </c>
      <c r="H74" s="203">
        <v>0</v>
      </c>
    </row>
    <row r="75" spans="1:8">
      <c r="A75" s="25" t="s">
        <v>26</v>
      </c>
      <c r="B75" s="32" t="s">
        <v>29</v>
      </c>
      <c r="C75" s="21" t="s">
        <v>431</v>
      </c>
      <c r="D75" s="201">
        <v>0</v>
      </c>
      <c r="E75" s="202">
        <v>0</v>
      </c>
      <c r="F75" s="202">
        <v>0</v>
      </c>
      <c r="G75" s="202">
        <v>0</v>
      </c>
      <c r="H75" s="203">
        <v>0</v>
      </c>
    </row>
    <row r="76" spans="1:8">
      <c r="A76" s="25" t="s">
        <v>26</v>
      </c>
      <c r="B76" s="32" t="s">
        <v>29</v>
      </c>
      <c r="C76" s="21" t="s">
        <v>432</v>
      </c>
      <c r="D76" s="201">
        <v>0</v>
      </c>
      <c r="E76" s="202">
        <v>0</v>
      </c>
      <c r="F76" s="202">
        <v>0</v>
      </c>
      <c r="G76" s="202">
        <v>0</v>
      </c>
      <c r="H76" s="203">
        <v>0</v>
      </c>
    </row>
    <row r="77" spans="1:8">
      <c r="A77" s="25" t="s">
        <v>26</v>
      </c>
      <c r="B77" s="32" t="s">
        <v>29</v>
      </c>
      <c r="C77" s="21" t="s">
        <v>433</v>
      </c>
      <c r="D77" s="201">
        <v>0</v>
      </c>
      <c r="E77" s="202">
        <v>0</v>
      </c>
      <c r="F77" s="202">
        <v>0</v>
      </c>
      <c r="G77" s="202">
        <v>0</v>
      </c>
      <c r="H77" s="203">
        <v>0</v>
      </c>
    </row>
    <row r="78" spans="1:8">
      <c r="A78" s="25" t="s">
        <v>26</v>
      </c>
      <c r="B78" s="32" t="s">
        <v>29</v>
      </c>
      <c r="C78" s="21" t="s">
        <v>434</v>
      </c>
      <c r="D78" s="201">
        <v>0</v>
      </c>
      <c r="E78" s="202">
        <v>0</v>
      </c>
      <c r="F78" s="202">
        <v>0</v>
      </c>
      <c r="G78" s="202">
        <v>0</v>
      </c>
      <c r="H78" s="203">
        <v>0</v>
      </c>
    </row>
    <row r="79" spans="1:8">
      <c r="A79" s="25" t="s">
        <v>26</v>
      </c>
      <c r="B79" s="32" t="s">
        <v>29</v>
      </c>
      <c r="C79" s="74" t="s">
        <v>435</v>
      </c>
      <c r="D79" s="201">
        <v>0</v>
      </c>
      <c r="E79" s="202">
        <v>0</v>
      </c>
      <c r="F79" s="202">
        <v>0</v>
      </c>
      <c r="G79" s="202">
        <v>0</v>
      </c>
      <c r="H79" s="203">
        <v>0</v>
      </c>
    </row>
    <row r="80" spans="1:8">
      <c r="A80" s="25" t="s">
        <v>26</v>
      </c>
      <c r="B80" s="32" t="s">
        <v>29</v>
      </c>
      <c r="C80" s="74" t="s">
        <v>436</v>
      </c>
      <c r="D80" s="201">
        <v>0</v>
      </c>
      <c r="E80" s="202">
        <v>0</v>
      </c>
      <c r="F80" s="202">
        <v>0</v>
      </c>
      <c r="G80" s="202">
        <v>0</v>
      </c>
      <c r="H80" s="203">
        <v>0</v>
      </c>
    </row>
    <row r="81" spans="1:8">
      <c r="A81" s="25" t="s">
        <v>26</v>
      </c>
      <c r="B81" s="32" t="s">
        <v>29</v>
      </c>
      <c r="C81" s="21" t="s">
        <v>437</v>
      </c>
      <c r="D81" s="201">
        <v>0</v>
      </c>
      <c r="E81" s="202">
        <v>0</v>
      </c>
      <c r="F81" s="202">
        <v>0</v>
      </c>
      <c r="G81" s="202">
        <v>0</v>
      </c>
      <c r="H81" s="203">
        <v>0</v>
      </c>
    </row>
    <row r="82" spans="1:8">
      <c r="A82" s="25" t="s">
        <v>26</v>
      </c>
      <c r="B82" s="32" t="s">
        <v>29</v>
      </c>
      <c r="C82" s="21" t="s">
        <v>438</v>
      </c>
      <c r="D82" s="201">
        <v>0</v>
      </c>
      <c r="E82" s="202">
        <v>0</v>
      </c>
      <c r="F82" s="202">
        <v>0</v>
      </c>
      <c r="G82" s="202">
        <v>0</v>
      </c>
      <c r="H82" s="203">
        <v>0</v>
      </c>
    </row>
    <row r="83" spans="1:8">
      <c r="A83" s="25" t="s">
        <v>26</v>
      </c>
      <c r="B83" s="32" t="s">
        <v>30</v>
      </c>
      <c r="C83" s="21"/>
      <c r="D83" s="201"/>
      <c r="E83" s="202"/>
      <c r="F83" s="202"/>
      <c r="G83" s="202"/>
      <c r="H83" s="203"/>
    </row>
    <row r="84" spans="1:8">
      <c r="A84" s="25" t="s">
        <v>26</v>
      </c>
      <c r="B84" s="32" t="s">
        <v>31</v>
      </c>
      <c r="C84" s="120"/>
      <c r="D84" s="201">
        <v>220</v>
      </c>
      <c r="E84" s="202">
        <v>150</v>
      </c>
      <c r="F84" s="202">
        <v>30</v>
      </c>
      <c r="G84" s="202">
        <v>20</v>
      </c>
      <c r="H84" s="203">
        <v>20</v>
      </c>
    </row>
    <row r="85" spans="1:8">
      <c r="A85" s="25" t="s">
        <v>26</v>
      </c>
      <c r="B85" s="32" t="s">
        <v>30</v>
      </c>
      <c r="C85" s="21" t="s">
        <v>430</v>
      </c>
      <c r="D85" s="201">
        <v>100</v>
      </c>
      <c r="E85" s="202">
        <v>80</v>
      </c>
      <c r="F85" s="202">
        <v>0</v>
      </c>
      <c r="G85" s="202">
        <v>10</v>
      </c>
      <c r="H85" s="203">
        <v>10</v>
      </c>
    </row>
    <row r="86" spans="1:8">
      <c r="A86" s="25" t="s">
        <v>26</v>
      </c>
      <c r="B86" s="32" t="s">
        <v>30</v>
      </c>
      <c r="C86" s="21" t="s">
        <v>431</v>
      </c>
      <c r="D86" s="201">
        <v>10</v>
      </c>
      <c r="E86" s="202">
        <v>10</v>
      </c>
      <c r="F86" s="202">
        <v>0</v>
      </c>
      <c r="G86" s="202">
        <v>0</v>
      </c>
      <c r="H86" s="203">
        <v>0</v>
      </c>
    </row>
    <row r="87" spans="1:8">
      <c r="A87" s="25" t="s">
        <v>26</v>
      </c>
      <c r="B87" s="32" t="s">
        <v>30</v>
      </c>
      <c r="C87" s="21" t="s">
        <v>432</v>
      </c>
      <c r="D87" s="201">
        <v>40</v>
      </c>
      <c r="E87" s="202">
        <v>20</v>
      </c>
      <c r="F87" s="202">
        <v>10</v>
      </c>
      <c r="G87" s="202">
        <v>10</v>
      </c>
      <c r="H87" s="203">
        <v>0</v>
      </c>
    </row>
    <row r="88" spans="1:8">
      <c r="A88" s="25" t="s">
        <v>26</v>
      </c>
      <c r="B88" s="32" t="s">
        <v>30</v>
      </c>
      <c r="C88" s="21" t="s">
        <v>433</v>
      </c>
      <c r="D88" s="201">
        <v>40</v>
      </c>
      <c r="E88" s="202">
        <v>30</v>
      </c>
      <c r="F88" s="202">
        <v>10</v>
      </c>
      <c r="G88" s="202">
        <v>0</v>
      </c>
      <c r="H88" s="203">
        <v>0</v>
      </c>
    </row>
    <row r="89" spans="1:8">
      <c r="A89" s="25" t="s">
        <v>26</v>
      </c>
      <c r="B89" s="32" t="s">
        <v>30</v>
      </c>
      <c r="C89" s="21" t="s">
        <v>434</v>
      </c>
      <c r="D89" s="201">
        <v>30</v>
      </c>
      <c r="E89" s="202">
        <v>10</v>
      </c>
      <c r="F89" s="202">
        <v>10</v>
      </c>
      <c r="G89" s="202">
        <v>0</v>
      </c>
      <c r="H89" s="203">
        <v>0</v>
      </c>
    </row>
    <row r="90" spans="1:8">
      <c r="A90" s="25" t="s">
        <v>26</v>
      </c>
      <c r="B90" s="32" t="s">
        <v>30</v>
      </c>
      <c r="C90" s="74" t="s">
        <v>435</v>
      </c>
      <c r="D90" s="201">
        <v>0</v>
      </c>
      <c r="E90" s="202">
        <v>0</v>
      </c>
      <c r="F90" s="202">
        <v>0</v>
      </c>
      <c r="G90" s="202">
        <v>0</v>
      </c>
      <c r="H90" s="203">
        <v>0</v>
      </c>
    </row>
    <row r="91" spans="1:8">
      <c r="A91" s="25" t="s">
        <v>26</v>
      </c>
      <c r="B91" s="32" t="s">
        <v>30</v>
      </c>
      <c r="C91" s="74" t="s">
        <v>436</v>
      </c>
      <c r="D91" s="201">
        <v>0</v>
      </c>
      <c r="E91" s="202">
        <v>0</v>
      </c>
      <c r="F91" s="202">
        <v>0</v>
      </c>
      <c r="G91" s="202">
        <v>0</v>
      </c>
      <c r="H91" s="203">
        <v>0</v>
      </c>
    </row>
    <row r="92" spans="1:8">
      <c r="A92" s="25" t="s">
        <v>26</v>
      </c>
      <c r="B92" s="32" t="s">
        <v>30</v>
      </c>
      <c r="C92" s="21" t="s">
        <v>437</v>
      </c>
      <c r="D92" s="201">
        <v>0</v>
      </c>
      <c r="E92" s="202">
        <v>0</v>
      </c>
      <c r="F92" s="202">
        <v>0</v>
      </c>
      <c r="G92" s="202">
        <v>0</v>
      </c>
      <c r="H92" s="203">
        <v>0</v>
      </c>
    </row>
    <row r="93" spans="1:8">
      <c r="A93" s="25" t="s">
        <v>26</v>
      </c>
      <c r="B93" s="32" t="s">
        <v>30</v>
      </c>
      <c r="C93" s="21" t="s">
        <v>438</v>
      </c>
      <c r="D93" s="201">
        <v>30</v>
      </c>
      <c r="E93" s="202">
        <v>10</v>
      </c>
      <c r="F93" s="202">
        <v>10</v>
      </c>
      <c r="G93" s="202">
        <v>0</v>
      </c>
      <c r="H93" s="203">
        <v>0</v>
      </c>
    </row>
    <row r="94" spans="1:8">
      <c r="A94" s="25" t="s">
        <v>26</v>
      </c>
      <c r="B94" s="32" t="s">
        <v>32</v>
      </c>
      <c r="C94" s="21"/>
      <c r="D94" s="201"/>
      <c r="E94" s="202"/>
      <c r="F94" s="202"/>
      <c r="G94" s="202"/>
      <c r="H94" s="203"/>
    </row>
    <row r="95" spans="1:8">
      <c r="A95" s="25" t="s">
        <v>26</v>
      </c>
      <c r="B95" s="30" t="s">
        <v>33</v>
      </c>
      <c r="C95" s="27"/>
      <c r="D95" s="201">
        <v>330</v>
      </c>
      <c r="E95" s="202">
        <v>10</v>
      </c>
      <c r="F95" s="202">
        <v>10</v>
      </c>
      <c r="G95" s="202">
        <v>280</v>
      </c>
      <c r="H95" s="203">
        <v>30</v>
      </c>
    </row>
    <row r="96" spans="1:8">
      <c r="A96" s="25" t="s">
        <v>26</v>
      </c>
      <c r="B96" s="32" t="s">
        <v>32</v>
      </c>
      <c r="C96" s="21" t="s">
        <v>430</v>
      </c>
      <c r="D96" s="201">
        <v>70</v>
      </c>
      <c r="E96" s="202">
        <v>0</v>
      </c>
      <c r="F96" s="202">
        <v>0</v>
      </c>
      <c r="G96" s="202">
        <v>50</v>
      </c>
      <c r="H96" s="203">
        <v>10</v>
      </c>
    </row>
    <row r="97" spans="1:8">
      <c r="A97" s="25" t="s">
        <v>26</v>
      </c>
      <c r="B97" s="32" t="s">
        <v>32</v>
      </c>
      <c r="C97" s="21" t="s">
        <v>431</v>
      </c>
      <c r="D97" s="201">
        <v>70</v>
      </c>
      <c r="E97" s="202">
        <v>0</v>
      </c>
      <c r="F97" s="202">
        <v>0</v>
      </c>
      <c r="G97" s="202">
        <v>60</v>
      </c>
      <c r="H97" s="203">
        <v>10</v>
      </c>
    </row>
    <row r="98" spans="1:8">
      <c r="A98" s="25" t="s">
        <v>26</v>
      </c>
      <c r="B98" s="32" t="s">
        <v>32</v>
      </c>
      <c r="C98" s="21" t="s">
        <v>432</v>
      </c>
      <c r="D98" s="201">
        <v>100</v>
      </c>
      <c r="E98" s="202">
        <v>0</v>
      </c>
      <c r="F98" s="202">
        <v>10</v>
      </c>
      <c r="G98" s="202">
        <v>90</v>
      </c>
      <c r="H98" s="203">
        <v>0</v>
      </c>
    </row>
    <row r="99" spans="1:8">
      <c r="A99" s="25" t="s">
        <v>26</v>
      </c>
      <c r="B99" s="32" t="s">
        <v>32</v>
      </c>
      <c r="C99" s="21" t="s">
        <v>433</v>
      </c>
      <c r="D99" s="201">
        <v>60</v>
      </c>
      <c r="E99" s="202">
        <v>0</v>
      </c>
      <c r="F99" s="202">
        <v>0</v>
      </c>
      <c r="G99" s="202">
        <v>50</v>
      </c>
      <c r="H99" s="203">
        <v>0</v>
      </c>
    </row>
    <row r="100" spans="1:8">
      <c r="A100" s="25" t="s">
        <v>26</v>
      </c>
      <c r="B100" s="32" t="s">
        <v>32</v>
      </c>
      <c r="C100" s="21" t="s">
        <v>434</v>
      </c>
      <c r="D100" s="201">
        <v>40</v>
      </c>
      <c r="E100" s="202">
        <v>0</v>
      </c>
      <c r="F100" s="202">
        <v>0</v>
      </c>
      <c r="G100" s="202">
        <v>40</v>
      </c>
      <c r="H100" s="203">
        <v>0</v>
      </c>
    </row>
    <row r="101" spans="1:8">
      <c r="A101" s="25" t="s">
        <v>26</v>
      </c>
      <c r="B101" s="32" t="s">
        <v>32</v>
      </c>
      <c r="C101" s="74" t="s">
        <v>435</v>
      </c>
      <c r="D101" s="201">
        <v>0</v>
      </c>
      <c r="E101" s="202">
        <v>0</v>
      </c>
      <c r="F101" s="202">
        <v>0</v>
      </c>
      <c r="G101" s="202">
        <v>0</v>
      </c>
      <c r="H101" s="203">
        <v>0</v>
      </c>
    </row>
    <row r="102" spans="1:8">
      <c r="A102" s="25" t="s">
        <v>26</v>
      </c>
      <c r="B102" s="32" t="s">
        <v>32</v>
      </c>
      <c r="C102" s="74" t="s">
        <v>436</v>
      </c>
      <c r="D102" s="201">
        <v>0</v>
      </c>
      <c r="E102" s="202">
        <v>0</v>
      </c>
      <c r="F102" s="202">
        <v>0</v>
      </c>
      <c r="G102" s="202">
        <v>0</v>
      </c>
      <c r="H102" s="203">
        <v>0</v>
      </c>
    </row>
    <row r="103" spans="1:8">
      <c r="A103" s="25" t="s">
        <v>26</v>
      </c>
      <c r="B103" s="32" t="s">
        <v>32</v>
      </c>
      <c r="C103" s="21" t="s">
        <v>437</v>
      </c>
      <c r="D103" s="201">
        <v>0</v>
      </c>
      <c r="E103" s="202">
        <v>0</v>
      </c>
      <c r="F103" s="202">
        <v>0</v>
      </c>
      <c r="G103" s="202">
        <v>0</v>
      </c>
      <c r="H103" s="203">
        <v>0</v>
      </c>
    </row>
    <row r="104" spans="1:8">
      <c r="A104" s="25" t="s">
        <v>26</v>
      </c>
      <c r="B104" s="32" t="s">
        <v>32</v>
      </c>
      <c r="C104" s="21" t="s">
        <v>438</v>
      </c>
      <c r="D104" s="201">
        <v>40</v>
      </c>
      <c r="E104" s="202">
        <v>0</v>
      </c>
      <c r="F104" s="202">
        <v>0</v>
      </c>
      <c r="G104" s="202">
        <v>40</v>
      </c>
      <c r="H104" s="203">
        <v>0</v>
      </c>
    </row>
    <row r="105" spans="1:8">
      <c r="A105" s="25" t="s">
        <v>26</v>
      </c>
      <c r="B105" s="32" t="s">
        <v>34</v>
      </c>
      <c r="C105" s="74"/>
      <c r="D105" s="201"/>
      <c r="E105" s="202"/>
      <c r="F105" s="202"/>
      <c r="G105" s="202"/>
      <c r="H105" s="203"/>
    </row>
    <row r="106" spans="1:8">
      <c r="A106" s="25" t="s">
        <v>26</v>
      </c>
      <c r="B106" s="30" t="s">
        <v>35</v>
      </c>
      <c r="C106" s="27"/>
      <c r="D106" s="201">
        <v>470</v>
      </c>
      <c r="E106" s="202">
        <v>40</v>
      </c>
      <c r="F106" s="202">
        <v>10</v>
      </c>
      <c r="G106" s="202">
        <v>330</v>
      </c>
      <c r="H106" s="203">
        <v>80</v>
      </c>
    </row>
    <row r="107" spans="1:8">
      <c r="A107" s="25" t="s">
        <v>26</v>
      </c>
      <c r="B107" s="32" t="s">
        <v>34</v>
      </c>
      <c r="C107" s="21" t="s">
        <v>430</v>
      </c>
      <c r="D107" s="201">
        <v>170</v>
      </c>
      <c r="E107" s="202">
        <v>20</v>
      </c>
      <c r="F107" s="202">
        <v>0</v>
      </c>
      <c r="G107" s="202">
        <v>100</v>
      </c>
      <c r="H107" s="203">
        <v>50</v>
      </c>
    </row>
    <row r="108" spans="1:8">
      <c r="A108" s="25" t="s">
        <v>26</v>
      </c>
      <c r="B108" s="32" t="s">
        <v>34</v>
      </c>
      <c r="C108" s="21" t="s">
        <v>431</v>
      </c>
      <c r="D108" s="201">
        <v>80</v>
      </c>
      <c r="E108" s="202">
        <v>0</v>
      </c>
      <c r="F108" s="202">
        <v>0</v>
      </c>
      <c r="G108" s="202">
        <v>70</v>
      </c>
      <c r="H108" s="203">
        <v>10</v>
      </c>
    </row>
    <row r="109" spans="1:8">
      <c r="A109" s="25" t="s">
        <v>26</v>
      </c>
      <c r="B109" s="32" t="s">
        <v>34</v>
      </c>
      <c r="C109" s="21" t="s">
        <v>432</v>
      </c>
      <c r="D109" s="201">
        <v>80</v>
      </c>
      <c r="E109" s="202">
        <v>0</v>
      </c>
      <c r="F109" s="202">
        <v>0</v>
      </c>
      <c r="G109" s="202">
        <v>70</v>
      </c>
      <c r="H109" s="203">
        <v>10</v>
      </c>
    </row>
    <row r="110" spans="1:8">
      <c r="A110" s="25" t="s">
        <v>26</v>
      </c>
      <c r="B110" s="32" t="s">
        <v>34</v>
      </c>
      <c r="C110" s="21" t="s">
        <v>433</v>
      </c>
      <c r="D110" s="201">
        <v>70</v>
      </c>
      <c r="E110" s="202">
        <v>10</v>
      </c>
      <c r="F110" s="202">
        <v>0</v>
      </c>
      <c r="G110" s="202">
        <v>60</v>
      </c>
      <c r="H110" s="203">
        <v>10</v>
      </c>
    </row>
    <row r="111" spans="1:8">
      <c r="A111" s="25" t="s">
        <v>26</v>
      </c>
      <c r="B111" s="32" t="s">
        <v>34</v>
      </c>
      <c r="C111" s="21" t="s">
        <v>434</v>
      </c>
      <c r="D111" s="201">
        <v>60</v>
      </c>
      <c r="E111" s="202">
        <v>10</v>
      </c>
      <c r="F111" s="202">
        <v>0</v>
      </c>
      <c r="G111" s="202">
        <v>40</v>
      </c>
      <c r="H111" s="203">
        <v>0</v>
      </c>
    </row>
    <row r="112" spans="1:8">
      <c r="A112" s="25" t="s">
        <v>26</v>
      </c>
      <c r="B112" s="32" t="s">
        <v>34</v>
      </c>
      <c r="C112" s="74" t="s">
        <v>435</v>
      </c>
      <c r="D112" s="201">
        <v>0</v>
      </c>
      <c r="E112" s="202">
        <v>0</v>
      </c>
      <c r="F112" s="202">
        <v>0</v>
      </c>
      <c r="G112" s="202">
        <v>0</v>
      </c>
      <c r="H112" s="203">
        <v>0</v>
      </c>
    </row>
    <row r="113" spans="1:8">
      <c r="A113" s="25" t="s">
        <v>26</v>
      </c>
      <c r="B113" s="32" t="s">
        <v>34</v>
      </c>
      <c r="C113" s="74" t="s">
        <v>436</v>
      </c>
      <c r="D113" s="201">
        <v>0</v>
      </c>
      <c r="E113" s="202">
        <v>0</v>
      </c>
      <c r="F113" s="202">
        <v>0</v>
      </c>
      <c r="G113" s="202">
        <v>0</v>
      </c>
      <c r="H113" s="203">
        <v>0</v>
      </c>
    </row>
    <row r="114" spans="1:8">
      <c r="A114" s="25" t="s">
        <v>26</v>
      </c>
      <c r="B114" s="32" t="s">
        <v>34</v>
      </c>
      <c r="C114" s="21" t="s">
        <v>437</v>
      </c>
      <c r="D114" s="201">
        <v>0</v>
      </c>
      <c r="E114" s="202">
        <v>0</v>
      </c>
      <c r="F114" s="202">
        <v>0</v>
      </c>
      <c r="G114" s="202">
        <v>0</v>
      </c>
      <c r="H114" s="203">
        <v>0</v>
      </c>
    </row>
    <row r="115" spans="1:8">
      <c r="A115" s="25" t="s">
        <v>26</v>
      </c>
      <c r="B115" s="32" t="s">
        <v>34</v>
      </c>
      <c r="C115" s="21" t="s">
        <v>438</v>
      </c>
      <c r="D115" s="201">
        <v>60</v>
      </c>
      <c r="E115" s="202">
        <v>10</v>
      </c>
      <c r="F115" s="202">
        <v>0</v>
      </c>
      <c r="G115" s="202">
        <v>50</v>
      </c>
      <c r="H115" s="203">
        <v>10</v>
      </c>
    </row>
    <row r="116" spans="1:8">
      <c r="A116" s="25" t="s">
        <v>26</v>
      </c>
      <c r="B116" s="32" t="s">
        <v>36</v>
      </c>
      <c r="C116" s="74"/>
      <c r="D116" s="201"/>
      <c r="E116" s="202"/>
      <c r="F116" s="202"/>
      <c r="G116" s="202"/>
      <c r="H116" s="203"/>
    </row>
    <row r="117" spans="1:8">
      <c r="A117" s="25" t="s">
        <v>26</v>
      </c>
      <c r="B117" s="30" t="s">
        <v>37</v>
      </c>
      <c r="C117" s="27"/>
      <c r="D117" s="201">
        <v>3270</v>
      </c>
      <c r="E117" s="202">
        <v>370</v>
      </c>
      <c r="F117" s="202">
        <v>310</v>
      </c>
      <c r="G117" s="202">
        <v>2310</v>
      </c>
      <c r="H117" s="203">
        <v>280</v>
      </c>
    </row>
    <row r="118" spans="1:8">
      <c r="A118" s="25" t="s">
        <v>26</v>
      </c>
      <c r="B118" s="32" t="s">
        <v>36</v>
      </c>
      <c r="C118" s="21" t="s">
        <v>430</v>
      </c>
      <c r="D118" s="201">
        <v>760</v>
      </c>
      <c r="E118" s="202">
        <v>110</v>
      </c>
      <c r="F118" s="202">
        <v>50</v>
      </c>
      <c r="G118" s="202">
        <v>450</v>
      </c>
      <c r="H118" s="203">
        <v>150</v>
      </c>
    </row>
    <row r="119" spans="1:8">
      <c r="A119" s="25" t="s">
        <v>26</v>
      </c>
      <c r="B119" s="32" t="s">
        <v>36</v>
      </c>
      <c r="C119" s="21" t="s">
        <v>431</v>
      </c>
      <c r="D119" s="201">
        <v>760</v>
      </c>
      <c r="E119" s="202">
        <v>90</v>
      </c>
      <c r="F119" s="202">
        <v>90</v>
      </c>
      <c r="G119" s="202">
        <v>530</v>
      </c>
      <c r="H119" s="203">
        <v>50</v>
      </c>
    </row>
    <row r="120" spans="1:8">
      <c r="A120" s="25" t="s">
        <v>26</v>
      </c>
      <c r="B120" s="32" t="s">
        <v>36</v>
      </c>
      <c r="C120" s="21" t="s">
        <v>432</v>
      </c>
      <c r="D120" s="201">
        <v>810</v>
      </c>
      <c r="E120" s="202">
        <v>70</v>
      </c>
      <c r="F120" s="202">
        <v>80</v>
      </c>
      <c r="G120" s="202">
        <v>620</v>
      </c>
      <c r="H120" s="203">
        <v>40</v>
      </c>
    </row>
    <row r="121" spans="1:8">
      <c r="A121" s="25" t="s">
        <v>26</v>
      </c>
      <c r="B121" s="32" t="s">
        <v>36</v>
      </c>
      <c r="C121" s="21" t="s">
        <v>433</v>
      </c>
      <c r="D121" s="201">
        <v>630</v>
      </c>
      <c r="E121" s="202">
        <v>60</v>
      </c>
      <c r="F121" s="202">
        <v>60</v>
      </c>
      <c r="G121" s="202">
        <v>480</v>
      </c>
      <c r="H121" s="203">
        <v>30</v>
      </c>
    </row>
    <row r="122" spans="1:8">
      <c r="A122" s="25" t="s">
        <v>26</v>
      </c>
      <c r="B122" s="32" t="s">
        <v>36</v>
      </c>
      <c r="C122" s="21" t="s">
        <v>434</v>
      </c>
      <c r="D122" s="201">
        <v>300</v>
      </c>
      <c r="E122" s="202">
        <v>30</v>
      </c>
      <c r="F122" s="202">
        <v>30</v>
      </c>
      <c r="G122" s="202">
        <v>230</v>
      </c>
      <c r="H122" s="203">
        <v>10</v>
      </c>
    </row>
    <row r="123" spans="1:8">
      <c r="A123" s="25" t="s">
        <v>26</v>
      </c>
      <c r="B123" s="32" t="s">
        <v>36</v>
      </c>
      <c r="C123" s="74" t="s">
        <v>435</v>
      </c>
      <c r="D123" s="201">
        <v>0</v>
      </c>
      <c r="E123" s="202">
        <v>0</v>
      </c>
      <c r="F123" s="202">
        <v>0</v>
      </c>
      <c r="G123" s="202">
        <v>0</v>
      </c>
      <c r="H123" s="203">
        <v>0</v>
      </c>
    </row>
    <row r="124" spans="1:8">
      <c r="A124" s="25" t="s">
        <v>26</v>
      </c>
      <c r="B124" s="32" t="s">
        <v>36</v>
      </c>
      <c r="C124" s="74" t="s">
        <v>436</v>
      </c>
      <c r="D124" s="201">
        <v>0</v>
      </c>
      <c r="E124" s="202">
        <v>0</v>
      </c>
      <c r="F124" s="202">
        <v>0</v>
      </c>
      <c r="G124" s="202">
        <v>0</v>
      </c>
      <c r="H124" s="203">
        <v>0</v>
      </c>
    </row>
    <row r="125" spans="1:8">
      <c r="A125" s="25" t="s">
        <v>26</v>
      </c>
      <c r="B125" s="32" t="s">
        <v>36</v>
      </c>
      <c r="C125" s="21" t="s">
        <v>437</v>
      </c>
      <c r="D125" s="201">
        <v>0</v>
      </c>
      <c r="E125" s="202">
        <v>0</v>
      </c>
      <c r="F125" s="202">
        <v>0</v>
      </c>
      <c r="G125" s="202">
        <v>0</v>
      </c>
      <c r="H125" s="203">
        <v>0</v>
      </c>
    </row>
    <row r="126" spans="1:8">
      <c r="A126" s="25" t="s">
        <v>26</v>
      </c>
      <c r="B126" s="32" t="s">
        <v>36</v>
      </c>
      <c r="C126" s="21" t="s">
        <v>438</v>
      </c>
      <c r="D126" s="201">
        <v>310</v>
      </c>
      <c r="E126" s="202">
        <v>30</v>
      </c>
      <c r="F126" s="202">
        <v>30</v>
      </c>
      <c r="G126" s="202">
        <v>230</v>
      </c>
      <c r="H126" s="203">
        <v>10</v>
      </c>
    </row>
    <row r="127" spans="1:8">
      <c r="A127" s="25" t="s">
        <v>38</v>
      </c>
      <c r="C127" s="21"/>
      <c r="D127" s="201"/>
      <c r="E127" s="202"/>
      <c r="F127" s="202"/>
      <c r="G127" s="202"/>
      <c r="H127" s="203"/>
    </row>
    <row r="128" spans="1:8">
      <c r="A128" s="34" t="s">
        <v>453</v>
      </c>
      <c r="B128" s="34"/>
      <c r="C128" s="27"/>
      <c r="D128" s="201">
        <v>1520</v>
      </c>
      <c r="E128" s="202">
        <v>790</v>
      </c>
      <c r="F128" s="202">
        <v>200</v>
      </c>
      <c r="G128" s="202">
        <v>400</v>
      </c>
      <c r="H128" s="203">
        <v>130</v>
      </c>
    </row>
    <row r="129" spans="1:8">
      <c r="A129" s="25" t="s">
        <v>38</v>
      </c>
      <c r="C129" s="21" t="s">
        <v>430</v>
      </c>
      <c r="D129" s="201">
        <v>680</v>
      </c>
      <c r="E129" s="202">
        <v>420</v>
      </c>
      <c r="F129" s="202">
        <v>50</v>
      </c>
      <c r="G129" s="202">
        <v>120</v>
      </c>
      <c r="H129" s="203">
        <v>90</v>
      </c>
    </row>
    <row r="130" spans="1:8">
      <c r="A130" s="25" t="s">
        <v>38</v>
      </c>
      <c r="C130" s="21" t="s">
        <v>431</v>
      </c>
      <c r="D130" s="201">
        <v>290</v>
      </c>
      <c r="E130" s="202">
        <v>120</v>
      </c>
      <c r="F130" s="202">
        <v>70</v>
      </c>
      <c r="G130" s="202">
        <v>90</v>
      </c>
      <c r="H130" s="203">
        <v>10</v>
      </c>
    </row>
    <row r="131" spans="1:8">
      <c r="A131" s="25" t="s">
        <v>38</v>
      </c>
      <c r="C131" s="21" t="s">
        <v>432</v>
      </c>
      <c r="D131" s="201">
        <v>260</v>
      </c>
      <c r="E131" s="202">
        <v>110</v>
      </c>
      <c r="F131" s="202">
        <v>40</v>
      </c>
      <c r="G131" s="202">
        <v>100</v>
      </c>
      <c r="H131" s="203">
        <v>10</v>
      </c>
    </row>
    <row r="132" spans="1:8">
      <c r="A132" s="25" t="s">
        <v>38</v>
      </c>
      <c r="C132" s="21" t="s">
        <v>433</v>
      </c>
      <c r="D132" s="201">
        <v>180</v>
      </c>
      <c r="E132" s="202">
        <v>80</v>
      </c>
      <c r="F132" s="202">
        <v>20</v>
      </c>
      <c r="G132" s="202">
        <v>60</v>
      </c>
      <c r="H132" s="203">
        <v>20</v>
      </c>
    </row>
    <row r="133" spans="1:8">
      <c r="A133" s="25" t="s">
        <v>38</v>
      </c>
      <c r="C133" s="21" t="s">
        <v>434</v>
      </c>
      <c r="D133" s="201">
        <v>120</v>
      </c>
      <c r="E133" s="202">
        <v>60</v>
      </c>
      <c r="F133" s="202">
        <v>20</v>
      </c>
      <c r="G133" s="202">
        <v>40</v>
      </c>
      <c r="H133" s="203">
        <v>0</v>
      </c>
    </row>
    <row r="134" spans="1:8">
      <c r="A134" s="25" t="s">
        <v>38</v>
      </c>
      <c r="C134" s="74" t="s">
        <v>435</v>
      </c>
      <c r="D134" s="201">
        <v>0</v>
      </c>
      <c r="E134" s="202">
        <v>0</v>
      </c>
      <c r="F134" s="202">
        <v>0</v>
      </c>
      <c r="G134" s="202">
        <v>0</v>
      </c>
      <c r="H134" s="203">
        <v>0</v>
      </c>
    </row>
    <row r="135" spans="1:8">
      <c r="A135" s="25" t="s">
        <v>38</v>
      </c>
      <c r="C135" s="74" t="s">
        <v>436</v>
      </c>
      <c r="D135" s="201">
        <v>0</v>
      </c>
      <c r="E135" s="202">
        <v>0</v>
      </c>
      <c r="F135" s="202">
        <v>0</v>
      </c>
      <c r="G135" s="202">
        <v>0</v>
      </c>
      <c r="H135" s="203">
        <v>0</v>
      </c>
    </row>
    <row r="136" spans="1:8">
      <c r="A136" s="25" t="s">
        <v>38</v>
      </c>
      <c r="C136" s="21" t="s">
        <v>437</v>
      </c>
      <c r="D136" s="201">
        <v>0</v>
      </c>
      <c r="E136" s="202">
        <v>0</v>
      </c>
      <c r="F136" s="202">
        <v>0</v>
      </c>
      <c r="G136" s="202">
        <v>0</v>
      </c>
      <c r="H136" s="203">
        <v>0</v>
      </c>
    </row>
    <row r="137" spans="1:8">
      <c r="A137" s="25" t="s">
        <v>38</v>
      </c>
      <c r="C137" s="21" t="s">
        <v>438</v>
      </c>
      <c r="D137" s="201">
        <v>120</v>
      </c>
      <c r="E137" s="202">
        <v>60</v>
      </c>
      <c r="F137" s="202">
        <v>20</v>
      </c>
      <c r="G137" s="202">
        <v>40</v>
      </c>
      <c r="H137" s="203">
        <v>0</v>
      </c>
    </row>
    <row r="138" spans="1:8">
      <c r="A138" s="25" t="s">
        <v>38</v>
      </c>
      <c r="B138" s="32" t="s">
        <v>41</v>
      </c>
      <c r="C138" s="21"/>
      <c r="D138" s="201"/>
      <c r="E138" s="202"/>
      <c r="F138" s="202"/>
      <c r="G138" s="202"/>
      <c r="H138" s="203"/>
    </row>
    <row r="139" spans="1:8">
      <c r="A139" s="25" t="s">
        <v>38</v>
      </c>
      <c r="B139" s="30" t="s">
        <v>40</v>
      </c>
      <c r="C139" s="27"/>
      <c r="D139" s="201">
        <v>1520</v>
      </c>
      <c r="E139" s="202">
        <v>790</v>
      </c>
      <c r="F139" s="202">
        <v>200</v>
      </c>
      <c r="G139" s="202">
        <v>400</v>
      </c>
      <c r="H139" s="203">
        <v>130</v>
      </c>
    </row>
    <row r="140" spans="1:8">
      <c r="A140" s="25" t="s">
        <v>38</v>
      </c>
      <c r="B140" s="32" t="s">
        <v>41</v>
      </c>
      <c r="C140" s="21" t="s">
        <v>430</v>
      </c>
      <c r="D140" s="201">
        <v>680</v>
      </c>
      <c r="E140" s="202">
        <v>420</v>
      </c>
      <c r="F140" s="202">
        <v>50</v>
      </c>
      <c r="G140" s="202">
        <v>120</v>
      </c>
      <c r="H140" s="203">
        <v>90</v>
      </c>
    </row>
    <row r="141" spans="1:8">
      <c r="A141" s="25" t="s">
        <v>38</v>
      </c>
      <c r="B141" s="32" t="s">
        <v>41</v>
      </c>
      <c r="C141" s="21" t="s">
        <v>431</v>
      </c>
      <c r="D141" s="201">
        <v>290</v>
      </c>
      <c r="E141" s="202">
        <v>120</v>
      </c>
      <c r="F141" s="202">
        <v>70</v>
      </c>
      <c r="G141" s="202">
        <v>90</v>
      </c>
      <c r="H141" s="203">
        <v>10</v>
      </c>
    </row>
    <row r="142" spans="1:8">
      <c r="A142" s="25" t="s">
        <v>38</v>
      </c>
      <c r="B142" s="32" t="s">
        <v>41</v>
      </c>
      <c r="C142" s="21" t="s">
        <v>432</v>
      </c>
      <c r="D142" s="201">
        <v>260</v>
      </c>
      <c r="E142" s="202">
        <v>110</v>
      </c>
      <c r="F142" s="202">
        <v>40</v>
      </c>
      <c r="G142" s="202">
        <v>100</v>
      </c>
      <c r="H142" s="203">
        <v>10</v>
      </c>
    </row>
    <row r="143" spans="1:8">
      <c r="A143" s="25" t="s">
        <v>38</v>
      </c>
      <c r="B143" s="32" t="s">
        <v>41</v>
      </c>
      <c r="C143" s="21" t="s">
        <v>433</v>
      </c>
      <c r="D143" s="201">
        <v>180</v>
      </c>
      <c r="E143" s="202">
        <v>80</v>
      </c>
      <c r="F143" s="202">
        <v>20</v>
      </c>
      <c r="G143" s="202">
        <v>60</v>
      </c>
      <c r="H143" s="203">
        <v>20</v>
      </c>
    </row>
    <row r="144" spans="1:8">
      <c r="A144" s="25" t="s">
        <v>38</v>
      </c>
      <c r="B144" s="32" t="s">
        <v>41</v>
      </c>
      <c r="C144" s="21" t="s">
        <v>434</v>
      </c>
      <c r="D144" s="201">
        <v>120</v>
      </c>
      <c r="E144" s="202">
        <v>60</v>
      </c>
      <c r="F144" s="202">
        <v>20</v>
      </c>
      <c r="G144" s="202">
        <v>40</v>
      </c>
      <c r="H144" s="203">
        <v>0</v>
      </c>
    </row>
    <row r="145" spans="1:8">
      <c r="A145" s="25" t="s">
        <v>38</v>
      </c>
      <c r="B145" s="32" t="s">
        <v>41</v>
      </c>
      <c r="C145" s="74" t="s">
        <v>435</v>
      </c>
      <c r="D145" s="201">
        <v>0</v>
      </c>
      <c r="E145" s="202">
        <v>0</v>
      </c>
      <c r="F145" s="202">
        <v>0</v>
      </c>
      <c r="G145" s="202">
        <v>0</v>
      </c>
      <c r="H145" s="203">
        <v>0</v>
      </c>
    </row>
    <row r="146" spans="1:8">
      <c r="A146" s="25" t="s">
        <v>38</v>
      </c>
      <c r="B146" s="32" t="s">
        <v>41</v>
      </c>
      <c r="C146" s="74" t="s">
        <v>436</v>
      </c>
      <c r="D146" s="201">
        <v>0</v>
      </c>
      <c r="E146" s="202">
        <v>0</v>
      </c>
      <c r="F146" s="202">
        <v>0</v>
      </c>
      <c r="G146" s="202">
        <v>0</v>
      </c>
      <c r="H146" s="203">
        <v>0</v>
      </c>
    </row>
    <row r="147" spans="1:8">
      <c r="A147" s="25" t="s">
        <v>38</v>
      </c>
      <c r="B147" s="32" t="s">
        <v>41</v>
      </c>
      <c r="C147" s="21" t="s">
        <v>437</v>
      </c>
      <c r="D147" s="201">
        <v>0</v>
      </c>
      <c r="E147" s="202">
        <v>0</v>
      </c>
      <c r="F147" s="202">
        <v>0</v>
      </c>
      <c r="G147" s="202">
        <v>0</v>
      </c>
      <c r="H147" s="203">
        <v>0</v>
      </c>
    </row>
    <row r="148" spans="1:8">
      <c r="A148" s="25" t="s">
        <v>38</v>
      </c>
      <c r="B148" s="32" t="s">
        <v>41</v>
      </c>
      <c r="C148" s="21" t="s">
        <v>438</v>
      </c>
      <c r="D148" s="201">
        <v>120</v>
      </c>
      <c r="E148" s="202">
        <v>60</v>
      </c>
      <c r="F148" s="202">
        <v>20</v>
      </c>
      <c r="G148" s="202">
        <v>40</v>
      </c>
      <c r="H148" s="203">
        <v>0</v>
      </c>
    </row>
    <row r="149" spans="1:8">
      <c r="A149" s="25" t="s">
        <v>38</v>
      </c>
      <c r="B149" s="25" t="s">
        <v>42</v>
      </c>
      <c r="C149" s="21"/>
      <c r="D149" s="201"/>
      <c r="E149" s="202"/>
      <c r="F149" s="202"/>
      <c r="G149" s="202"/>
      <c r="H149" s="203"/>
    </row>
    <row r="150" spans="1:8">
      <c r="A150" s="25" t="s">
        <v>38</v>
      </c>
      <c r="B150" s="34" t="s">
        <v>43</v>
      </c>
      <c r="C150" s="27"/>
      <c r="D150" s="201">
        <v>0</v>
      </c>
      <c r="E150" s="202">
        <v>0</v>
      </c>
      <c r="F150" s="202">
        <v>0</v>
      </c>
      <c r="G150" s="202">
        <v>0</v>
      </c>
      <c r="H150" s="203">
        <v>0</v>
      </c>
    </row>
    <row r="151" spans="1:8">
      <c r="A151" s="25" t="s">
        <v>38</v>
      </c>
      <c r="B151" s="25" t="s">
        <v>42</v>
      </c>
      <c r="C151" s="21" t="s">
        <v>430</v>
      </c>
      <c r="D151" s="201">
        <v>0</v>
      </c>
      <c r="E151" s="202">
        <v>0</v>
      </c>
      <c r="F151" s="202">
        <v>0</v>
      </c>
      <c r="G151" s="202">
        <v>0</v>
      </c>
      <c r="H151" s="203">
        <v>0</v>
      </c>
    </row>
    <row r="152" spans="1:8">
      <c r="A152" s="25" t="s">
        <v>38</v>
      </c>
      <c r="B152" s="25" t="s">
        <v>42</v>
      </c>
      <c r="C152" s="21" t="s">
        <v>431</v>
      </c>
      <c r="D152" s="201">
        <v>0</v>
      </c>
      <c r="E152" s="202">
        <v>0</v>
      </c>
      <c r="F152" s="202">
        <v>0</v>
      </c>
      <c r="G152" s="202">
        <v>0</v>
      </c>
      <c r="H152" s="203">
        <v>0</v>
      </c>
    </row>
    <row r="153" spans="1:8">
      <c r="A153" s="25" t="s">
        <v>38</v>
      </c>
      <c r="B153" s="25" t="s">
        <v>42</v>
      </c>
      <c r="C153" s="21" t="s">
        <v>432</v>
      </c>
      <c r="D153" s="201">
        <v>0</v>
      </c>
      <c r="E153" s="202">
        <v>0</v>
      </c>
      <c r="F153" s="202">
        <v>0</v>
      </c>
      <c r="G153" s="202">
        <v>0</v>
      </c>
      <c r="H153" s="203">
        <v>0</v>
      </c>
    </row>
    <row r="154" spans="1:8">
      <c r="A154" s="25" t="s">
        <v>38</v>
      </c>
      <c r="B154" s="25" t="s">
        <v>42</v>
      </c>
      <c r="C154" s="21" t="s">
        <v>433</v>
      </c>
      <c r="D154" s="201">
        <v>0</v>
      </c>
      <c r="E154" s="202">
        <v>0</v>
      </c>
      <c r="F154" s="202">
        <v>0</v>
      </c>
      <c r="G154" s="202">
        <v>0</v>
      </c>
      <c r="H154" s="203">
        <v>0</v>
      </c>
    </row>
    <row r="155" spans="1:8">
      <c r="A155" s="25" t="s">
        <v>38</v>
      </c>
      <c r="B155" s="25" t="s">
        <v>42</v>
      </c>
      <c r="C155" s="21" t="s">
        <v>434</v>
      </c>
      <c r="D155" s="201">
        <v>0</v>
      </c>
      <c r="E155" s="202">
        <v>0</v>
      </c>
      <c r="F155" s="202">
        <v>0</v>
      </c>
      <c r="G155" s="202">
        <v>0</v>
      </c>
      <c r="H155" s="203">
        <v>0</v>
      </c>
    </row>
    <row r="156" spans="1:8">
      <c r="A156" s="25" t="s">
        <v>38</v>
      </c>
      <c r="B156" s="25" t="s">
        <v>42</v>
      </c>
      <c r="C156" s="74" t="s">
        <v>435</v>
      </c>
      <c r="D156" s="201">
        <v>0</v>
      </c>
      <c r="E156" s="202">
        <v>0</v>
      </c>
      <c r="F156" s="202">
        <v>0</v>
      </c>
      <c r="G156" s="202">
        <v>0</v>
      </c>
      <c r="H156" s="203">
        <v>0</v>
      </c>
    </row>
    <row r="157" spans="1:8">
      <c r="A157" s="25" t="s">
        <v>38</v>
      </c>
      <c r="B157" s="25" t="s">
        <v>42</v>
      </c>
      <c r="C157" s="74" t="s">
        <v>436</v>
      </c>
      <c r="D157" s="201">
        <v>0</v>
      </c>
      <c r="E157" s="202">
        <v>0</v>
      </c>
      <c r="F157" s="202">
        <v>0</v>
      </c>
      <c r="G157" s="202">
        <v>0</v>
      </c>
      <c r="H157" s="203">
        <v>0</v>
      </c>
    </row>
    <row r="158" spans="1:8">
      <c r="A158" s="25" t="s">
        <v>38</v>
      </c>
      <c r="B158" s="25" t="s">
        <v>42</v>
      </c>
      <c r="C158" s="21" t="s">
        <v>437</v>
      </c>
      <c r="D158" s="201">
        <v>0</v>
      </c>
      <c r="E158" s="202">
        <v>0</v>
      </c>
      <c r="F158" s="202">
        <v>0</v>
      </c>
      <c r="G158" s="202">
        <v>0</v>
      </c>
      <c r="H158" s="203">
        <v>0</v>
      </c>
    </row>
    <row r="159" spans="1:8">
      <c r="A159" s="25" t="s">
        <v>38</v>
      </c>
      <c r="B159" s="25" t="s">
        <v>42</v>
      </c>
      <c r="C159" s="21" t="s">
        <v>438</v>
      </c>
      <c r="D159" s="201">
        <v>0</v>
      </c>
      <c r="E159" s="202">
        <v>0</v>
      </c>
      <c r="F159" s="202">
        <v>0</v>
      </c>
      <c r="G159" s="202">
        <v>0</v>
      </c>
      <c r="H159" s="203">
        <v>0</v>
      </c>
    </row>
    <row r="160" spans="1:8">
      <c r="A160" s="25" t="s">
        <v>44</v>
      </c>
      <c r="C160" s="21"/>
      <c r="D160" s="201"/>
      <c r="E160" s="202"/>
      <c r="F160" s="202"/>
      <c r="G160" s="202"/>
      <c r="H160" s="203"/>
    </row>
    <row r="161" spans="1:8">
      <c r="A161" s="34" t="s">
        <v>462</v>
      </c>
      <c r="B161" s="34"/>
      <c r="C161" s="27"/>
      <c r="D161" s="201">
        <v>26560</v>
      </c>
      <c r="E161" s="202">
        <v>1970</v>
      </c>
      <c r="F161" s="202">
        <v>1700</v>
      </c>
      <c r="G161" s="202">
        <v>19580</v>
      </c>
      <c r="H161" s="203">
        <v>3310</v>
      </c>
    </row>
    <row r="162" spans="1:8">
      <c r="A162" s="25" t="s">
        <v>44</v>
      </c>
      <c r="C162" s="21" t="s">
        <v>430</v>
      </c>
      <c r="D162" s="201">
        <v>4990</v>
      </c>
      <c r="E162" s="202">
        <v>750</v>
      </c>
      <c r="F162" s="202">
        <v>300</v>
      </c>
      <c r="G162" s="202">
        <v>2710</v>
      </c>
      <c r="H162" s="203">
        <v>1240</v>
      </c>
    </row>
    <row r="163" spans="1:8">
      <c r="A163" s="25" t="s">
        <v>44</v>
      </c>
      <c r="C163" s="21" t="s">
        <v>431</v>
      </c>
      <c r="D163" s="201">
        <v>5410</v>
      </c>
      <c r="E163" s="202">
        <v>510</v>
      </c>
      <c r="F163" s="202">
        <v>420</v>
      </c>
      <c r="G163" s="202">
        <v>3840</v>
      </c>
      <c r="H163" s="203">
        <v>650</v>
      </c>
    </row>
    <row r="164" spans="1:8">
      <c r="A164" s="25" t="s">
        <v>44</v>
      </c>
      <c r="C164" s="21" t="s">
        <v>432</v>
      </c>
      <c r="D164" s="201">
        <v>6080</v>
      </c>
      <c r="E164" s="202">
        <v>360</v>
      </c>
      <c r="F164" s="202">
        <v>440</v>
      </c>
      <c r="G164" s="202">
        <v>4710</v>
      </c>
      <c r="H164" s="203">
        <v>580</v>
      </c>
    </row>
    <row r="165" spans="1:8">
      <c r="A165" s="25" t="s">
        <v>44</v>
      </c>
      <c r="C165" s="21" t="s">
        <v>433</v>
      </c>
      <c r="D165" s="201">
        <v>5310</v>
      </c>
      <c r="E165" s="202">
        <v>230</v>
      </c>
      <c r="F165" s="202">
        <v>340</v>
      </c>
      <c r="G165" s="202">
        <v>4220</v>
      </c>
      <c r="H165" s="203">
        <v>540</v>
      </c>
    </row>
    <row r="166" spans="1:8">
      <c r="A166" s="25" t="s">
        <v>44</v>
      </c>
      <c r="C166" s="21" t="s">
        <v>434</v>
      </c>
      <c r="D166" s="201">
        <v>4540</v>
      </c>
      <c r="E166" s="202">
        <v>120</v>
      </c>
      <c r="F166" s="202">
        <v>200</v>
      </c>
      <c r="G166" s="202">
        <v>3930</v>
      </c>
      <c r="H166" s="203">
        <v>280</v>
      </c>
    </row>
    <row r="167" spans="1:8">
      <c r="A167" s="25" t="s">
        <v>44</v>
      </c>
      <c r="C167" s="74" t="s">
        <v>435</v>
      </c>
      <c r="D167" s="201">
        <v>200</v>
      </c>
      <c r="E167" s="202">
        <v>10</v>
      </c>
      <c r="F167" s="202">
        <v>10</v>
      </c>
      <c r="G167" s="202">
        <v>180</v>
      </c>
      <c r="H167" s="203">
        <v>10</v>
      </c>
    </row>
    <row r="168" spans="1:8">
      <c r="A168" s="25" t="s">
        <v>44</v>
      </c>
      <c r="C168" s="74" t="s">
        <v>436</v>
      </c>
      <c r="D168" s="201">
        <v>10</v>
      </c>
      <c r="E168" s="202">
        <v>0</v>
      </c>
      <c r="F168" s="202">
        <v>0</v>
      </c>
      <c r="G168" s="202">
        <v>10</v>
      </c>
      <c r="H168" s="203">
        <v>0</v>
      </c>
    </row>
    <row r="169" spans="1:8">
      <c r="A169" s="25" t="s">
        <v>44</v>
      </c>
      <c r="C169" s="21" t="s">
        <v>437</v>
      </c>
      <c r="D169" s="201">
        <v>10</v>
      </c>
      <c r="E169" s="202">
        <v>0</v>
      </c>
      <c r="F169" s="202">
        <v>0</v>
      </c>
      <c r="G169" s="202">
        <v>0</v>
      </c>
      <c r="H169" s="203">
        <v>10</v>
      </c>
    </row>
    <row r="170" spans="1:8">
      <c r="A170" s="25" t="s">
        <v>44</v>
      </c>
      <c r="B170" s="121"/>
      <c r="C170" s="21" t="s">
        <v>438</v>
      </c>
      <c r="D170" s="201">
        <v>4740</v>
      </c>
      <c r="E170" s="202">
        <v>130</v>
      </c>
      <c r="F170" s="202">
        <v>210</v>
      </c>
      <c r="G170" s="202">
        <v>4110</v>
      </c>
      <c r="H170" s="203">
        <v>290</v>
      </c>
    </row>
    <row r="171" spans="1:8">
      <c r="A171" s="25" t="s">
        <v>44</v>
      </c>
      <c r="B171" s="25" t="s">
        <v>47</v>
      </c>
      <c r="C171" s="21"/>
      <c r="D171" s="201"/>
      <c r="E171" s="202"/>
      <c r="F171" s="202"/>
      <c r="G171" s="202"/>
      <c r="H171" s="203"/>
    </row>
    <row r="172" spans="1:8">
      <c r="A172" s="25" t="s">
        <v>44</v>
      </c>
      <c r="B172" s="34" t="s">
        <v>46</v>
      </c>
      <c r="C172" s="27"/>
      <c r="D172" s="201">
        <v>12560</v>
      </c>
      <c r="E172" s="202">
        <v>1130</v>
      </c>
      <c r="F172" s="202">
        <v>1100</v>
      </c>
      <c r="G172" s="202">
        <v>8200</v>
      </c>
      <c r="H172" s="203">
        <v>2140</v>
      </c>
    </row>
    <row r="173" spans="1:8">
      <c r="A173" s="25" t="s">
        <v>44</v>
      </c>
      <c r="B173" s="25" t="s">
        <v>47</v>
      </c>
      <c r="C173" s="21" t="s">
        <v>430</v>
      </c>
      <c r="D173" s="201">
        <v>3160</v>
      </c>
      <c r="E173" s="202">
        <v>500</v>
      </c>
      <c r="F173" s="202">
        <v>210</v>
      </c>
      <c r="G173" s="202">
        <v>1620</v>
      </c>
      <c r="H173" s="203">
        <v>840</v>
      </c>
    </row>
    <row r="174" spans="1:8">
      <c r="A174" s="25" t="s">
        <v>44</v>
      </c>
      <c r="B174" s="25" t="s">
        <v>47</v>
      </c>
      <c r="C174" s="21" t="s">
        <v>431</v>
      </c>
      <c r="D174" s="201">
        <v>2940</v>
      </c>
      <c r="E174" s="202">
        <v>250</v>
      </c>
      <c r="F174" s="202">
        <v>270</v>
      </c>
      <c r="G174" s="202">
        <v>1990</v>
      </c>
      <c r="H174" s="203">
        <v>430</v>
      </c>
    </row>
    <row r="175" spans="1:8">
      <c r="A175" s="25" t="s">
        <v>44</v>
      </c>
      <c r="B175" s="25" t="s">
        <v>47</v>
      </c>
      <c r="C175" s="21" t="s">
        <v>432</v>
      </c>
      <c r="D175" s="201">
        <v>2900</v>
      </c>
      <c r="E175" s="202">
        <v>190</v>
      </c>
      <c r="F175" s="202">
        <v>250</v>
      </c>
      <c r="G175" s="202">
        <v>2100</v>
      </c>
      <c r="H175" s="203">
        <v>360</v>
      </c>
    </row>
    <row r="176" spans="1:8">
      <c r="A176" s="25" t="s">
        <v>44</v>
      </c>
      <c r="B176" s="25" t="s">
        <v>47</v>
      </c>
      <c r="C176" s="21" t="s">
        <v>433</v>
      </c>
      <c r="D176" s="201">
        <v>2140</v>
      </c>
      <c r="E176" s="202">
        <v>120</v>
      </c>
      <c r="F176" s="202">
        <v>230</v>
      </c>
      <c r="G176" s="202">
        <v>1480</v>
      </c>
      <c r="H176" s="203">
        <v>320</v>
      </c>
    </row>
    <row r="177" spans="1:8">
      <c r="A177" s="25" t="s">
        <v>44</v>
      </c>
      <c r="B177" s="25" t="s">
        <v>47</v>
      </c>
      <c r="C177" s="21" t="s">
        <v>434</v>
      </c>
      <c r="D177" s="201">
        <v>1360</v>
      </c>
      <c r="E177" s="202">
        <v>70</v>
      </c>
      <c r="F177" s="202">
        <v>130</v>
      </c>
      <c r="G177" s="202">
        <v>980</v>
      </c>
      <c r="H177" s="203">
        <v>180</v>
      </c>
    </row>
    <row r="178" spans="1:8">
      <c r="A178" s="25" t="s">
        <v>44</v>
      </c>
      <c r="B178" s="25" t="s">
        <v>47</v>
      </c>
      <c r="C178" s="74" t="s">
        <v>435</v>
      </c>
      <c r="D178" s="201">
        <v>50</v>
      </c>
      <c r="E178" s="202">
        <v>0</v>
      </c>
      <c r="F178" s="202">
        <v>10</v>
      </c>
      <c r="G178" s="202">
        <v>40</v>
      </c>
      <c r="H178" s="203">
        <v>10</v>
      </c>
    </row>
    <row r="179" spans="1:8">
      <c r="A179" s="25" t="s">
        <v>44</v>
      </c>
      <c r="B179" s="25" t="s">
        <v>47</v>
      </c>
      <c r="C179" s="74" t="s">
        <v>436</v>
      </c>
      <c r="D179" s="201">
        <v>0</v>
      </c>
      <c r="E179" s="202">
        <v>0</v>
      </c>
      <c r="F179" s="202">
        <v>0</v>
      </c>
      <c r="G179" s="202">
        <v>0</v>
      </c>
      <c r="H179" s="203">
        <v>0</v>
      </c>
    </row>
    <row r="180" spans="1:8">
      <c r="A180" s="25" t="s">
        <v>44</v>
      </c>
      <c r="B180" s="25" t="s">
        <v>47</v>
      </c>
      <c r="C180" s="21" t="s">
        <v>437</v>
      </c>
      <c r="D180" s="201">
        <v>0</v>
      </c>
      <c r="E180" s="202">
        <v>0</v>
      </c>
      <c r="F180" s="202">
        <v>0</v>
      </c>
      <c r="G180" s="202">
        <v>0</v>
      </c>
      <c r="H180" s="203">
        <v>0</v>
      </c>
    </row>
    <row r="181" spans="1:8">
      <c r="A181" s="25" t="s">
        <v>44</v>
      </c>
      <c r="B181" s="25" t="s">
        <v>47</v>
      </c>
      <c r="C181" s="21" t="s">
        <v>438</v>
      </c>
      <c r="D181" s="201">
        <v>1420</v>
      </c>
      <c r="E181" s="202">
        <v>80</v>
      </c>
      <c r="F181" s="202">
        <v>140</v>
      </c>
      <c r="G181" s="202">
        <v>1020</v>
      </c>
      <c r="H181" s="203">
        <v>190</v>
      </c>
    </row>
    <row r="182" spans="1:8">
      <c r="A182" s="25" t="s">
        <v>44</v>
      </c>
      <c r="B182" s="32" t="s">
        <v>48</v>
      </c>
      <c r="C182" s="21"/>
      <c r="D182" s="201"/>
      <c r="E182" s="202"/>
      <c r="F182" s="202"/>
      <c r="G182" s="202"/>
      <c r="H182" s="203"/>
    </row>
    <row r="183" spans="1:8">
      <c r="A183" s="25" t="s">
        <v>44</v>
      </c>
      <c r="B183" s="30" t="s">
        <v>49</v>
      </c>
      <c r="C183" s="27"/>
      <c r="D183" s="201">
        <v>6170</v>
      </c>
      <c r="E183" s="202">
        <v>810</v>
      </c>
      <c r="F183" s="202">
        <v>410</v>
      </c>
      <c r="G183" s="202">
        <v>4040</v>
      </c>
      <c r="H183" s="203">
        <v>910</v>
      </c>
    </row>
    <row r="184" spans="1:8">
      <c r="A184" s="25" t="s">
        <v>44</v>
      </c>
      <c r="B184" s="32" t="s">
        <v>48</v>
      </c>
      <c r="C184" s="21" t="s">
        <v>430</v>
      </c>
      <c r="D184" s="201">
        <v>1440</v>
      </c>
      <c r="E184" s="202">
        <v>250</v>
      </c>
      <c r="F184" s="202">
        <v>80</v>
      </c>
      <c r="G184" s="202">
        <v>760</v>
      </c>
      <c r="H184" s="203">
        <v>360</v>
      </c>
    </row>
    <row r="185" spans="1:8">
      <c r="A185" s="25" t="s">
        <v>44</v>
      </c>
      <c r="B185" s="32" t="s">
        <v>48</v>
      </c>
      <c r="C185" s="21" t="s">
        <v>431</v>
      </c>
      <c r="D185" s="201">
        <v>1600</v>
      </c>
      <c r="E185" s="202">
        <v>250</v>
      </c>
      <c r="F185" s="202">
        <v>110</v>
      </c>
      <c r="G185" s="202">
        <v>1060</v>
      </c>
      <c r="H185" s="203">
        <v>190</v>
      </c>
    </row>
    <row r="186" spans="1:8">
      <c r="A186" s="25" t="s">
        <v>44</v>
      </c>
      <c r="B186" s="32" t="s">
        <v>48</v>
      </c>
      <c r="C186" s="21" t="s">
        <v>432</v>
      </c>
      <c r="D186" s="201">
        <v>1610</v>
      </c>
      <c r="E186" s="202">
        <v>160</v>
      </c>
      <c r="F186" s="202">
        <v>120</v>
      </c>
      <c r="G186" s="202">
        <v>1170</v>
      </c>
      <c r="H186" s="203">
        <v>160</v>
      </c>
    </row>
    <row r="187" spans="1:8">
      <c r="A187" s="25" t="s">
        <v>44</v>
      </c>
      <c r="B187" s="32" t="s">
        <v>48</v>
      </c>
      <c r="C187" s="21" t="s">
        <v>433</v>
      </c>
      <c r="D187" s="201">
        <v>1010</v>
      </c>
      <c r="E187" s="202">
        <v>110</v>
      </c>
      <c r="F187" s="202">
        <v>60</v>
      </c>
      <c r="G187" s="202">
        <v>700</v>
      </c>
      <c r="H187" s="203">
        <v>140</v>
      </c>
    </row>
    <row r="188" spans="1:8">
      <c r="A188" s="25" t="s">
        <v>44</v>
      </c>
      <c r="B188" s="32" t="s">
        <v>48</v>
      </c>
      <c r="C188" s="21" t="s">
        <v>434</v>
      </c>
      <c r="D188" s="201">
        <v>490</v>
      </c>
      <c r="E188" s="202">
        <v>40</v>
      </c>
      <c r="F188" s="202">
        <v>30</v>
      </c>
      <c r="G188" s="202">
        <v>360</v>
      </c>
      <c r="H188" s="203">
        <v>60</v>
      </c>
    </row>
    <row r="189" spans="1:8">
      <c r="A189" s="25" t="s">
        <v>44</v>
      </c>
      <c r="B189" s="32" t="s">
        <v>48</v>
      </c>
      <c r="C189" s="74" t="s">
        <v>435</v>
      </c>
      <c r="D189" s="201">
        <v>10</v>
      </c>
      <c r="E189" s="202">
        <v>0</v>
      </c>
      <c r="F189" s="202">
        <v>0</v>
      </c>
      <c r="G189" s="202">
        <v>10</v>
      </c>
      <c r="H189" s="203">
        <v>0</v>
      </c>
    </row>
    <row r="190" spans="1:8">
      <c r="A190" s="25" t="s">
        <v>44</v>
      </c>
      <c r="B190" s="32" t="s">
        <v>48</v>
      </c>
      <c r="C190" s="74" t="s">
        <v>436</v>
      </c>
      <c r="D190" s="201">
        <v>10</v>
      </c>
      <c r="E190" s="202">
        <v>0</v>
      </c>
      <c r="F190" s="202">
        <v>0</v>
      </c>
      <c r="G190" s="202">
        <v>0</v>
      </c>
      <c r="H190" s="203">
        <v>0</v>
      </c>
    </row>
    <row r="191" spans="1:8">
      <c r="A191" s="25" t="s">
        <v>44</v>
      </c>
      <c r="B191" s="32" t="s">
        <v>48</v>
      </c>
      <c r="C191" s="21" t="s">
        <v>437</v>
      </c>
      <c r="D191" s="201">
        <v>0</v>
      </c>
      <c r="E191" s="202">
        <v>0</v>
      </c>
      <c r="F191" s="202">
        <v>0</v>
      </c>
      <c r="G191" s="202">
        <v>0</v>
      </c>
      <c r="H191" s="203">
        <v>0</v>
      </c>
    </row>
    <row r="192" spans="1:8">
      <c r="A192" s="25" t="s">
        <v>44</v>
      </c>
      <c r="B192" s="32" t="s">
        <v>48</v>
      </c>
      <c r="C192" s="21" t="s">
        <v>438</v>
      </c>
      <c r="D192" s="201">
        <v>500</v>
      </c>
      <c r="E192" s="202">
        <v>40</v>
      </c>
      <c r="F192" s="202">
        <v>30</v>
      </c>
      <c r="G192" s="202">
        <v>360</v>
      </c>
      <c r="H192" s="203">
        <v>60</v>
      </c>
    </row>
    <row r="193" spans="1:8">
      <c r="A193" s="25" t="s">
        <v>44</v>
      </c>
      <c r="B193" s="32" t="s">
        <v>50</v>
      </c>
      <c r="C193" s="21"/>
      <c r="D193" s="201"/>
      <c r="E193" s="202"/>
      <c r="F193" s="202"/>
      <c r="G193" s="202"/>
      <c r="H193" s="203"/>
    </row>
    <row r="194" spans="1:8">
      <c r="A194" s="25" t="s">
        <v>44</v>
      </c>
      <c r="B194" s="30" t="s">
        <v>51</v>
      </c>
      <c r="C194" s="27"/>
      <c r="D194" s="201">
        <v>1410</v>
      </c>
      <c r="E194" s="202">
        <v>10</v>
      </c>
      <c r="F194" s="202">
        <v>40</v>
      </c>
      <c r="G194" s="202">
        <v>1340</v>
      </c>
      <c r="H194" s="203">
        <v>30</v>
      </c>
    </row>
    <row r="195" spans="1:8">
      <c r="A195" s="25" t="s">
        <v>44</v>
      </c>
      <c r="B195" s="32" t="s">
        <v>50</v>
      </c>
      <c r="C195" s="21" t="s">
        <v>430</v>
      </c>
      <c r="D195" s="201">
        <v>80</v>
      </c>
      <c r="E195" s="202">
        <v>0</v>
      </c>
      <c r="F195" s="202">
        <v>0</v>
      </c>
      <c r="G195" s="202">
        <v>70</v>
      </c>
      <c r="H195" s="203">
        <v>10</v>
      </c>
    </row>
    <row r="196" spans="1:8">
      <c r="A196" s="25" t="s">
        <v>44</v>
      </c>
      <c r="B196" s="32" t="s">
        <v>50</v>
      </c>
      <c r="C196" s="21" t="s">
        <v>431</v>
      </c>
      <c r="D196" s="201">
        <v>160</v>
      </c>
      <c r="E196" s="202">
        <v>0</v>
      </c>
      <c r="F196" s="202">
        <v>0</v>
      </c>
      <c r="G196" s="202">
        <v>150</v>
      </c>
      <c r="H196" s="203">
        <v>0</v>
      </c>
    </row>
    <row r="197" spans="1:8">
      <c r="A197" s="25" t="s">
        <v>44</v>
      </c>
      <c r="B197" s="32" t="s">
        <v>50</v>
      </c>
      <c r="C197" s="21" t="s">
        <v>432</v>
      </c>
      <c r="D197" s="201">
        <v>280</v>
      </c>
      <c r="E197" s="202">
        <v>0</v>
      </c>
      <c r="F197" s="202">
        <v>0</v>
      </c>
      <c r="G197" s="202">
        <v>280</v>
      </c>
      <c r="H197" s="203">
        <v>0</v>
      </c>
    </row>
    <row r="198" spans="1:8">
      <c r="A198" s="25" t="s">
        <v>44</v>
      </c>
      <c r="B198" s="32" t="s">
        <v>50</v>
      </c>
      <c r="C198" s="21" t="s">
        <v>433</v>
      </c>
      <c r="D198" s="201">
        <v>370</v>
      </c>
      <c r="E198" s="202">
        <v>0</v>
      </c>
      <c r="F198" s="202">
        <v>10</v>
      </c>
      <c r="G198" s="202">
        <v>340</v>
      </c>
      <c r="H198" s="203">
        <v>10</v>
      </c>
    </row>
    <row r="199" spans="1:8">
      <c r="A199" s="25" t="s">
        <v>44</v>
      </c>
      <c r="B199" s="32" t="s">
        <v>50</v>
      </c>
      <c r="C199" s="21" t="s">
        <v>434</v>
      </c>
      <c r="D199" s="201">
        <v>490</v>
      </c>
      <c r="E199" s="202">
        <v>0</v>
      </c>
      <c r="F199" s="202">
        <v>10</v>
      </c>
      <c r="G199" s="202">
        <v>470</v>
      </c>
      <c r="H199" s="203">
        <v>0</v>
      </c>
    </row>
    <row r="200" spans="1:8">
      <c r="A200" s="25" t="s">
        <v>44</v>
      </c>
      <c r="B200" s="32" t="s">
        <v>50</v>
      </c>
      <c r="C200" s="74" t="s">
        <v>435</v>
      </c>
      <c r="D200" s="201">
        <v>30</v>
      </c>
      <c r="E200" s="202">
        <v>0</v>
      </c>
      <c r="F200" s="202">
        <v>0</v>
      </c>
      <c r="G200" s="202">
        <v>30</v>
      </c>
      <c r="H200" s="203">
        <v>0</v>
      </c>
    </row>
    <row r="201" spans="1:8">
      <c r="A201" s="25" t="s">
        <v>44</v>
      </c>
      <c r="B201" s="32" t="s">
        <v>50</v>
      </c>
      <c r="C201" s="74" t="s">
        <v>436</v>
      </c>
      <c r="D201" s="201">
        <v>0</v>
      </c>
      <c r="E201" s="202">
        <v>0</v>
      </c>
      <c r="F201" s="202">
        <v>0</v>
      </c>
      <c r="G201" s="202">
        <v>0</v>
      </c>
      <c r="H201" s="203">
        <v>0</v>
      </c>
    </row>
    <row r="202" spans="1:8">
      <c r="A202" s="25" t="s">
        <v>44</v>
      </c>
      <c r="B202" s="32" t="s">
        <v>50</v>
      </c>
      <c r="C202" s="21" t="s">
        <v>437</v>
      </c>
      <c r="D202" s="201">
        <v>0</v>
      </c>
      <c r="E202" s="202">
        <v>0</v>
      </c>
      <c r="F202" s="202">
        <v>0</v>
      </c>
      <c r="G202" s="202">
        <v>0</v>
      </c>
      <c r="H202" s="203">
        <v>0</v>
      </c>
    </row>
    <row r="203" spans="1:8">
      <c r="A203" s="25" t="s">
        <v>44</v>
      </c>
      <c r="B203" s="32" t="s">
        <v>50</v>
      </c>
      <c r="C203" s="21" t="s">
        <v>438</v>
      </c>
      <c r="D203" s="201">
        <v>520</v>
      </c>
      <c r="E203" s="202">
        <v>0</v>
      </c>
      <c r="F203" s="202">
        <v>10</v>
      </c>
      <c r="G203" s="202">
        <v>500</v>
      </c>
      <c r="H203" s="203">
        <v>0</v>
      </c>
    </row>
    <row r="204" spans="1:8">
      <c r="A204" s="25" t="s">
        <v>44</v>
      </c>
      <c r="B204" s="32" t="s">
        <v>52</v>
      </c>
      <c r="C204" s="21"/>
      <c r="D204" s="201"/>
      <c r="E204" s="202"/>
      <c r="F204" s="202"/>
      <c r="G204" s="202"/>
      <c r="H204" s="203"/>
    </row>
    <row r="205" spans="1:8">
      <c r="A205" s="25" t="s">
        <v>44</v>
      </c>
      <c r="B205" s="30" t="s">
        <v>53</v>
      </c>
      <c r="C205" s="27"/>
      <c r="D205" s="201">
        <v>6420</v>
      </c>
      <c r="E205" s="202">
        <v>30</v>
      </c>
      <c r="F205" s="202">
        <v>160</v>
      </c>
      <c r="G205" s="202">
        <v>6010</v>
      </c>
      <c r="H205" s="203">
        <v>220</v>
      </c>
    </row>
    <row r="206" spans="1:8">
      <c r="A206" s="25" t="s">
        <v>44</v>
      </c>
      <c r="B206" s="32" t="s">
        <v>52</v>
      </c>
      <c r="C206" s="21" t="s">
        <v>430</v>
      </c>
      <c r="D206" s="201">
        <v>310</v>
      </c>
      <c r="E206" s="202">
        <v>10</v>
      </c>
      <c r="F206" s="202">
        <v>10</v>
      </c>
      <c r="G206" s="202">
        <v>260</v>
      </c>
      <c r="H206" s="203">
        <v>30</v>
      </c>
    </row>
    <row r="207" spans="1:8">
      <c r="A207" s="25" t="s">
        <v>44</v>
      </c>
      <c r="B207" s="32" t="s">
        <v>52</v>
      </c>
      <c r="C207" s="21" t="s">
        <v>431</v>
      </c>
      <c r="D207" s="201">
        <v>720</v>
      </c>
      <c r="E207" s="202">
        <v>10</v>
      </c>
      <c r="F207" s="202">
        <v>30</v>
      </c>
      <c r="G207" s="202">
        <v>650</v>
      </c>
      <c r="H207" s="203">
        <v>30</v>
      </c>
    </row>
    <row r="208" spans="1:8">
      <c r="A208" s="25" t="s">
        <v>44</v>
      </c>
      <c r="B208" s="32" t="s">
        <v>52</v>
      </c>
      <c r="C208" s="21" t="s">
        <v>432</v>
      </c>
      <c r="D208" s="201">
        <v>1290</v>
      </c>
      <c r="E208" s="202">
        <v>10</v>
      </c>
      <c r="F208" s="202">
        <v>60</v>
      </c>
      <c r="G208" s="202">
        <v>1170</v>
      </c>
      <c r="H208" s="203">
        <v>60</v>
      </c>
    </row>
    <row r="209" spans="1:8">
      <c r="A209" s="25" t="s">
        <v>44</v>
      </c>
      <c r="B209" s="32" t="s">
        <v>52</v>
      </c>
      <c r="C209" s="21" t="s">
        <v>433</v>
      </c>
      <c r="D209" s="201">
        <v>1800</v>
      </c>
      <c r="E209" s="202">
        <v>10</v>
      </c>
      <c r="F209" s="202">
        <v>30</v>
      </c>
      <c r="G209" s="202">
        <v>1700</v>
      </c>
      <c r="H209" s="203">
        <v>60</v>
      </c>
    </row>
    <row r="210" spans="1:8">
      <c r="A210" s="25" t="s">
        <v>44</v>
      </c>
      <c r="B210" s="32" t="s">
        <v>52</v>
      </c>
      <c r="C210" s="21" t="s">
        <v>434</v>
      </c>
      <c r="D210" s="201">
        <v>2200</v>
      </c>
      <c r="E210" s="202">
        <v>10</v>
      </c>
      <c r="F210" s="202">
        <v>30</v>
      </c>
      <c r="G210" s="202">
        <v>2130</v>
      </c>
      <c r="H210" s="203">
        <v>40</v>
      </c>
    </row>
    <row r="211" spans="1:8">
      <c r="A211" s="25" t="s">
        <v>44</v>
      </c>
      <c r="B211" s="32" t="s">
        <v>52</v>
      </c>
      <c r="C211" s="74" t="s">
        <v>435</v>
      </c>
      <c r="D211" s="201">
        <v>110</v>
      </c>
      <c r="E211" s="202">
        <v>0</v>
      </c>
      <c r="F211" s="202">
        <v>0</v>
      </c>
      <c r="G211" s="202">
        <v>100</v>
      </c>
      <c r="H211" s="203">
        <v>0</v>
      </c>
    </row>
    <row r="212" spans="1:8">
      <c r="A212" s="25" t="s">
        <v>44</v>
      </c>
      <c r="B212" s="32" t="s">
        <v>52</v>
      </c>
      <c r="C212" s="74" t="s">
        <v>436</v>
      </c>
      <c r="D212" s="201">
        <v>0</v>
      </c>
      <c r="E212" s="202">
        <v>0</v>
      </c>
      <c r="F212" s="202">
        <v>0</v>
      </c>
      <c r="G212" s="202">
        <v>0</v>
      </c>
      <c r="H212" s="203">
        <v>0</v>
      </c>
    </row>
    <row r="213" spans="1:8">
      <c r="A213" s="25" t="s">
        <v>44</v>
      </c>
      <c r="B213" s="32" t="s">
        <v>52</v>
      </c>
      <c r="C213" s="21" t="s">
        <v>437</v>
      </c>
      <c r="D213" s="201">
        <v>0</v>
      </c>
      <c r="E213" s="202">
        <v>0</v>
      </c>
      <c r="F213" s="202">
        <v>0</v>
      </c>
      <c r="G213" s="202">
        <v>0</v>
      </c>
      <c r="H213" s="203">
        <v>0</v>
      </c>
    </row>
    <row r="214" spans="1:8">
      <c r="A214" s="25" t="s">
        <v>44</v>
      </c>
      <c r="B214" s="32" t="s">
        <v>52</v>
      </c>
      <c r="C214" s="21" t="s">
        <v>438</v>
      </c>
      <c r="D214" s="201">
        <v>2310</v>
      </c>
      <c r="E214" s="202">
        <v>10</v>
      </c>
      <c r="F214" s="202">
        <v>30</v>
      </c>
      <c r="G214" s="202">
        <v>2230</v>
      </c>
      <c r="H214" s="203">
        <v>40</v>
      </c>
    </row>
    <row r="215" spans="1:8">
      <c r="A215" s="25" t="s">
        <v>54</v>
      </c>
      <c r="C215" s="21"/>
      <c r="D215" s="201"/>
      <c r="E215" s="202"/>
      <c r="F215" s="202"/>
      <c r="G215" s="202"/>
      <c r="H215" s="203"/>
    </row>
    <row r="216" spans="1:8">
      <c r="A216" s="34" t="s">
        <v>455</v>
      </c>
      <c r="B216" s="34"/>
      <c r="C216" s="27"/>
      <c r="D216" s="201">
        <v>3120</v>
      </c>
      <c r="E216" s="202">
        <v>280</v>
      </c>
      <c r="F216" s="202">
        <v>250</v>
      </c>
      <c r="G216" s="202">
        <v>2300</v>
      </c>
      <c r="H216" s="203">
        <v>300</v>
      </c>
    </row>
    <row r="217" spans="1:8">
      <c r="A217" s="25" t="s">
        <v>54</v>
      </c>
      <c r="C217" s="21" t="s">
        <v>430</v>
      </c>
      <c r="D217" s="201">
        <v>680</v>
      </c>
      <c r="E217" s="202">
        <v>90</v>
      </c>
      <c r="F217" s="202">
        <v>50</v>
      </c>
      <c r="G217" s="202">
        <v>440</v>
      </c>
      <c r="H217" s="203">
        <v>110</v>
      </c>
    </row>
    <row r="218" spans="1:8">
      <c r="A218" s="25" t="s">
        <v>54</v>
      </c>
      <c r="C218" s="21" t="s">
        <v>431</v>
      </c>
      <c r="D218" s="201">
        <v>800</v>
      </c>
      <c r="E218" s="202">
        <v>70</v>
      </c>
      <c r="F218" s="202">
        <v>60</v>
      </c>
      <c r="G218" s="202">
        <v>610</v>
      </c>
      <c r="H218" s="203">
        <v>70</v>
      </c>
    </row>
    <row r="219" spans="1:8">
      <c r="A219" s="25" t="s">
        <v>54</v>
      </c>
      <c r="C219" s="21" t="s">
        <v>432</v>
      </c>
      <c r="D219" s="201">
        <v>790</v>
      </c>
      <c r="E219" s="202">
        <v>60</v>
      </c>
      <c r="F219" s="202">
        <v>70</v>
      </c>
      <c r="G219" s="202">
        <v>610</v>
      </c>
      <c r="H219" s="203">
        <v>50</v>
      </c>
    </row>
    <row r="220" spans="1:8">
      <c r="A220" s="25" t="s">
        <v>54</v>
      </c>
      <c r="C220" s="21" t="s">
        <v>433</v>
      </c>
      <c r="D220" s="201">
        <v>560</v>
      </c>
      <c r="E220" s="202">
        <v>40</v>
      </c>
      <c r="F220" s="202">
        <v>50</v>
      </c>
      <c r="G220" s="202">
        <v>430</v>
      </c>
      <c r="H220" s="203">
        <v>40</v>
      </c>
    </row>
    <row r="221" spans="1:8">
      <c r="A221" s="25" t="s">
        <v>54</v>
      </c>
      <c r="C221" s="21" t="s">
        <v>434</v>
      </c>
      <c r="D221" s="201">
        <v>280</v>
      </c>
      <c r="E221" s="202">
        <v>20</v>
      </c>
      <c r="F221" s="202">
        <v>20</v>
      </c>
      <c r="G221" s="202">
        <v>210</v>
      </c>
      <c r="H221" s="203">
        <v>30</v>
      </c>
    </row>
    <row r="222" spans="1:8">
      <c r="A222" s="25" t="s">
        <v>54</v>
      </c>
      <c r="C222" s="74" t="s">
        <v>435</v>
      </c>
      <c r="D222" s="201">
        <v>10</v>
      </c>
      <c r="E222" s="202">
        <v>0</v>
      </c>
      <c r="F222" s="202">
        <v>0</v>
      </c>
      <c r="G222" s="202">
        <v>0</v>
      </c>
      <c r="H222" s="203">
        <v>0</v>
      </c>
    </row>
    <row r="223" spans="1:8">
      <c r="A223" s="25" t="s">
        <v>54</v>
      </c>
      <c r="C223" s="74" t="s">
        <v>436</v>
      </c>
      <c r="D223" s="201">
        <v>0</v>
      </c>
      <c r="E223" s="202">
        <v>0</v>
      </c>
      <c r="F223" s="202">
        <v>0</v>
      </c>
      <c r="G223" s="202">
        <v>0</v>
      </c>
      <c r="H223" s="203">
        <v>0</v>
      </c>
    </row>
    <row r="224" spans="1:8">
      <c r="A224" s="25" t="s">
        <v>54</v>
      </c>
      <c r="C224" s="21" t="s">
        <v>437</v>
      </c>
      <c r="D224" s="201">
        <v>0</v>
      </c>
      <c r="E224" s="202">
        <v>0</v>
      </c>
      <c r="F224" s="202">
        <v>0</v>
      </c>
      <c r="G224" s="202">
        <v>0</v>
      </c>
      <c r="H224" s="203">
        <v>0</v>
      </c>
    </row>
    <row r="225" spans="1:8">
      <c r="A225" s="25" t="s">
        <v>54</v>
      </c>
      <c r="C225" s="21" t="s">
        <v>438</v>
      </c>
      <c r="D225" s="201">
        <v>290</v>
      </c>
      <c r="E225" s="202">
        <v>20</v>
      </c>
      <c r="F225" s="202">
        <v>20</v>
      </c>
      <c r="G225" s="202">
        <v>210</v>
      </c>
      <c r="H225" s="203">
        <v>30</v>
      </c>
    </row>
    <row r="226" spans="1:8">
      <c r="A226" s="25" t="s">
        <v>54</v>
      </c>
      <c r="B226" s="32" t="s">
        <v>57</v>
      </c>
      <c r="C226" s="21"/>
      <c r="D226" s="201"/>
      <c r="E226" s="202"/>
      <c r="F226" s="202"/>
      <c r="G226" s="202"/>
      <c r="H226" s="203"/>
    </row>
    <row r="227" spans="1:8">
      <c r="A227" s="25" t="s">
        <v>54</v>
      </c>
      <c r="B227" s="30" t="s">
        <v>56</v>
      </c>
      <c r="C227" s="27"/>
      <c r="D227" s="201">
        <v>1910</v>
      </c>
      <c r="E227" s="202">
        <v>120</v>
      </c>
      <c r="F227" s="202">
        <v>120</v>
      </c>
      <c r="G227" s="202">
        <v>1530</v>
      </c>
      <c r="H227" s="203">
        <v>150</v>
      </c>
    </row>
    <row r="228" spans="1:8">
      <c r="A228" s="25" t="s">
        <v>54</v>
      </c>
      <c r="B228" s="32" t="s">
        <v>57</v>
      </c>
      <c r="C228" s="21" t="s">
        <v>430</v>
      </c>
      <c r="D228" s="201">
        <v>380</v>
      </c>
      <c r="E228" s="202">
        <v>40</v>
      </c>
      <c r="F228" s="202">
        <v>30</v>
      </c>
      <c r="G228" s="202">
        <v>270</v>
      </c>
      <c r="H228" s="203">
        <v>40</v>
      </c>
    </row>
    <row r="229" spans="1:8">
      <c r="A229" s="25" t="s">
        <v>54</v>
      </c>
      <c r="B229" s="32" t="s">
        <v>57</v>
      </c>
      <c r="C229" s="21" t="s">
        <v>431</v>
      </c>
      <c r="D229" s="201">
        <v>500</v>
      </c>
      <c r="E229" s="202">
        <v>30</v>
      </c>
      <c r="F229" s="202">
        <v>30</v>
      </c>
      <c r="G229" s="202">
        <v>410</v>
      </c>
      <c r="H229" s="203">
        <v>40</v>
      </c>
    </row>
    <row r="230" spans="1:8">
      <c r="A230" s="25" t="s">
        <v>54</v>
      </c>
      <c r="B230" s="32" t="s">
        <v>57</v>
      </c>
      <c r="C230" s="21" t="s">
        <v>432</v>
      </c>
      <c r="D230" s="201">
        <v>520</v>
      </c>
      <c r="E230" s="202">
        <v>30</v>
      </c>
      <c r="F230" s="202">
        <v>30</v>
      </c>
      <c r="G230" s="202">
        <v>430</v>
      </c>
      <c r="H230" s="203">
        <v>30</v>
      </c>
    </row>
    <row r="231" spans="1:8">
      <c r="A231" s="25" t="s">
        <v>54</v>
      </c>
      <c r="B231" s="32" t="s">
        <v>57</v>
      </c>
      <c r="C231" s="21" t="s">
        <v>433</v>
      </c>
      <c r="D231" s="201">
        <v>330</v>
      </c>
      <c r="E231" s="202">
        <v>10</v>
      </c>
      <c r="F231" s="202">
        <v>20</v>
      </c>
      <c r="G231" s="202">
        <v>270</v>
      </c>
      <c r="H231" s="203">
        <v>20</v>
      </c>
    </row>
    <row r="232" spans="1:8">
      <c r="A232" s="25" t="s">
        <v>54</v>
      </c>
      <c r="B232" s="32" t="s">
        <v>57</v>
      </c>
      <c r="C232" s="21" t="s">
        <v>434</v>
      </c>
      <c r="D232" s="201">
        <v>180</v>
      </c>
      <c r="E232" s="202">
        <v>10</v>
      </c>
      <c r="F232" s="202">
        <v>10</v>
      </c>
      <c r="G232" s="202">
        <v>140</v>
      </c>
      <c r="H232" s="203">
        <v>20</v>
      </c>
    </row>
    <row r="233" spans="1:8">
      <c r="A233" s="25" t="s">
        <v>54</v>
      </c>
      <c r="B233" s="32" t="s">
        <v>57</v>
      </c>
      <c r="C233" s="74" t="s">
        <v>435</v>
      </c>
      <c r="D233" s="201">
        <v>0</v>
      </c>
      <c r="E233" s="202">
        <v>0</v>
      </c>
      <c r="F233" s="202">
        <v>0</v>
      </c>
      <c r="G233" s="202">
        <v>0</v>
      </c>
      <c r="H233" s="203">
        <v>0</v>
      </c>
    </row>
    <row r="234" spans="1:8">
      <c r="A234" s="25" t="s">
        <v>54</v>
      </c>
      <c r="B234" s="32" t="s">
        <v>57</v>
      </c>
      <c r="C234" s="74" t="s">
        <v>436</v>
      </c>
      <c r="D234" s="201">
        <v>0</v>
      </c>
      <c r="E234" s="202">
        <v>0</v>
      </c>
      <c r="F234" s="202">
        <v>0</v>
      </c>
      <c r="G234" s="202">
        <v>0</v>
      </c>
      <c r="H234" s="203">
        <v>0</v>
      </c>
    </row>
    <row r="235" spans="1:8">
      <c r="A235" s="25" t="s">
        <v>54</v>
      </c>
      <c r="B235" s="32" t="s">
        <v>57</v>
      </c>
      <c r="C235" s="21" t="s">
        <v>437</v>
      </c>
      <c r="D235" s="201">
        <v>0</v>
      </c>
      <c r="E235" s="202">
        <v>0</v>
      </c>
      <c r="F235" s="202">
        <v>0</v>
      </c>
      <c r="G235" s="202">
        <v>0</v>
      </c>
      <c r="H235" s="203">
        <v>0</v>
      </c>
    </row>
    <row r="236" spans="1:8">
      <c r="A236" s="25" t="s">
        <v>54</v>
      </c>
      <c r="B236" s="32" t="s">
        <v>57</v>
      </c>
      <c r="C236" s="21" t="s">
        <v>438</v>
      </c>
      <c r="D236" s="201">
        <v>180</v>
      </c>
      <c r="E236" s="202">
        <v>10</v>
      </c>
      <c r="F236" s="202">
        <v>10</v>
      </c>
      <c r="G236" s="202">
        <v>150</v>
      </c>
      <c r="H236" s="203">
        <v>20</v>
      </c>
    </row>
    <row r="237" spans="1:8">
      <c r="A237" s="25" t="s">
        <v>54</v>
      </c>
      <c r="B237" s="32" t="s">
        <v>58</v>
      </c>
      <c r="C237" s="21"/>
      <c r="D237" s="201"/>
      <c r="E237" s="202"/>
      <c r="F237" s="202"/>
      <c r="G237" s="202"/>
      <c r="H237" s="203"/>
    </row>
    <row r="238" spans="1:8">
      <c r="A238" s="25" t="s">
        <v>54</v>
      </c>
      <c r="B238" s="30" t="s">
        <v>59</v>
      </c>
      <c r="C238" s="27"/>
      <c r="D238" s="201">
        <v>1210</v>
      </c>
      <c r="E238" s="202">
        <v>160</v>
      </c>
      <c r="F238" s="202">
        <v>130</v>
      </c>
      <c r="G238" s="202">
        <v>770</v>
      </c>
      <c r="H238" s="203">
        <v>150</v>
      </c>
    </row>
    <row r="239" spans="1:8">
      <c r="A239" s="25" t="s">
        <v>54</v>
      </c>
      <c r="B239" s="32" t="s">
        <v>58</v>
      </c>
      <c r="C239" s="21" t="s">
        <v>430</v>
      </c>
      <c r="D239" s="201">
        <v>300</v>
      </c>
      <c r="E239" s="202">
        <v>60</v>
      </c>
      <c r="F239" s="202">
        <v>20</v>
      </c>
      <c r="G239" s="202">
        <v>160</v>
      </c>
      <c r="H239" s="203">
        <v>60</v>
      </c>
    </row>
    <row r="240" spans="1:8">
      <c r="A240" s="25" t="s">
        <v>54</v>
      </c>
      <c r="B240" s="32" t="s">
        <v>58</v>
      </c>
      <c r="C240" s="21" t="s">
        <v>431</v>
      </c>
      <c r="D240" s="201">
        <v>300</v>
      </c>
      <c r="E240" s="202">
        <v>40</v>
      </c>
      <c r="F240" s="202">
        <v>30</v>
      </c>
      <c r="G240" s="202">
        <v>200</v>
      </c>
      <c r="H240" s="203">
        <v>40</v>
      </c>
    </row>
    <row r="241" spans="1:8">
      <c r="A241" s="25" t="s">
        <v>54</v>
      </c>
      <c r="B241" s="32" t="s">
        <v>58</v>
      </c>
      <c r="C241" s="21" t="s">
        <v>432</v>
      </c>
      <c r="D241" s="201">
        <v>270</v>
      </c>
      <c r="E241" s="202">
        <v>30</v>
      </c>
      <c r="F241" s="202">
        <v>40</v>
      </c>
      <c r="G241" s="202">
        <v>190</v>
      </c>
      <c r="H241" s="203">
        <v>20</v>
      </c>
    </row>
    <row r="242" spans="1:8">
      <c r="A242" s="25" t="s">
        <v>54</v>
      </c>
      <c r="B242" s="32" t="s">
        <v>58</v>
      </c>
      <c r="C242" s="21" t="s">
        <v>433</v>
      </c>
      <c r="D242" s="201">
        <v>220</v>
      </c>
      <c r="E242" s="202">
        <v>30</v>
      </c>
      <c r="F242" s="202">
        <v>20</v>
      </c>
      <c r="G242" s="202">
        <v>160</v>
      </c>
      <c r="H242" s="203">
        <v>10</v>
      </c>
    </row>
    <row r="243" spans="1:8">
      <c r="A243" s="25" t="s">
        <v>54</v>
      </c>
      <c r="B243" s="32" t="s">
        <v>58</v>
      </c>
      <c r="C243" s="21" t="s">
        <v>434</v>
      </c>
      <c r="D243" s="201">
        <v>110</v>
      </c>
      <c r="E243" s="202">
        <v>10</v>
      </c>
      <c r="F243" s="202">
        <v>10</v>
      </c>
      <c r="G243" s="202">
        <v>60</v>
      </c>
      <c r="H243" s="203">
        <v>20</v>
      </c>
    </row>
    <row r="244" spans="1:8">
      <c r="A244" s="25" t="s">
        <v>54</v>
      </c>
      <c r="B244" s="32" t="s">
        <v>58</v>
      </c>
      <c r="C244" s="74" t="s">
        <v>435</v>
      </c>
      <c r="D244" s="201">
        <v>0</v>
      </c>
      <c r="E244" s="202">
        <v>0</v>
      </c>
      <c r="F244" s="202">
        <v>0</v>
      </c>
      <c r="G244" s="202">
        <v>0</v>
      </c>
      <c r="H244" s="203">
        <v>0</v>
      </c>
    </row>
    <row r="245" spans="1:8">
      <c r="A245" s="25" t="s">
        <v>54</v>
      </c>
      <c r="B245" s="32" t="s">
        <v>58</v>
      </c>
      <c r="C245" s="74" t="s">
        <v>436</v>
      </c>
      <c r="D245" s="201">
        <v>0</v>
      </c>
      <c r="E245" s="202">
        <v>0</v>
      </c>
      <c r="F245" s="202">
        <v>0</v>
      </c>
      <c r="G245" s="202">
        <v>0</v>
      </c>
      <c r="H245" s="203">
        <v>0</v>
      </c>
    </row>
    <row r="246" spans="1:8">
      <c r="A246" s="25" t="s">
        <v>54</v>
      </c>
      <c r="B246" s="32" t="s">
        <v>58</v>
      </c>
      <c r="C246" s="21" t="s">
        <v>437</v>
      </c>
      <c r="D246" s="201">
        <v>0</v>
      </c>
      <c r="E246" s="202">
        <v>0</v>
      </c>
      <c r="F246" s="202">
        <v>0</v>
      </c>
      <c r="G246" s="202">
        <v>0</v>
      </c>
      <c r="H246" s="203">
        <v>0</v>
      </c>
    </row>
    <row r="247" spans="1:8">
      <c r="A247" s="25" t="s">
        <v>54</v>
      </c>
      <c r="B247" s="32" t="s">
        <v>58</v>
      </c>
      <c r="C247" s="21" t="s">
        <v>438</v>
      </c>
      <c r="D247" s="201">
        <v>110</v>
      </c>
      <c r="E247" s="202">
        <v>10</v>
      </c>
      <c r="F247" s="202">
        <v>10</v>
      </c>
      <c r="G247" s="202">
        <v>60</v>
      </c>
      <c r="H247" s="203">
        <v>20</v>
      </c>
    </row>
    <row r="248" spans="1:8">
      <c r="A248" s="25" t="s">
        <v>60</v>
      </c>
      <c r="C248" s="21"/>
      <c r="D248" s="201"/>
      <c r="E248" s="202"/>
      <c r="F248" s="202"/>
      <c r="G248" s="202"/>
      <c r="H248" s="203"/>
    </row>
    <row r="249" spans="1:8">
      <c r="A249" s="34" t="s">
        <v>456</v>
      </c>
      <c r="B249" s="34"/>
      <c r="C249" s="27"/>
      <c r="D249" s="201">
        <v>1440</v>
      </c>
      <c r="E249" s="202">
        <v>300</v>
      </c>
      <c r="F249" s="202">
        <v>110</v>
      </c>
      <c r="G249" s="202">
        <v>680</v>
      </c>
      <c r="H249" s="203">
        <v>350</v>
      </c>
    </row>
    <row r="250" spans="1:8">
      <c r="A250" s="25" t="s">
        <v>60</v>
      </c>
      <c r="C250" s="21" t="s">
        <v>430</v>
      </c>
      <c r="D250" s="201">
        <v>730</v>
      </c>
      <c r="E250" s="202">
        <v>170</v>
      </c>
      <c r="F250" s="202">
        <v>40</v>
      </c>
      <c r="G250" s="202">
        <v>240</v>
      </c>
      <c r="H250" s="203">
        <v>290</v>
      </c>
    </row>
    <row r="251" spans="1:8">
      <c r="A251" s="25" t="s">
        <v>60</v>
      </c>
      <c r="C251" s="21" t="s">
        <v>431</v>
      </c>
      <c r="D251" s="201">
        <v>200</v>
      </c>
      <c r="E251" s="202">
        <v>40</v>
      </c>
      <c r="F251" s="202">
        <v>30</v>
      </c>
      <c r="G251" s="202">
        <v>110</v>
      </c>
      <c r="H251" s="203">
        <v>20</v>
      </c>
    </row>
    <row r="252" spans="1:8">
      <c r="A252" s="25" t="s">
        <v>60</v>
      </c>
      <c r="C252" s="21" t="s">
        <v>432</v>
      </c>
      <c r="D252" s="201">
        <v>210</v>
      </c>
      <c r="E252" s="202">
        <v>50</v>
      </c>
      <c r="F252" s="202">
        <v>20</v>
      </c>
      <c r="G252" s="202">
        <v>130</v>
      </c>
      <c r="H252" s="203">
        <v>20</v>
      </c>
    </row>
    <row r="253" spans="1:8">
      <c r="A253" s="25" t="s">
        <v>60</v>
      </c>
      <c r="C253" s="21" t="s">
        <v>433</v>
      </c>
      <c r="D253" s="201">
        <v>190</v>
      </c>
      <c r="E253" s="202">
        <v>30</v>
      </c>
      <c r="F253" s="202">
        <v>20</v>
      </c>
      <c r="G253" s="202">
        <v>130</v>
      </c>
      <c r="H253" s="203">
        <v>10</v>
      </c>
    </row>
    <row r="254" spans="1:8">
      <c r="A254" s="25" t="s">
        <v>60</v>
      </c>
      <c r="C254" s="21" t="s">
        <v>434</v>
      </c>
      <c r="D254" s="201">
        <v>100</v>
      </c>
      <c r="E254" s="202">
        <v>10</v>
      </c>
      <c r="F254" s="202">
        <v>10</v>
      </c>
      <c r="G254" s="202">
        <v>80</v>
      </c>
      <c r="H254" s="203">
        <v>10</v>
      </c>
    </row>
    <row r="255" spans="1:8">
      <c r="A255" s="25" t="s">
        <v>60</v>
      </c>
      <c r="C255" s="74" t="s">
        <v>435</v>
      </c>
      <c r="D255" s="201">
        <v>0</v>
      </c>
      <c r="E255" s="202">
        <v>0</v>
      </c>
      <c r="F255" s="202">
        <v>0</v>
      </c>
      <c r="G255" s="202">
        <v>0</v>
      </c>
      <c r="H255" s="203">
        <v>0</v>
      </c>
    </row>
    <row r="256" spans="1:8">
      <c r="A256" s="25" t="s">
        <v>60</v>
      </c>
      <c r="C256" s="74" t="s">
        <v>436</v>
      </c>
      <c r="D256" s="201">
        <v>0</v>
      </c>
      <c r="E256" s="202">
        <v>0</v>
      </c>
      <c r="F256" s="202">
        <v>0</v>
      </c>
      <c r="G256" s="202">
        <v>0</v>
      </c>
      <c r="H256" s="203">
        <v>0</v>
      </c>
    </row>
    <row r="257" spans="1:8">
      <c r="A257" s="25" t="s">
        <v>60</v>
      </c>
      <c r="C257" s="21" t="s">
        <v>437</v>
      </c>
      <c r="D257" s="201">
        <v>0</v>
      </c>
      <c r="E257" s="202">
        <v>0</v>
      </c>
      <c r="F257" s="202">
        <v>0</v>
      </c>
      <c r="G257" s="202">
        <v>0</v>
      </c>
      <c r="H257" s="203">
        <v>0</v>
      </c>
    </row>
    <row r="258" spans="1:8">
      <c r="A258" s="25" t="s">
        <v>60</v>
      </c>
      <c r="C258" s="21" t="s">
        <v>438</v>
      </c>
      <c r="D258" s="201">
        <v>100</v>
      </c>
      <c r="E258" s="202">
        <v>10</v>
      </c>
      <c r="F258" s="202">
        <v>10</v>
      </c>
      <c r="G258" s="202">
        <v>80</v>
      </c>
      <c r="H258" s="203">
        <v>10</v>
      </c>
    </row>
    <row r="259" spans="1:8">
      <c r="A259" s="25" t="s">
        <v>60</v>
      </c>
      <c r="B259" s="32" t="s">
        <v>63</v>
      </c>
      <c r="C259" s="21"/>
      <c r="D259" s="201"/>
      <c r="E259" s="202"/>
      <c r="F259" s="202"/>
      <c r="G259" s="202"/>
      <c r="H259" s="203"/>
    </row>
    <row r="260" spans="1:8">
      <c r="A260" s="25" t="s">
        <v>60</v>
      </c>
      <c r="B260" s="30" t="s">
        <v>62</v>
      </c>
      <c r="C260" s="27"/>
      <c r="D260" s="201">
        <v>80</v>
      </c>
      <c r="E260" s="202">
        <v>0</v>
      </c>
      <c r="F260" s="202">
        <v>10</v>
      </c>
      <c r="G260" s="202">
        <v>70</v>
      </c>
      <c r="H260" s="203">
        <v>0</v>
      </c>
    </row>
    <row r="261" spans="1:8">
      <c r="A261" s="25" t="s">
        <v>60</v>
      </c>
      <c r="B261" s="32" t="s">
        <v>63</v>
      </c>
      <c r="C261" s="21" t="s">
        <v>430</v>
      </c>
      <c r="D261" s="201">
        <v>20</v>
      </c>
      <c r="E261" s="202">
        <v>0</v>
      </c>
      <c r="F261" s="202">
        <v>0</v>
      </c>
      <c r="G261" s="202">
        <v>10</v>
      </c>
      <c r="H261" s="203">
        <v>0</v>
      </c>
    </row>
    <row r="262" spans="1:8">
      <c r="A262" s="25" t="s">
        <v>60</v>
      </c>
      <c r="B262" s="32" t="s">
        <v>63</v>
      </c>
      <c r="C262" s="21" t="s">
        <v>431</v>
      </c>
      <c r="D262" s="201">
        <v>20</v>
      </c>
      <c r="E262" s="202">
        <v>0</v>
      </c>
      <c r="F262" s="202">
        <v>0</v>
      </c>
      <c r="G262" s="202">
        <v>10</v>
      </c>
      <c r="H262" s="203">
        <v>0</v>
      </c>
    </row>
    <row r="263" spans="1:8">
      <c r="A263" s="25" t="s">
        <v>60</v>
      </c>
      <c r="B263" s="32" t="s">
        <v>63</v>
      </c>
      <c r="C263" s="21" t="s">
        <v>432</v>
      </c>
      <c r="D263" s="201">
        <v>20</v>
      </c>
      <c r="E263" s="202">
        <v>0</v>
      </c>
      <c r="F263" s="202">
        <v>0</v>
      </c>
      <c r="G263" s="202">
        <v>20</v>
      </c>
      <c r="H263" s="203">
        <v>0</v>
      </c>
    </row>
    <row r="264" spans="1:8">
      <c r="A264" s="25" t="s">
        <v>60</v>
      </c>
      <c r="B264" s="32" t="s">
        <v>63</v>
      </c>
      <c r="C264" s="21" t="s">
        <v>433</v>
      </c>
      <c r="D264" s="201">
        <v>20</v>
      </c>
      <c r="E264" s="202">
        <v>0</v>
      </c>
      <c r="F264" s="202">
        <v>0</v>
      </c>
      <c r="G264" s="202">
        <v>20</v>
      </c>
      <c r="H264" s="203">
        <v>0</v>
      </c>
    </row>
    <row r="265" spans="1:8">
      <c r="A265" s="25" t="s">
        <v>60</v>
      </c>
      <c r="B265" s="32" t="s">
        <v>63</v>
      </c>
      <c r="C265" s="21" t="s">
        <v>434</v>
      </c>
      <c r="D265" s="201">
        <v>10</v>
      </c>
      <c r="E265" s="202">
        <v>0</v>
      </c>
      <c r="F265" s="202">
        <v>0</v>
      </c>
      <c r="G265" s="202">
        <v>10</v>
      </c>
      <c r="H265" s="203">
        <v>0</v>
      </c>
    </row>
    <row r="266" spans="1:8">
      <c r="A266" s="25" t="s">
        <v>60</v>
      </c>
      <c r="B266" s="32" t="s">
        <v>63</v>
      </c>
      <c r="C266" s="74" t="s">
        <v>435</v>
      </c>
      <c r="D266" s="201">
        <v>0</v>
      </c>
      <c r="E266" s="202">
        <v>0</v>
      </c>
      <c r="F266" s="202">
        <v>0</v>
      </c>
      <c r="G266" s="202">
        <v>0</v>
      </c>
      <c r="H266" s="203">
        <v>0</v>
      </c>
    </row>
    <row r="267" spans="1:8">
      <c r="A267" s="25" t="s">
        <v>60</v>
      </c>
      <c r="B267" s="32" t="s">
        <v>63</v>
      </c>
      <c r="C267" s="74" t="s">
        <v>436</v>
      </c>
      <c r="D267" s="201">
        <v>0</v>
      </c>
      <c r="E267" s="202">
        <v>0</v>
      </c>
      <c r="F267" s="202">
        <v>0</v>
      </c>
      <c r="G267" s="202">
        <v>0</v>
      </c>
      <c r="H267" s="203">
        <v>0</v>
      </c>
    </row>
    <row r="268" spans="1:8">
      <c r="A268" s="25" t="s">
        <v>60</v>
      </c>
      <c r="B268" s="32" t="s">
        <v>63</v>
      </c>
      <c r="C268" s="21" t="s">
        <v>437</v>
      </c>
      <c r="D268" s="201">
        <v>0</v>
      </c>
      <c r="E268" s="202">
        <v>0</v>
      </c>
      <c r="F268" s="202">
        <v>0</v>
      </c>
      <c r="G268" s="202">
        <v>0</v>
      </c>
      <c r="H268" s="203">
        <v>0</v>
      </c>
    </row>
    <row r="269" spans="1:8">
      <c r="A269" s="25" t="s">
        <v>60</v>
      </c>
      <c r="B269" s="32" t="s">
        <v>63</v>
      </c>
      <c r="C269" s="21" t="s">
        <v>438</v>
      </c>
      <c r="D269" s="201">
        <v>10</v>
      </c>
      <c r="E269" s="202">
        <v>0</v>
      </c>
      <c r="F269" s="202">
        <v>0</v>
      </c>
      <c r="G269" s="202">
        <v>10</v>
      </c>
      <c r="H269" s="203">
        <v>0</v>
      </c>
    </row>
    <row r="270" spans="1:8">
      <c r="A270" s="25" t="s">
        <v>60</v>
      </c>
      <c r="B270" s="32" t="s">
        <v>64</v>
      </c>
      <c r="C270" s="21"/>
      <c r="D270" s="201"/>
      <c r="E270" s="202"/>
      <c r="F270" s="202"/>
      <c r="G270" s="202"/>
      <c r="H270" s="203"/>
    </row>
    <row r="271" spans="1:8">
      <c r="A271" s="25" t="s">
        <v>60</v>
      </c>
      <c r="B271" s="30" t="s">
        <v>65</v>
      </c>
      <c r="C271" s="27"/>
      <c r="D271" s="201">
        <v>1360</v>
      </c>
      <c r="E271" s="202">
        <v>300</v>
      </c>
      <c r="F271" s="202">
        <v>100</v>
      </c>
      <c r="G271" s="202">
        <v>610</v>
      </c>
      <c r="H271" s="203">
        <v>350</v>
      </c>
    </row>
    <row r="272" spans="1:8">
      <c r="A272" s="25" t="s">
        <v>60</v>
      </c>
      <c r="B272" s="32" t="s">
        <v>64</v>
      </c>
      <c r="C272" s="21" t="s">
        <v>430</v>
      </c>
      <c r="D272" s="201">
        <v>710</v>
      </c>
      <c r="E272" s="202">
        <v>170</v>
      </c>
      <c r="F272" s="202">
        <v>40</v>
      </c>
      <c r="G272" s="202">
        <v>220</v>
      </c>
      <c r="H272" s="203">
        <v>290</v>
      </c>
    </row>
    <row r="273" spans="1:8">
      <c r="A273" s="25" t="s">
        <v>60</v>
      </c>
      <c r="B273" s="32" t="s">
        <v>64</v>
      </c>
      <c r="C273" s="21" t="s">
        <v>431</v>
      </c>
      <c r="D273" s="201">
        <v>190</v>
      </c>
      <c r="E273" s="202">
        <v>40</v>
      </c>
      <c r="F273" s="202">
        <v>30</v>
      </c>
      <c r="G273" s="202">
        <v>100</v>
      </c>
      <c r="H273" s="203">
        <v>20</v>
      </c>
    </row>
    <row r="274" spans="1:8">
      <c r="A274" s="25" t="s">
        <v>60</v>
      </c>
      <c r="B274" s="32" t="s">
        <v>64</v>
      </c>
      <c r="C274" s="21" t="s">
        <v>432</v>
      </c>
      <c r="D274" s="201">
        <v>190</v>
      </c>
      <c r="E274" s="202">
        <v>50</v>
      </c>
      <c r="F274" s="202">
        <v>10</v>
      </c>
      <c r="G274" s="202">
        <v>110</v>
      </c>
      <c r="H274" s="203">
        <v>20</v>
      </c>
    </row>
    <row r="275" spans="1:8">
      <c r="A275" s="25" t="s">
        <v>60</v>
      </c>
      <c r="B275" s="32" t="s">
        <v>64</v>
      </c>
      <c r="C275" s="21" t="s">
        <v>433</v>
      </c>
      <c r="D275" s="201">
        <v>170</v>
      </c>
      <c r="E275" s="202">
        <v>30</v>
      </c>
      <c r="F275" s="202">
        <v>20</v>
      </c>
      <c r="G275" s="202">
        <v>110</v>
      </c>
      <c r="H275" s="203">
        <v>10</v>
      </c>
    </row>
    <row r="276" spans="1:8">
      <c r="A276" s="25" t="s">
        <v>60</v>
      </c>
      <c r="B276" s="32" t="s">
        <v>64</v>
      </c>
      <c r="C276" s="21" t="s">
        <v>434</v>
      </c>
      <c r="D276" s="201">
        <v>90</v>
      </c>
      <c r="E276" s="202">
        <v>10</v>
      </c>
      <c r="F276" s="202">
        <v>10</v>
      </c>
      <c r="G276" s="202">
        <v>70</v>
      </c>
      <c r="H276" s="203">
        <v>10</v>
      </c>
    </row>
    <row r="277" spans="1:8">
      <c r="A277" s="25" t="s">
        <v>60</v>
      </c>
      <c r="B277" s="32" t="s">
        <v>64</v>
      </c>
      <c r="C277" s="74" t="s">
        <v>435</v>
      </c>
      <c r="D277" s="201">
        <v>0</v>
      </c>
      <c r="E277" s="202">
        <v>0</v>
      </c>
      <c r="F277" s="202">
        <v>0</v>
      </c>
      <c r="G277" s="202">
        <v>0</v>
      </c>
      <c r="H277" s="203">
        <v>0</v>
      </c>
    </row>
    <row r="278" spans="1:8">
      <c r="A278" s="25" t="s">
        <v>60</v>
      </c>
      <c r="B278" s="32" t="s">
        <v>64</v>
      </c>
      <c r="C278" s="74" t="s">
        <v>436</v>
      </c>
      <c r="D278" s="201">
        <v>0</v>
      </c>
      <c r="E278" s="202">
        <v>0</v>
      </c>
      <c r="F278" s="202">
        <v>0</v>
      </c>
      <c r="G278" s="202">
        <v>0</v>
      </c>
      <c r="H278" s="203">
        <v>0</v>
      </c>
    </row>
    <row r="279" spans="1:8">
      <c r="A279" s="25" t="s">
        <v>60</v>
      </c>
      <c r="B279" s="32" t="s">
        <v>64</v>
      </c>
      <c r="C279" s="21" t="s">
        <v>437</v>
      </c>
      <c r="D279" s="201">
        <v>0</v>
      </c>
      <c r="E279" s="202">
        <v>0</v>
      </c>
      <c r="F279" s="202">
        <v>0</v>
      </c>
      <c r="G279" s="202">
        <v>0</v>
      </c>
      <c r="H279" s="203">
        <v>0</v>
      </c>
    </row>
    <row r="280" spans="1:8">
      <c r="A280" s="25" t="s">
        <v>60</v>
      </c>
      <c r="B280" s="32" t="s">
        <v>64</v>
      </c>
      <c r="C280" s="21" t="s">
        <v>438</v>
      </c>
      <c r="D280" s="204">
        <v>90</v>
      </c>
      <c r="E280" s="205">
        <v>10</v>
      </c>
      <c r="F280" s="205">
        <v>10</v>
      </c>
      <c r="G280" s="205">
        <v>70</v>
      </c>
      <c r="H280" s="206">
        <v>10</v>
      </c>
    </row>
    <row r="281" spans="1:8">
      <c r="A281" s="92"/>
      <c r="B281" s="93"/>
      <c r="C281" s="93"/>
      <c r="D281" s="93"/>
      <c r="E281" s="375"/>
      <c r="F281" s="375"/>
      <c r="G281" s="78"/>
      <c r="H281" s="78"/>
    </row>
    <row r="282" spans="1:8">
      <c r="A282" s="95" t="s">
        <v>444</v>
      </c>
      <c r="B282" s="75"/>
      <c r="C282" s="75"/>
      <c r="D282" s="109"/>
      <c r="E282" s="110"/>
      <c r="F282" s="110"/>
      <c r="G282" s="97"/>
      <c r="H282" s="97"/>
    </row>
    <row r="283" spans="1:8">
      <c r="A283" s="367" t="s">
        <v>67</v>
      </c>
      <c r="B283" s="367"/>
      <c r="C283" s="111"/>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5" manualBreakCount="5">
    <brk id="61" max="16383" man="1"/>
    <brk id="116" max="16383" man="1"/>
    <brk id="171" max="16383" man="1"/>
    <brk id="226" max="16383" man="1"/>
    <brk id="283"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21</vt:i4>
      </vt:variant>
      <vt:variant>
        <vt:lpstr>Benoemde bereiken</vt:lpstr>
      </vt:variant>
      <vt:variant>
        <vt:i4>25</vt:i4>
      </vt:variant>
    </vt:vector>
  </HeadingPairs>
  <TitlesOfParts>
    <vt:vector size="46" baseType="lpstr">
      <vt:lpstr>Voorblad</vt:lpstr>
      <vt:lpstr>Inhoud</vt:lpstr>
      <vt:lpstr>Leeswijzer</vt:lpstr>
      <vt:lpstr>Toelichting</vt:lpstr>
      <vt:lpstr>Bronbestanden</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vt:lpstr>
      <vt:lpstr>Tabel P.R2</vt:lpstr>
      <vt:lpstr>Tabel P.R3</vt:lpstr>
      <vt:lpstr>Bronbestanden!Afdrukbereik</vt:lpstr>
      <vt:lpstr>Inhoud!Afdrukbereik</vt:lpstr>
      <vt:lpstr>'Tabel P.MW3'!Afdrukbereik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211126_SRGDtabellen_2021Q2</dc:title>
  <dc:subject>Tabellen</dc:subject>
  <dc:creator>Deschinger, M. (Monica, secundair Productie)</dc:creator>
  <cp:lastModifiedBy>Deschinger, M. (Monica, secundair Productie)</cp:lastModifiedBy>
  <cp:lastPrinted>2021-11-26T17:18:16Z</cp:lastPrinted>
  <dcterms:created xsi:type="dcterms:W3CDTF">2021-11-26T15:36:47Z</dcterms:created>
  <dcterms:modified xsi:type="dcterms:W3CDTF">2021-12-08T10:09:49Z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