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_SAH\cohesie\UM\Jerome\ST_Participatie\proefdruk\"/>
    </mc:Choice>
  </mc:AlternateContent>
  <bookViews>
    <workbookView xWindow="0" yWindow="0" windowWidth="16815" windowHeight="70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2" i="1" l="1"/>
  <c r="I59" i="1"/>
  <c r="F59" i="1"/>
  <c r="C59" i="1"/>
  <c r="M41" i="1"/>
  <c r="C11" i="1"/>
  <c r="C10" i="1"/>
  <c r="F7" i="1"/>
</calcChain>
</file>

<file path=xl/sharedStrings.xml><?xml version="1.0" encoding="utf-8"?>
<sst xmlns="http://schemas.openxmlformats.org/spreadsheetml/2006/main" count="1620" uniqueCount="81">
  <si>
    <t>Participatie naar verblijfsduur van immigranten 1)</t>
  </si>
  <si>
    <t>Sociale contacten</t>
  </si>
  <si>
    <t>Familie</t>
  </si>
  <si>
    <t>Model 1</t>
  </si>
  <si>
    <t>Model 2</t>
  </si>
  <si>
    <t>Model 3</t>
  </si>
  <si>
    <t>Model 4</t>
  </si>
  <si>
    <t>O.R.</t>
  </si>
  <si>
    <t xml:space="preserve">Wald </t>
  </si>
  <si>
    <t xml:space="preserve">Sign. </t>
  </si>
  <si>
    <t>Verblijfsduur</t>
  </si>
  <si>
    <t>Algemeen</t>
  </si>
  <si>
    <t>**</t>
  </si>
  <si>
    <t>*</t>
  </si>
  <si>
    <t>5 tot 10 jaar (0 tot 5 jaar =ref.)</t>
  </si>
  <si>
    <t>10 tot 20 jaar</t>
  </si>
  <si>
    <t xml:space="preserve">20 tot 30 jaar </t>
  </si>
  <si>
    <t>30 tot 40 jaar</t>
  </si>
  <si>
    <t>40 jaar of langer</t>
  </si>
  <si>
    <t>Herkomstland</t>
  </si>
  <si>
    <t>***</t>
  </si>
  <si>
    <t>België (overig wetsers = ref.)</t>
  </si>
  <si>
    <t xml:space="preserve">Duitsland </t>
  </si>
  <si>
    <t>Verenigd Konnkrijk</t>
  </si>
  <si>
    <t>Joegoslavië</t>
  </si>
  <si>
    <t>Polen</t>
  </si>
  <si>
    <t xml:space="preserve">DDR (voormalig Oost-Duitsland) </t>
  </si>
  <si>
    <t xml:space="preserve">Suriname </t>
  </si>
  <si>
    <t>Marokko</t>
  </si>
  <si>
    <t>Indonesië</t>
  </si>
  <si>
    <t>Turkije</t>
  </si>
  <si>
    <t>NederlandseAntillen</t>
  </si>
  <si>
    <t>Nederlands Indië</t>
  </si>
  <si>
    <t xml:space="preserve">Sovjet Unie </t>
  </si>
  <si>
    <t>Overig niet-westers</t>
  </si>
  <si>
    <t xml:space="preserve">Opleiding </t>
  </si>
  <si>
    <t>Middelbaar (Laag = ref.)</t>
  </si>
  <si>
    <t xml:space="preserve">Hoog </t>
  </si>
  <si>
    <t>Leeftijd</t>
  </si>
  <si>
    <t>25 tot 35 jaar  (15 tot 25 =ref.)</t>
  </si>
  <si>
    <t>35 tot 45 jaar</t>
  </si>
  <si>
    <t>45 tot 55 jaar</t>
  </si>
  <si>
    <t>55 tot 65 jaar</t>
  </si>
  <si>
    <t>65 tot 75 jaar</t>
  </si>
  <si>
    <t xml:space="preserve">75 jaar of ouder </t>
  </si>
  <si>
    <t>Nederlandse nationaliteit</t>
  </si>
  <si>
    <t>Ja (niet = ref.)</t>
  </si>
  <si>
    <t>Geslacht</t>
  </si>
  <si>
    <t>Vrouw (man=ref.)</t>
  </si>
  <si>
    <t>Huishoudinkomen</t>
  </si>
  <si>
    <t>Tweede kwartiel (eerste = ref.)</t>
  </si>
  <si>
    <t>Derder kwartiel</t>
  </si>
  <si>
    <t>Vierde kwartiel</t>
  </si>
  <si>
    <t>Huishoudsamenstelling</t>
  </si>
  <si>
    <t>Paar zonder kinderen (alleenstaand = ref.)</t>
  </si>
  <si>
    <t xml:space="preserve">Paar met kinderen </t>
  </si>
  <si>
    <t xml:space="preserve">Eenouder gezin </t>
  </si>
  <si>
    <t xml:space="preserve">Overig </t>
  </si>
  <si>
    <t>Stedelijkheidsgraad</t>
  </si>
  <si>
    <t>Sterk stedelijkheid (zeer sterk = ref.)</t>
  </si>
  <si>
    <t>Matig stedelijk</t>
  </si>
  <si>
    <t xml:space="preserve">Weinig stedelijk </t>
  </si>
  <si>
    <t>Niet stedelijk</t>
  </si>
  <si>
    <t>Landsdeel</t>
  </si>
  <si>
    <t>Oost (ref. = Noord)</t>
  </si>
  <si>
    <t>West</t>
  </si>
  <si>
    <t>Zuid</t>
  </si>
  <si>
    <t xml:space="preserve">Intercept </t>
  </si>
  <si>
    <t xml:space="preserve">Aantal waarnemingen </t>
  </si>
  <si>
    <t>Nagelkerke R²</t>
  </si>
  <si>
    <t>Note:</t>
  </si>
  <si>
    <t>*p**p***p&lt;0,001</t>
  </si>
  <si>
    <t>Vrienden</t>
  </si>
  <si>
    <t>Buren</t>
  </si>
  <si>
    <t>Informele hulp</t>
  </si>
  <si>
    <t>Lidmaatschap verenigingen</t>
  </si>
  <si>
    <t>Actief in verenigingen</t>
  </si>
  <si>
    <t>Vrijwilligerswerk</t>
  </si>
  <si>
    <t xml:space="preserve">Betaald werk </t>
  </si>
  <si>
    <t>****</t>
  </si>
  <si>
    <t xml:space="preserve">Politieke acties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</si>
</sst>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"/>
    <numFmt numFmtId="166" formatCode="#,##0.000"/>
    <numFmt numFmtId="167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65" fontId="0" fillId="0" borderId="0" xfId="0" applyNumberFormat="1"/>
    <xf numFmtId="164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167" fontId="2" fillId="3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1" fillId="0" borderId="0" xfId="0" applyNumberFormat="1" applyFont="1" applyFill="1" applyBorder="1" applyAlignment="1">
      <alignment horizontal="left" vertical="center"/>
    </xf>
    <xf numFmtId="164" fontId="2" fillId="3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2" xfId="0" applyFont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0" fillId="0" borderId="0" xfId="0" applyBorder="1"/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167" fontId="2" fillId="3" borderId="0" xfId="0" applyNumberFormat="1" applyFont="1" applyFill="1" applyAlignment="1">
      <alignment horizontal="center" vertical="center" wrapText="1"/>
    </xf>
    <xf numFmtId="167" fontId="0" fillId="0" borderId="0" xfId="0" applyNumberFormat="1"/>
    <xf numFmtId="167" fontId="2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7" fontId="6" fillId="3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9"/>
  <sheetViews>
    <sheetView tabSelected="1" topLeftCell="C1" workbookViewId="0">
      <selection activeCell="I575" sqref="I575:I576"/>
    </sheetView>
  </sheetViews>
  <sheetFormatPr defaultRowHeight="15" x14ac:dyDescent="0.25"/>
  <cols>
    <col min="1" max="1" width="20.140625" customWidth="1"/>
    <col min="2" max="2" width="30.42578125" customWidth="1"/>
    <col min="3" max="3" width="11" customWidth="1"/>
    <col min="4" max="5" width="9.85546875" customWidth="1"/>
    <col min="6" max="6" width="11.7109375" customWidth="1"/>
    <col min="7" max="7" width="9.7109375" customWidth="1"/>
    <col min="8" max="8" width="12.7109375" customWidth="1"/>
    <col min="9" max="9" width="11" customWidth="1"/>
    <col min="13" max="13" width="9.42578125" customWidth="1"/>
    <col min="14" max="14" width="10.140625" customWidth="1"/>
  </cols>
  <sheetData>
    <row r="1" spans="1:14" x14ac:dyDescent="0.25">
      <c r="A1" s="1" t="s">
        <v>0</v>
      </c>
      <c r="B1" s="1"/>
      <c r="C1" s="2"/>
      <c r="D1" s="2"/>
      <c r="E1" s="2"/>
    </row>
    <row r="2" spans="1:14" x14ac:dyDescent="0.25">
      <c r="A2" s="1"/>
      <c r="B2" s="1"/>
      <c r="C2" s="64" t="s">
        <v>1</v>
      </c>
      <c r="D2" s="64"/>
      <c r="E2" s="64"/>
      <c r="F2" s="64"/>
      <c r="G2" s="64"/>
      <c r="H2" s="64"/>
      <c r="I2" s="64"/>
      <c r="J2" s="64"/>
      <c r="K2" s="64"/>
      <c r="L2" s="64"/>
      <c r="M2" s="3"/>
      <c r="N2" s="3"/>
    </row>
    <row r="3" spans="1:14" x14ac:dyDescent="0.25">
      <c r="A3" s="1"/>
      <c r="B3" s="1"/>
      <c r="C3" s="65" t="s">
        <v>2</v>
      </c>
      <c r="D3" s="65"/>
      <c r="E3" s="65"/>
      <c r="F3" s="65"/>
      <c r="G3" s="65"/>
      <c r="H3" s="65"/>
      <c r="I3" s="65"/>
      <c r="J3" s="65"/>
      <c r="K3" s="65"/>
      <c r="L3" s="65"/>
      <c r="M3" s="4"/>
      <c r="N3" s="4"/>
    </row>
    <row r="4" spans="1:14" x14ac:dyDescent="0.25">
      <c r="A4" s="5"/>
      <c r="B4" s="5"/>
      <c r="C4" s="5" t="s">
        <v>3</v>
      </c>
      <c r="D4" s="5" t="s">
        <v>3</v>
      </c>
      <c r="E4" s="5" t="s">
        <v>3</v>
      </c>
      <c r="F4" s="5" t="s">
        <v>4</v>
      </c>
      <c r="G4" s="5" t="s">
        <v>4</v>
      </c>
      <c r="H4" s="5" t="s">
        <v>4</v>
      </c>
      <c r="I4" s="5" t="s">
        <v>5</v>
      </c>
      <c r="J4" s="5" t="s">
        <v>5</v>
      </c>
      <c r="K4" s="5" t="s">
        <v>5</v>
      </c>
      <c r="L4" s="5" t="s">
        <v>6</v>
      </c>
      <c r="M4" s="5" t="s">
        <v>6</v>
      </c>
      <c r="N4" s="5" t="s">
        <v>6</v>
      </c>
    </row>
    <row r="5" spans="1:14" x14ac:dyDescent="0.25">
      <c r="A5" s="6"/>
      <c r="B5" s="6"/>
      <c r="C5" s="6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  <c r="L5" s="6" t="s">
        <v>7</v>
      </c>
      <c r="M5" s="6" t="s">
        <v>8</v>
      </c>
      <c r="N5" s="6" t="s">
        <v>9</v>
      </c>
    </row>
    <row r="6" spans="1:14" x14ac:dyDescent="0.25">
      <c r="A6" s="7" t="s">
        <v>10</v>
      </c>
      <c r="B6" s="7" t="s">
        <v>11</v>
      </c>
      <c r="C6" s="7"/>
      <c r="D6" s="8">
        <v>20.849</v>
      </c>
      <c r="E6" s="9" t="s">
        <v>12</v>
      </c>
      <c r="F6" s="7"/>
      <c r="G6" s="8">
        <v>14.538</v>
      </c>
      <c r="H6" s="9" t="s">
        <v>13</v>
      </c>
      <c r="I6" s="7"/>
      <c r="J6" s="8">
        <v>15.148999999999999</v>
      </c>
      <c r="K6" s="9" t="s">
        <v>13</v>
      </c>
      <c r="L6" s="7"/>
      <c r="M6" s="8">
        <v>13.007999999999999</v>
      </c>
      <c r="N6" s="9" t="s">
        <v>13</v>
      </c>
    </row>
    <row r="7" spans="1:14" x14ac:dyDescent="0.25">
      <c r="A7" s="10" t="s">
        <v>10</v>
      </c>
      <c r="B7" s="11" t="s">
        <v>14</v>
      </c>
      <c r="C7" s="12">
        <v>0.998</v>
      </c>
      <c r="D7" s="13"/>
      <c r="E7" s="13"/>
      <c r="F7" s="12">
        <f>1012/1000</f>
        <v>1.012</v>
      </c>
      <c r="G7" s="14"/>
      <c r="H7" s="14"/>
      <c r="I7" s="15">
        <v>1.1060000000000001</v>
      </c>
      <c r="K7" s="13"/>
      <c r="L7" s="12">
        <v>1.2290000000000001</v>
      </c>
    </row>
    <row r="8" spans="1:14" x14ac:dyDescent="0.25">
      <c r="A8" s="10" t="s">
        <v>10</v>
      </c>
      <c r="B8" s="11" t="s">
        <v>15</v>
      </c>
      <c r="C8" s="12">
        <v>0.90700000000000003</v>
      </c>
      <c r="D8" s="13"/>
      <c r="E8" s="13"/>
      <c r="F8" s="12">
        <v>0.82699999999999996</v>
      </c>
      <c r="G8" s="13"/>
      <c r="H8" s="13"/>
      <c r="I8" s="15">
        <v>1.034</v>
      </c>
      <c r="K8" s="13"/>
      <c r="L8" s="12">
        <v>1.1479999999999999</v>
      </c>
    </row>
    <row r="9" spans="1:14" x14ac:dyDescent="0.25">
      <c r="A9" s="10" t="s">
        <v>10</v>
      </c>
      <c r="B9" s="11" t="s">
        <v>16</v>
      </c>
      <c r="C9" s="12">
        <v>0.998</v>
      </c>
      <c r="D9" s="13"/>
      <c r="E9" s="13"/>
      <c r="F9" s="12">
        <v>0.84599999999999997</v>
      </c>
      <c r="G9" s="13"/>
      <c r="H9" s="13"/>
      <c r="I9" s="15">
        <v>1.123</v>
      </c>
      <c r="K9" s="13"/>
      <c r="L9" s="12">
        <v>1.2010000000000001</v>
      </c>
    </row>
    <row r="10" spans="1:14" x14ac:dyDescent="0.25">
      <c r="A10" s="10" t="s">
        <v>10</v>
      </c>
      <c r="B10" s="11" t="s">
        <v>17</v>
      </c>
      <c r="C10" s="12">
        <f>1444/1000</f>
        <v>1.444</v>
      </c>
      <c r="D10" s="15"/>
      <c r="E10" s="13" t="s">
        <v>12</v>
      </c>
      <c r="F10" s="12">
        <v>1.1739999999999999</v>
      </c>
      <c r="G10" s="14"/>
      <c r="H10" s="14"/>
      <c r="I10" s="15">
        <v>1.627</v>
      </c>
      <c r="K10" s="13" t="s">
        <v>12</v>
      </c>
      <c r="L10" s="12">
        <v>1.7070000000000001</v>
      </c>
      <c r="N10" s="13" t="s">
        <v>12</v>
      </c>
    </row>
    <row r="11" spans="1:14" x14ac:dyDescent="0.25">
      <c r="A11" s="10" t="s">
        <v>10</v>
      </c>
      <c r="B11" s="11" t="s">
        <v>18</v>
      </c>
      <c r="C11" s="12">
        <f>1063/1000</f>
        <v>1.0629999999999999</v>
      </c>
      <c r="D11" s="15"/>
      <c r="E11" s="14"/>
      <c r="F11" s="12">
        <v>1.0169999999999999</v>
      </c>
      <c r="G11" s="14"/>
      <c r="H11" s="14"/>
      <c r="I11" s="15">
        <v>1.4079999999999999</v>
      </c>
      <c r="K11" s="13"/>
      <c r="L11" s="12">
        <v>1.44</v>
      </c>
    </row>
    <row r="12" spans="1:14" x14ac:dyDescent="0.25">
      <c r="A12" s="16" t="s">
        <v>19</v>
      </c>
      <c r="B12" s="16" t="s">
        <v>11</v>
      </c>
      <c r="D12" s="14"/>
      <c r="F12" s="17"/>
      <c r="G12" s="18">
        <v>82.036000000000001</v>
      </c>
      <c r="H12" s="19" t="s">
        <v>20</v>
      </c>
      <c r="I12" s="7"/>
      <c r="J12" s="18">
        <v>81.424000000000007</v>
      </c>
      <c r="K12" s="19" t="s">
        <v>20</v>
      </c>
      <c r="L12" s="20"/>
      <c r="M12" s="18">
        <v>77.266999999999996</v>
      </c>
      <c r="N12" s="19" t="s">
        <v>20</v>
      </c>
    </row>
    <row r="13" spans="1:14" x14ac:dyDescent="0.25">
      <c r="A13" s="11"/>
      <c r="B13" s="11" t="s">
        <v>21</v>
      </c>
      <c r="D13" s="15"/>
      <c r="F13" s="12">
        <v>1.091</v>
      </c>
      <c r="G13" s="14"/>
      <c r="H13" s="14"/>
      <c r="I13" s="21">
        <v>1.091</v>
      </c>
      <c r="K13" s="13"/>
      <c r="L13" s="12">
        <v>1.226</v>
      </c>
    </row>
    <row r="14" spans="1:14" x14ac:dyDescent="0.25">
      <c r="A14" s="22"/>
      <c r="B14" s="11" t="s">
        <v>22</v>
      </c>
      <c r="F14" s="12">
        <v>0.84299999999999997</v>
      </c>
      <c r="G14" s="13"/>
      <c r="H14" s="13"/>
      <c r="I14" s="13">
        <v>0.83299999999999996</v>
      </c>
      <c r="K14" s="13"/>
      <c r="L14" s="12">
        <v>0.94199999999999995</v>
      </c>
      <c r="M14" s="23"/>
    </row>
    <row r="15" spans="1:14" x14ac:dyDescent="0.25">
      <c r="A15" s="22"/>
      <c r="B15" s="11" t="s">
        <v>23</v>
      </c>
      <c r="F15" s="12">
        <v>0.624</v>
      </c>
      <c r="G15" s="13"/>
      <c r="H15" s="13" t="s">
        <v>13</v>
      </c>
      <c r="I15" s="13">
        <v>0.72299999999999998</v>
      </c>
      <c r="K15" s="13"/>
      <c r="L15" s="12">
        <v>0.80100000000000005</v>
      </c>
      <c r="M15" s="23"/>
    </row>
    <row r="16" spans="1:14" x14ac:dyDescent="0.25">
      <c r="A16" s="22"/>
      <c r="B16" s="11" t="s">
        <v>24</v>
      </c>
      <c r="E16" s="24"/>
      <c r="F16" s="12">
        <v>1.855</v>
      </c>
      <c r="G16" s="14"/>
      <c r="H16" s="13" t="s">
        <v>13</v>
      </c>
      <c r="I16" s="15">
        <v>1.8420000000000001</v>
      </c>
      <c r="K16" s="13" t="s">
        <v>13</v>
      </c>
      <c r="L16" s="12">
        <v>2.0779999999999998</v>
      </c>
      <c r="N16" s="13" t="s">
        <v>12</v>
      </c>
    </row>
    <row r="17" spans="1:14" x14ac:dyDescent="0.25">
      <c r="A17" s="22"/>
      <c r="B17" s="11" t="s">
        <v>25</v>
      </c>
      <c r="F17" s="12">
        <v>0.75700000000000001</v>
      </c>
      <c r="G17" s="13"/>
      <c r="H17" s="13"/>
      <c r="I17" s="13">
        <v>0.66500000000000004</v>
      </c>
      <c r="K17" s="13" t="s">
        <v>13</v>
      </c>
      <c r="L17" s="12">
        <v>0.76600000000000001</v>
      </c>
      <c r="N17" s="23"/>
    </row>
    <row r="18" spans="1:14" x14ac:dyDescent="0.25">
      <c r="A18" s="22"/>
      <c r="B18" s="11" t="s">
        <v>26</v>
      </c>
      <c r="F18" s="12">
        <v>0.80900000000000005</v>
      </c>
      <c r="G18" s="13"/>
      <c r="H18" s="13"/>
      <c r="I18" s="13">
        <v>0.76700000000000002</v>
      </c>
      <c r="K18" s="13"/>
      <c r="L18" s="12">
        <v>0.92200000000000004</v>
      </c>
      <c r="N18" s="23"/>
    </row>
    <row r="19" spans="1:14" x14ac:dyDescent="0.25">
      <c r="A19" s="22"/>
      <c r="B19" s="11" t="s">
        <v>27</v>
      </c>
      <c r="E19" s="24"/>
      <c r="F19" s="12">
        <v>1.8149999999999999</v>
      </c>
      <c r="G19" s="14"/>
      <c r="H19" s="13" t="s">
        <v>20</v>
      </c>
      <c r="I19" s="15">
        <v>2.0009999999999999</v>
      </c>
      <c r="K19" s="13" t="s">
        <v>20</v>
      </c>
      <c r="L19" s="12">
        <v>2.246</v>
      </c>
      <c r="N19" s="13" t="s">
        <v>20</v>
      </c>
    </row>
    <row r="20" spans="1:14" x14ac:dyDescent="0.25">
      <c r="A20" s="22"/>
      <c r="B20" s="11" t="s">
        <v>28</v>
      </c>
      <c r="E20" s="24"/>
      <c r="F20" s="12">
        <v>1.518</v>
      </c>
      <c r="G20" s="14"/>
      <c r="H20" s="13" t="s">
        <v>12</v>
      </c>
      <c r="I20" s="15">
        <v>1.615</v>
      </c>
      <c r="K20" s="13" t="s">
        <v>12</v>
      </c>
      <c r="L20" s="12">
        <v>1.833</v>
      </c>
      <c r="N20" s="13" t="s">
        <v>20</v>
      </c>
    </row>
    <row r="21" spans="1:14" x14ac:dyDescent="0.25">
      <c r="A21" s="22"/>
      <c r="B21" s="11" t="s">
        <v>29</v>
      </c>
      <c r="E21" s="24"/>
      <c r="F21" s="12">
        <v>1.151</v>
      </c>
      <c r="G21" s="14"/>
      <c r="H21" s="14"/>
      <c r="I21" s="15">
        <v>1.365</v>
      </c>
      <c r="K21" s="13"/>
      <c r="L21" s="12">
        <v>1.5620000000000001</v>
      </c>
      <c r="N21" s="13" t="s">
        <v>13</v>
      </c>
    </row>
    <row r="22" spans="1:14" x14ac:dyDescent="0.25">
      <c r="A22" s="22"/>
      <c r="B22" s="11" t="s">
        <v>30</v>
      </c>
      <c r="E22" s="24"/>
      <c r="F22" s="12">
        <v>1.3839999999999999</v>
      </c>
      <c r="G22" s="14"/>
      <c r="H22" s="13" t="s">
        <v>13</v>
      </c>
      <c r="I22" s="15">
        <v>1.6879999999999999</v>
      </c>
      <c r="K22" s="13" t="s">
        <v>12</v>
      </c>
      <c r="L22" s="12">
        <v>1.9059999999999999</v>
      </c>
      <c r="N22" s="13" t="s">
        <v>20</v>
      </c>
    </row>
    <row r="23" spans="1:14" x14ac:dyDescent="0.25">
      <c r="A23" s="22"/>
      <c r="B23" s="11" t="s">
        <v>31</v>
      </c>
      <c r="E23" s="24"/>
      <c r="F23" s="12">
        <v>1.901</v>
      </c>
      <c r="G23" s="14"/>
      <c r="H23" s="13" t="s">
        <v>20</v>
      </c>
      <c r="I23" s="15">
        <v>2.069</v>
      </c>
      <c r="K23" s="13" t="s">
        <v>20</v>
      </c>
      <c r="L23" s="12">
        <v>2.3860000000000001</v>
      </c>
      <c r="N23" s="13" t="s">
        <v>20</v>
      </c>
    </row>
    <row r="24" spans="1:14" x14ac:dyDescent="0.25">
      <c r="A24" s="22"/>
      <c r="B24" s="11" t="s">
        <v>32</v>
      </c>
      <c r="E24" s="24"/>
      <c r="F24" s="12">
        <v>0.76400000000000001</v>
      </c>
      <c r="G24" s="13"/>
      <c r="H24" s="13"/>
      <c r="I24" s="13">
        <v>0.71699999999999997</v>
      </c>
      <c r="K24" s="13"/>
      <c r="L24" s="12">
        <v>0.77100000000000002</v>
      </c>
      <c r="N24" s="23"/>
    </row>
    <row r="25" spans="1:14" x14ac:dyDescent="0.25">
      <c r="A25" s="22"/>
      <c r="B25" s="11" t="s">
        <v>33</v>
      </c>
      <c r="E25" s="24"/>
      <c r="F25" s="12">
        <v>1.405</v>
      </c>
      <c r="G25" s="14"/>
      <c r="H25" s="14"/>
      <c r="I25" s="15">
        <v>1.51</v>
      </c>
      <c r="K25" s="13"/>
      <c r="L25" s="12">
        <v>1.651</v>
      </c>
      <c r="N25" s="23"/>
    </row>
    <row r="26" spans="1:14" x14ac:dyDescent="0.25">
      <c r="A26" s="22"/>
      <c r="B26" s="11" t="s">
        <v>34</v>
      </c>
      <c r="E26" s="24"/>
      <c r="F26" s="12">
        <v>1.0509999999999999</v>
      </c>
      <c r="G26" s="14"/>
      <c r="H26" s="14"/>
      <c r="I26" s="15">
        <v>1.196</v>
      </c>
      <c r="K26" s="13"/>
      <c r="L26" s="12">
        <v>1.3740000000000001</v>
      </c>
      <c r="N26" s="13" t="s">
        <v>13</v>
      </c>
    </row>
    <row r="27" spans="1:14" x14ac:dyDescent="0.25">
      <c r="A27" s="16" t="s">
        <v>35</v>
      </c>
      <c r="B27" s="16" t="s">
        <v>11</v>
      </c>
      <c r="J27" s="25">
        <v>0.13</v>
      </c>
      <c r="K27" s="19"/>
      <c r="L27" s="26"/>
      <c r="M27" s="25">
        <v>0.19600000000000001</v>
      </c>
      <c r="N27" s="19"/>
    </row>
    <row r="28" spans="1:14" x14ac:dyDescent="0.25">
      <c r="A28" s="11" t="s">
        <v>36</v>
      </c>
      <c r="B28" s="11" t="s">
        <v>36</v>
      </c>
      <c r="G28" s="14"/>
      <c r="H28" s="14"/>
      <c r="I28" s="15">
        <v>1.014</v>
      </c>
      <c r="L28" s="12">
        <v>0.97699999999999998</v>
      </c>
      <c r="M28" s="27"/>
    </row>
    <row r="29" spans="1:14" x14ac:dyDescent="0.25">
      <c r="A29" s="11" t="s">
        <v>37</v>
      </c>
      <c r="B29" s="11" t="s">
        <v>37</v>
      </c>
      <c r="G29" s="14"/>
      <c r="H29" s="14"/>
      <c r="I29" s="15">
        <v>1.0329999999999999</v>
      </c>
      <c r="L29" s="12">
        <v>0.95899999999999996</v>
      </c>
      <c r="M29" s="27"/>
    </row>
    <row r="30" spans="1:14" x14ac:dyDescent="0.25">
      <c r="A30" s="16" t="s">
        <v>38</v>
      </c>
      <c r="B30" s="16" t="s">
        <v>11</v>
      </c>
      <c r="I30" s="28"/>
      <c r="J30" s="29">
        <v>31.577999999999999</v>
      </c>
      <c r="K30" s="19" t="s">
        <v>20</v>
      </c>
      <c r="L30" s="20"/>
      <c r="M30" s="29">
        <v>32.715000000000003</v>
      </c>
      <c r="N30" s="19" t="s">
        <v>20</v>
      </c>
    </row>
    <row r="31" spans="1:14" x14ac:dyDescent="0.25">
      <c r="A31" s="11" t="s">
        <v>38</v>
      </c>
      <c r="B31" s="11" t="s">
        <v>39</v>
      </c>
      <c r="G31" s="14"/>
      <c r="H31" s="14"/>
      <c r="I31" s="15">
        <v>1.179</v>
      </c>
      <c r="K31" s="13"/>
      <c r="L31" s="12">
        <v>1.0900000000000001</v>
      </c>
    </row>
    <row r="32" spans="1:14" x14ac:dyDescent="0.25">
      <c r="A32" s="11" t="s">
        <v>38</v>
      </c>
      <c r="B32" s="11" t="s">
        <v>40</v>
      </c>
      <c r="G32" s="13"/>
      <c r="H32" s="13"/>
      <c r="I32" s="13">
        <v>0.94599999999999995</v>
      </c>
      <c r="K32" s="13"/>
      <c r="L32" s="12">
        <v>0.876</v>
      </c>
      <c r="M32" s="27"/>
    </row>
    <row r="33" spans="1:14" x14ac:dyDescent="0.25">
      <c r="A33" s="11" t="s">
        <v>38</v>
      </c>
      <c r="B33" s="11" t="s">
        <v>41</v>
      </c>
      <c r="G33" s="13"/>
      <c r="H33" s="13"/>
      <c r="I33" s="12">
        <v>0.87</v>
      </c>
      <c r="K33" s="13"/>
      <c r="L33" s="12">
        <v>0.80700000000000005</v>
      </c>
      <c r="M33" s="27"/>
    </row>
    <row r="34" spans="1:14" x14ac:dyDescent="0.25">
      <c r="A34" s="11" t="s">
        <v>38</v>
      </c>
      <c r="B34" s="11" t="s">
        <v>42</v>
      </c>
      <c r="G34" s="13"/>
      <c r="H34" s="13"/>
      <c r="I34" s="13">
        <v>0.59499999999999997</v>
      </c>
      <c r="K34" s="13" t="s">
        <v>20</v>
      </c>
      <c r="L34" s="12">
        <v>0.54400000000000004</v>
      </c>
      <c r="N34" s="13" t="s">
        <v>20</v>
      </c>
    </row>
    <row r="35" spans="1:14" x14ac:dyDescent="0.25">
      <c r="A35" s="11" t="s">
        <v>38</v>
      </c>
      <c r="B35" s="11" t="s">
        <v>43</v>
      </c>
      <c r="G35" s="13"/>
      <c r="H35" s="13"/>
      <c r="I35" s="13">
        <v>0.94299999999999995</v>
      </c>
      <c r="K35" s="13"/>
      <c r="L35" s="12">
        <v>0.88200000000000001</v>
      </c>
      <c r="M35" s="27"/>
    </row>
    <row r="36" spans="1:14" x14ac:dyDescent="0.25">
      <c r="A36" s="11" t="s">
        <v>38</v>
      </c>
      <c r="B36" s="11" t="s">
        <v>44</v>
      </c>
      <c r="G36" s="13"/>
      <c r="H36" s="13"/>
      <c r="I36" s="13">
        <v>0.99199999999999999</v>
      </c>
      <c r="K36" s="13"/>
      <c r="L36" s="12">
        <v>0.97599999999999998</v>
      </c>
      <c r="M36" s="27"/>
    </row>
    <row r="37" spans="1:14" x14ac:dyDescent="0.25">
      <c r="A37" s="16" t="s">
        <v>45</v>
      </c>
      <c r="B37" s="16" t="s">
        <v>11</v>
      </c>
      <c r="I37" s="7"/>
      <c r="J37" s="29">
        <v>2.4830000000000001</v>
      </c>
      <c r="K37" s="19"/>
      <c r="L37" s="20"/>
      <c r="M37" s="29">
        <v>1.2450000000000001</v>
      </c>
      <c r="N37" s="19"/>
    </row>
    <row r="38" spans="1:14" x14ac:dyDescent="0.25">
      <c r="A38" s="11" t="s">
        <v>45</v>
      </c>
      <c r="B38" s="11" t="s">
        <v>46</v>
      </c>
      <c r="G38" s="13"/>
      <c r="H38" s="13"/>
      <c r="I38" s="13">
        <v>0.85799999999999998</v>
      </c>
      <c r="J38" s="30"/>
      <c r="L38" s="12">
        <v>0.89600000000000002</v>
      </c>
      <c r="M38" s="31"/>
    </row>
    <row r="39" spans="1:14" x14ac:dyDescent="0.25">
      <c r="A39" s="1" t="s">
        <v>47</v>
      </c>
      <c r="B39" s="16" t="s">
        <v>11</v>
      </c>
      <c r="I39" s="7"/>
      <c r="J39" s="29">
        <v>77.677000000000007</v>
      </c>
      <c r="K39" s="19" t="s">
        <v>20</v>
      </c>
      <c r="L39" s="20"/>
      <c r="M39" s="29">
        <v>83.608000000000004</v>
      </c>
      <c r="N39" s="32" t="s">
        <v>20</v>
      </c>
    </row>
    <row r="40" spans="1:14" x14ac:dyDescent="0.25">
      <c r="A40" s="33" t="s">
        <v>47</v>
      </c>
      <c r="B40" s="11" t="s">
        <v>48</v>
      </c>
      <c r="G40" s="14"/>
      <c r="H40" s="14"/>
      <c r="I40" s="15">
        <v>1.7989999999999999</v>
      </c>
      <c r="K40" s="13" t="s">
        <v>20</v>
      </c>
      <c r="L40" s="12">
        <v>1.8919999999999999</v>
      </c>
      <c r="N40" s="13" t="s">
        <v>20</v>
      </c>
    </row>
    <row r="41" spans="1:14" x14ac:dyDescent="0.25">
      <c r="A41" s="16" t="s">
        <v>49</v>
      </c>
      <c r="B41" s="16" t="s">
        <v>11</v>
      </c>
      <c r="L41" s="26"/>
      <c r="M41" s="29">
        <f>8926/1000</f>
        <v>8.9260000000000002</v>
      </c>
      <c r="N41" s="19" t="s">
        <v>13</v>
      </c>
    </row>
    <row r="42" spans="1:14" x14ac:dyDescent="0.25">
      <c r="A42" s="11" t="s">
        <v>49</v>
      </c>
      <c r="B42" s="11" t="s">
        <v>50</v>
      </c>
      <c r="L42" s="12">
        <v>1.2490000000000001</v>
      </c>
      <c r="N42" s="23" t="s">
        <v>13</v>
      </c>
    </row>
    <row r="43" spans="1:14" x14ac:dyDescent="0.25">
      <c r="A43" s="11" t="s">
        <v>49</v>
      </c>
      <c r="B43" s="11" t="s">
        <v>51</v>
      </c>
      <c r="L43" s="12">
        <v>1.0609999999999999</v>
      </c>
      <c r="N43" s="23"/>
    </row>
    <row r="44" spans="1:14" x14ac:dyDescent="0.25">
      <c r="A44" s="11" t="s">
        <v>49</v>
      </c>
      <c r="B44" s="11" t="s">
        <v>52</v>
      </c>
      <c r="L44" s="12">
        <v>1.2829999999999999</v>
      </c>
      <c r="N44" s="23" t="s">
        <v>13</v>
      </c>
    </row>
    <row r="45" spans="1:14" x14ac:dyDescent="0.25">
      <c r="A45" s="16" t="s">
        <v>53</v>
      </c>
      <c r="B45" s="16" t="s">
        <v>11</v>
      </c>
      <c r="L45" s="20"/>
      <c r="M45" s="29">
        <v>4.0460000000000003</v>
      </c>
      <c r="N45" s="19"/>
    </row>
    <row r="46" spans="1:14" x14ac:dyDescent="0.25">
      <c r="A46" s="11" t="s">
        <v>53</v>
      </c>
      <c r="B46" s="11" t="s">
        <v>54</v>
      </c>
      <c r="L46" s="12">
        <v>1.1299999999999999</v>
      </c>
    </row>
    <row r="47" spans="1:14" x14ac:dyDescent="0.25">
      <c r="A47" s="11" t="s">
        <v>53</v>
      </c>
      <c r="B47" s="11" t="s">
        <v>55</v>
      </c>
      <c r="L47" s="12">
        <v>1.04</v>
      </c>
    </row>
    <row r="48" spans="1:14" x14ac:dyDescent="0.25">
      <c r="A48" s="11" t="s">
        <v>53</v>
      </c>
      <c r="B48" s="11" t="s">
        <v>56</v>
      </c>
      <c r="L48" s="12">
        <v>0.878</v>
      </c>
      <c r="M48" s="23"/>
    </row>
    <row r="49" spans="1:15" x14ac:dyDescent="0.25">
      <c r="A49" s="11" t="s">
        <v>53</v>
      </c>
      <c r="B49" s="11" t="s">
        <v>57</v>
      </c>
      <c r="L49" s="12">
        <v>1.208</v>
      </c>
    </row>
    <row r="50" spans="1:15" x14ac:dyDescent="0.25">
      <c r="A50" s="16" t="s">
        <v>58</v>
      </c>
      <c r="B50" s="16" t="s">
        <v>11</v>
      </c>
      <c r="L50" s="20"/>
      <c r="M50" s="29">
        <v>2.7559999999999998</v>
      </c>
      <c r="N50" s="19"/>
    </row>
    <row r="51" spans="1:15" x14ac:dyDescent="0.25">
      <c r="A51" s="11" t="s">
        <v>58</v>
      </c>
      <c r="B51" s="11" t="s">
        <v>59</v>
      </c>
      <c r="L51" s="12">
        <v>1.0369999999999999</v>
      </c>
    </row>
    <row r="52" spans="1:15" x14ac:dyDescent="0.25">
      <c r="A52" s="11" t="s">
        <v>58</v>
      </c>
      <c r="B52" s="11" t="s">
        <v>60</v>
      </c>
      <c r="L52" s="12">
        <v>1.0529999999999999</v>
      </c>
    </row>
    <row r="53" spans="1:15" x14ac:dyDescent="0.25">
      <c r="A53" s="11" t="s">
        <v>58</v>
      </c>
      <c r="B53" s="11" t="s">
        <v>61</v>
      </c>
      <c r="L53" s="12">
        <v>1.181</v>
      </c>
    </row>
    <row r="54" spans="1:15" x14ac:dyDescent="0.25">
      <c r="A54" s="11" t="s">
        <v>58</v>
      </c>
      <c r="B54" s="11" t="s">
        <v>62</v>
      </c>
      <c r="L54" s="12">
        <v>0.86</v>
      </c>
      <c r="M54" s="23"/>
    </row>
    <row r="55" spans="1:15" x14ac:dyDescent="0.25">
      <c r="A55" s="16" t="s">
        <v>63</v>
      </c>
      <c r="B55" s="16" t="s">
        <v>11</v>
      </c>
      <c r="L55" s="20"/>
      <c r="M55" s="29">
        <v>3.6110000000000002</v>
      </c>
      <c r="N55" s="19"/>
    </row>
    <row r="56" spans="1:15" x14ac:dyDescent="0.25">
      <c r="A56" s="11" t="s">
        <v>63</v>
      </c>
      <c r="B56" s="11" t="s">
        <v>64</v>
      </c>
      <c r="L56" s="12">
        <v>1.1399999999999999</v>
      </c>
    </row>
    <row r="57" spans="1:15" x14ac:dyDescent="0.25">
      <c r="A57" s="11" t="s">
        <v>63</v>
      </c>
      <c r="B57" s="11" t="s">
        <v>65</v>
      </c>
      <c r="L57" s="12">
        <v>1.292</v>
      </c>
    </row>
    <row r="58" spans="1:15" x14ac:dyDescent="0.25">
      <c r="A58" s="11" t="s">
        <v>63</v>
      </c>
      <c r="B58" s="11" t="s">
        <v>66</v>
      </c>
      <c r="L58" s="12">
        <v>1.2629999999999999</v>
      </c>
    </row>
    <row r="59" spans="1:15" x14ac:dyDescent="0.25">
      <c r="A59" s="16"/>
      <c r="B59" s="11" t="s">
        <v>67</v>
      </c>
      <c r="C59" s="34">
        <f>3851/1000</f>
        <v>3.851</v>
      </c>
      <c r="D59" s="35"/>
      <c r="E59" s="35" t="s">
        <v>20</v>
      </c>
      <c r="F59" s="34">
        <f>3664/1000</f>
        <v>3.6640000000000001</v>
      </c>
      <c r="G59" s="30"/>
      <c r="H59" s="35" t="s">
        <v>20</v>
      </c>
      <c r="I59" s="34">
        <f>2574/1000</f>
        <v>2.5739999999999998</v>
      </c>
      <c r="K59" s="13" t="s">
        <v>20</v>
      </c>
      <c r="L59" s="12">
        <v>1.5009999999999999</v>
      </c>
    </row>
    <row r="60" spans="1:15" x14ac:dyDescent="0.25">
      <c r="A60" s="16"/>
      <c r="C60" s="36"/>
      <c r="D60" s="36"/>
      <c r="E60" s="36"/>
    </row>
    <row r="61" spans="1:15" x14ac:dyDescent="0.25">
      <c r="A61" s="37"/>
      <c r="B61" s="37" t="s">
        <v>68</v>
      </c>
      <c r="C61" s="23">
        <v>4745</v>
      </c>
      <c r="D61" s="23"/>
      <c r="E61" s="23"/>
      <c r="F61" s="23">
        <v>4745</v>
      </c>
      <c r="I61" s="23">
        <v>4341</v>
      </c>
      <c r="L61" s="38">
        <v>4163</v>
      </c>
      <c r="M61" s="39"/>
      <c r="N61" s="40"/>
    </row>
    <row r="62" spans="1:15" x14ac:dyDescent="0.25">
      <c r="A62" s="37"/>
      <c r="B62" s="37" t="s">
        <v>69</v>
      </c>
      <c r="C62" s="15">
        <v>1.2E-2</v>
      </c>
      <c r="D62" s="15"/>
      <c r="E62" s="15"/>
      <c r="F62" s="15">
        <v>0.36</v>
      </c>
      <c r="G62" s="41"/>
      <c r="H62" s="41"/>
      <c r="I62" s="15">
        <v>0.25800000000000001</v>
      </c>
      <c r="L62" s="15">
        <v>0.32500000000000001</v>
      </c>
      <c r="M62" s="14"/>
      <c r="N62" s="14"/>
    </row>
    <row r="63" spans="1:15" x14ac:dyDescent="0.25">
      <c r="A63" s="42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4"/>
      <c r="M63" s="44"/>
      <c r="N63" s="44"/>
      <c r="O63" s="44"/>
    </row>
    <row r="64" spans="1:15" ht="15.75" x14ac:dyDescent="0.25">
      <c r="A64" s="45" t="s">
        <v>70</v>
      </c>
      <c r="B64" s="62" t="s">
        <v>71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72" spans="1:14" x14ac:dyDescent="0.25">
      <c r="A72" s="1" t="s">
        <v>0</v>
      </c>
      <c r="B72" s="1"/>
      <c r="C72" s="2"/>
      <c r="D72" s="2"/>
      <c r="E72" s="2"/>
    </row>
    <row r="73" spans="1:14" x14ac:dyDescent="0.25">
      <c r="A73" s="1"/>
      <c r="B73" s="1"/>
      <c r="C73" s="64" t="s">
        <v>1</v>
      </c>
      <c r="D73" s="64"/>
      <c r="E73" s="64"/>
      <c r="F73" s="64"/>
      <c r="G73" s="64"/>
      <c r="H73" s="64"/>
      <c r="I73" s="64"/>
      <c r="J73" s="64"/>
      <c r="K73" s="64"/>
      <c r="L73" s="64"/>
      <c r="M73" s="3"/>
      <c r="N73" s="3"/>
    </row>
    <row r="74" spans="1:14" x14ac:dyDescent="0.25">
      <c r="A74" s="1"/>
      <c r="B74" s="1"/>
      <c r="C74" s="65" t="s">
        <v>72</v>
      </c>
      <c r="D74" s="65"/>
      <c r="E74" s="65"/>
      <c r="F74" s="65"/>
      <c r="G74" s="65"/>
      <c r="H74" s="65"/>
      <c r="I74" s="65"/>
      <c r="J74" s="65"/>
      <c r="K74" s="65"/>
      <c r="L74" s="65"/>
      <c r="M74" s="4"/>
      <c r="N74" s="4"/>
    </row>
    <row r="75" spans="1:14" x14ac:dyDescent="0.25">
      <c r="A75" s="5"/>
      <c r="B75" s="5"/>
      <c r="C75" s="5" t="s">
        <v>3</v>
      </c>
      <c r="D75" s="5" t="s">
        <v>3</v>
      </c>
      <c r="E75" s="5" t="s">
        <v>3</v>
      </c>
      <c r="F75" s="5" t="s">
        <v>4</v>
      </c>
      <c r="G75" s="5" t="s">
        <v>4</v>
      </c>
      <c r="H75" s="5" t="s">
        <v>4</v>
      </c>
      <c r="I75" s="5" t="s">
        <v>5</v>
      </c>
      <c r="J75" s="5" t="s">
        <v>5</v>
      </c>
      <c r="K75" s="5" t="s">
        <v>5</v>
      </c>
      <c r="L75" s="5" t="s">
        <v>6</v>
      </c>
      <c r="M75" s="5" t="s">
        <v>6</v>
      </c>
      <c r="N75" s="5" t="s">
        <v>6</v>
      </c>
    </row>
    <row r="76" spans="1:14" x14ac:dyDescent="0.25">
      <c r="A76" s="6"/>
      <c r="B76" s="6"/>
      <c r="C76" s="6" t="s">
        <v>7</v>
      </c>
      <c r="D76" s="6" t="s">
        <v>8</v>
      </c>
      <c r="E76" s="6" t="s">
        <v>9</v>
      </c>
      <c r="F76" s="6" t="s">
        <v>7</v>
      </c>
      <c r="G76" s="6" t="s">
        <v>8</v>
      </c>
      <c r="H76" s="6" t="s">
        <v>9</v>
      </c>
      <c r="I76" s="6" t="s">
        <v>7</v>
      </c>
      <c r="J76" s="6" t="s">
        <v>8</v>
      </c>
      <c r="K76" s="6" t="s">
        <v>9</v>
      </c>
      <c r="L76" s="6" t="s">
        <v>7</v>
      </c>
      <c r="M76" s="6" t="s">
        <v>8</v>
      </c>
      <c r="N76" s="6" t="s">
        <v>9</v>
      </c>
    </row>
    <row r="77" spans="1:14" x14ac:dyDescent="0.25">
      <c r="A77" s="7" t="s">
        <v>10</v>
      </c>
      <c r="B77" s="7" t="s">
        <v>11</v>
      </c>
      <c r="D77" s="46">
        <v>41.783999999999999</v>
      </c>
      <c r="E77" s="9" t="s">
        <v>20</v>
      </c>
      <c r="G77" s="46">
        <v>33.932000000000002</v>
      </c>
      <c r="H77" s="46" t="s">
        <v>20</v>
      </c>
      <c r="I77" s="30"/>
      <c r="J77" s="46">
        <v>9.5459999999999994</v>
      </c>
      <c r="K77" s="46"/>
      <c r="L77" s="30"/>
      <c r="M77" s="46">
        <v>9.1639999999999997</v>
      </c>
      <c r="N77" s="9"/>
    </row>
    <row r="78" spans="1:14" x14ac:dyDescent="0.25">
      <c r="A78" s="10" t="s">
        <v>10</v>
      </c>
      <c r="B78" s="11" t="s">
        <v>14</v>
      </c>
      <c r="C78" s="15">
        <v>1.1160000000000001</v>
      </c>
      <c r="F78" s="66">
        <v>1.141</v>
      </c>
      <c r="H78" s="13"/>
      <c r="I78" s="15">
        <v>1.452</v>
      </c>
      <c r="J78" s="41"/>
      <c r="K78" s="15" t="s">
        <v>12</v>
      </c>
      <c r="L78" s="15">
        <v>1.458</v>
      </c>
      <c r="N78" s="13" t="s">
        <v>13</v>
      </c>
    </row>
    <row r="79" spans="1:14" x14ac:dyDescent="0.25">
      <c r="A79" s="10" t="s">
        <v>10</v>
      </c>
      <c r="B79" s="11" t="s">
        <v>15</v>
      </c>
      <c r="C79" s="13">
        <v>0.85199999999999998</v>
      </c>
      <c r="F79" s="13">
        <v>0.84299999999999997</v>
      </c>
      <c r="H79" s="13"/>
      <c r="I79" s="15">
        <v>1.212</v>
      </c>
      <c r="J79" s="41"/>
      <c r="K79" s="15"/>
      <c r="L79" s="15">
        <v>1.2210000000000001</v>
      </c>
      <c r="N79" s="13"/>
    </row>
    <row r="80" spans="1:14" x14ac:dyDescent="0.25">
      <c r="A80" s="10" t="s">
        <v>10</v>
      </c>
      <c r="B80" s="11" t="s">
        <v>16</v>
      </c>
      <c r="C80" s="13">
        <v>0.75900000000000001</v>
      </c>
      <c r="F80" s="13">
        <v>0.73499999999999999</v>
      </c>
      <c r="H80" s="13" t="s">
        <v>12</v>
      </c>
      <c r="I80" s="15">
        <v>1.2150000000000001</v>
      </c>
      <c r="J80" s="41"/>
      <c r="K80" s="15"/>
      <c r="L80" s="15">
        <v>1.218</v>
      </c>
      <c r="N80" s="13"/>
    </row>
    <row r="81" spans="1:14" x14ac:dyDescent="0.25">
      <c r="A81" s="10" t="s">
        <v>10</v>
      </c>
      <c r="B81" s="11" t="s">
        <v>17</v>
      </c>
      <c r="C81" s="13">
        <v>0.73599999999999999</v>
      </c>
      <c r="F81" s="13">
        <v>0.72399999999999998</v>
      </c>
      <c r="H81" s="13" t="s">
        <v>12</v>
      </c>
      <c r="I81" s="15">
        <v>1.4319999999999999</v>
      </c>
      <c r="J81" s="41"/>
      <c r="K81" s="15" t="s">
        <v>13</v>
      </c>
      <c r="L81" s="15">
        <v>1.46</v>
      </c>
      <c r="N81" s="13" t="s">
        <v>13</v>
      </c>
    </row>
    <row r="82" spans="1:14" x14ac:dyDescent="0.25">
      <c r="A82" s="10" t="s">
        <v>10</v>
      </c>
      <c r="B82" s="11" t="s">
        <v>18</v>
      </c>
      <c r="C82" s="13">
        <v>0.60599999999999998</v>
      </c>
      <c r="F82" s="13">
        <v>0.59499999999999997</v>
      </c>
      <c r="H82" s="13" t="s">
        <v>20</v>
      </c>
      <c r="I82" s="15">
        <v>1.3240000000000001</v>
      </c>
      <c r="J82" s="41"/>
      <c r="K82" s="15"/>
      <c r="L82" s="15">
        <v>1.3460000000000001</v>
      </c>
      <c r="N82" s="13"/>
    </row>
    <row r="83" spans="1:14" x14ac:dyDescent="0.25">
      <c r="A83" s="16" t="s">
        <v>19</v>
      </c>
      <c r="B83" s="16" t="s">
        <v>11</v>
      </c>
      <c r="G83" s="29">
        <v>18.959</v>
      </c>
      <c r="H83" s="29"/>
      <c r="I83" s="30"/>
      <c r="J83" s="29">
        <v>16.100000000000001</v>
      </c>
      <c r="K83" s="29"/>
      <c r="L83" s="30"/>
      <c r="M83" s="29">
        <v>15.417</v>
      </c>
      <c r="N83" s="19"/>
    </row>
    <row r="84" spans="1:14" x14ac:dyDescent="0.25">
      <c r="A84" s="11"/>
      <c r="B84" s="11" t="s">
        <v>21</v>
      </c>
      <c r="F84" s="13">
        <v>0.94199999999999995</v>
      </c>
      <c r="H84" s="13"/>
      <c r="I84" s="13">
        <v>0.92500000000000004</v>
      </c>
      <c r="K84" s="13"/>
      <c r="L84" s="13">
        <v>0.84199999999999997</v>
      </c>
    </row>
    <row r="85" spans="1:14" x14ac:dyDescent="0.25">
      <c r="A85" s="22"/>
      <c r="B85" s="11" t="s">
        <v>22</v>
      </c>
      <c r="F85" s="13">
        <v>0.79</v>
      </c>
      <c r="H85" s="13"/>
      <c r="I85" s="13">
        <v>0.85099999999999998</v>
      </c>
      <c r="K85" s="13"/>
      <c r="L85" s="13">
        <v>0.84799999999999998</v>
      </c>
    </row>
    <row r="86" spans="1:14" x14ac:dyDescent="0.25">
      <c r="A86" s="22"/>
      <c r="B86" s="11" t="s">
        <v>23</v>
      </c>
      <c r="F86" s="15">
        <v>1.1200000000000001</v>
      </c>
      <c r="G86" s="41"/>
      <c r="H86" s="15"/>
      <c r="I86" s="15">
        <v>1.1160000000000001</v>
      </c>
      <c r="J86" s="41"/>
      <c r="K86" s="15"/>
      <c r="L86" s="15">
        <v>1.081</v>
      </c>
    </row>
    <row r="87" spans="1:14" x14ac:dyDescent="0.25">
      <c r="A87" s="22"/>
      <c r="B87" s="11" t="s">
        <v>24</v>
      </c>
      <c r="F87" s="15">
        <v>1.2090000000000001</v>
      </c>
      <c r="G87" s="41"/>
      <c r="H87" s="15"/>
      <c r="I87" s="15">
        <v>1.107</v>
      </c>
      <c r="J87" s="41"/>
      <c r="K87" s="15"/>
      <c r="L87" s="15">
        <v>1.1739999999999999</v>
      </c>
    </row>
    <row r="88" spans="1:14" x14ac:dyDescent="0.25">
      <c r="A88" s="22"/>
      <c r="B88" s="11" t="s">
        <v>25</v>
      </c>
      <c r="F88" s="13">
        <v>0.73399999999999999</v>
      </c>
      <c r="H88" s="13"/>
      <c r="I88" s="12">
        <v>0.65</v>
      </c>
      <c r="K88" s="13" t="s">
        <v>13</v>
      </c>
      <c r="L88" s="13">
        <v>0.70099999999999996</v>
      </c>
    </row>
    <row r="89" spans="1:14" x14ac:dyDescent="0.25">
      <c r="A89" s="22"/>
      <c r="B89" s="11" t="s">
        <v>26</v>
      </c>
      <c r="F89" s="13">
        <v>0.81100000000000005</v>
      </c>
      <c r="H89" s="13"/>
      <c r="I89" s="13">
        <v>0.76400000000000001</v>
      </c>
      <c r="K89" s="13"/>
      <c r="L89" s="13">
        <v>0.749</v>
      </c>
    </row>
    <row r="90" spans="1:14" x14ac:dyDescent="0.25">
      <c r="A90" s="22"/>
      <c r="B90" s="11" t="s">
        <v>27</v>
      </c>
      <c r="F90" s="13">
        <v>0.93600000000000005</v>
      </c>
      <c r="H90" s="13"/>
      <c r="I90" s="12">
        <v>0.88</v>
      </c>
      <c r="K90" s="13"/>
      <c r="L90" s="13">
        <v>0.77200000000000002</v>
      </c>
    </row>
    <row r="91" spans="1:14" x14ac:dyDescent="0.25">
      <c r="A91" s="22"/>
      <c r="B91" s="11" t="s">
        <v>28</v>
      </c>
      <c r="F91" s="13">
        <v>0.871</v>
      </c>
      <c r="H91" s="13"/>
      <c r="I91" s="13">
        <v>0.72699999999999998</v>
      </c>
      <c r="K91" s="13" t="s">
        <v>13</v>
      </c>
      <c r="L91" s="13">
        <v>0.74199999999999999</v>
      </c>
    </row>
    <row r="92" spans="1:14" x14ac:dyDescent="0.25">
      <c r="A92" s="22"/>
      <c r="B92" s="11" t="s">
        <v>29</v>
      </c>
      <c r="F92" s="13">
        <v>0.99199999999999999</v>
      </c>
      <c r="H92" s="13"/>
      <c r="I92" s="12">
        <v>0.96</v>
      </c>
      <c r="K92" s="13"/>
      <c r="L92" s="13">
        <v>0.999</v>
      </c>
    </row>
    <row r="93" spans="1:14" x14ac:dyDescent="0.25">
      <c r="A93" s="22"/>
      <c r="B93" s="11" t="s">
        <v>30</v>
      </c>
      <c r="F93" s="13">
        <v>0.94399999999999995</v>
      </c>
      <c r="H93" s="13"/>
      <c r="I93" s="12">
        <v>0.89</v>
      </c>
      <c r="K93" s="13"/>
      <c r="L93" s="13">
        <v>0.878</v>
      </c>
    </row>
    <row r="94" spans="1:14" x14ac:dyDescent="0.25">
      <c r="A94" s="22"/>
      <c r="B94" s="11" t="s">
        <v>31</v>
      </c>
      <c r="F94" s="15">
        <v>1.204</v>
      </c>
      <c r="G94" s="41"/>
      <c r="H94" s="15"/>
      <c r="I94" s="15">
        <v>1.008</v>
      </c>
      <c r="J94" s="41"/>
      <c r="K94" s="15"/>
      <c r="L94" s="15">
        <v>0.95</v>
      </c>
    </row>
    <row r="95" spans="1:14" x14ac:dyDescent="0.25">
      <c r="A95" s="22"/>
      <c r="B95" s="11" t="s">
        <v>32</v>
      </c>
      <c r="F95" s="13">
        <v>0.94499999999999995</v>
      </c>
      <c r="H95" s="13"/>
      <c r="I95" s="13">
        <v>0.98299999999999998</v>
      </c>
      <c r="K95" s="13"/>
      <c r="L95" s="13">
        <v>0.98799999999999999</v>
      </c>
    </row>
    <row r="96" spans="1:14" x14ac:dyDescent="0.25">
      <c r="A96" s="22"/>
      <c r="B96" s="11" t="s">
        <v>33</v>
      </c>
      <c r="F96" s="13">
        <v>0.59099999999999997</v>
      </c>
      <c r="H96" s="13" t="s">
        <v>12</v>
      </c>
      <c r="I96" s="13">
        <v>0.66400000000000003</v>
      </c>
      <c r="K96" s="13"/>
      <c r="L96" s="13">
        <v>0.65400000000000003</v>
      </c>
    </row>
    <row r="97" spans="1:14" x14ac:dyDescent="0.25">
      <c r="A97" s="22"/>
      <c r="B97" s="11" t="s">
        <v>34</v>
      </c>
      <c r="F97" s="13">
        <v>0.94799999999999995</v>
      </c>
      <c r="H97" s="13"/>
      <c r="I97" s="12">
        <v>0.82</v>
      </c>
      <c r="K97" s="13"/>
      <c r="L97" s="13">
        <v>0.80400000000000005</v>
      </c>
      <c r="M97" s="30"/>
    </row>
    <row r="98" spans="1:14" x14ac:dyDescent="0.25">
      <c r="A98" s="16" t="s">
        <v>35</v>
      </c>
      <c r="B98" s="16" t="s">
        <v>11</v>
      </c>
      <c r="J98" s="29">
        <v>3.0350000000000001</v>
      </c>
      <c r="K98" s="19"/>
      <c r="M98" s="29">
        <v>6.4009999999999998</v>
      </c>
      <c r="N98" s="19" t="s">
        <v>13</v>
      </c>
    </row>
    <row r="99" spans="1:14" x14ac:dyDescent="0.25">
      <c r="A99" s="11" t="s">
        <v>36</v>
      </c>
      <c r="B99" s="11" t="s">
        <v>36</v>
      </c>
      <c r="I99" s="15">
        <v>1.073</v>
      </c>
      <c r="J99" s="30"/>
      <c r="K99" s="41"/>
      <c r="L99" s="15">
        <v>1.069</v>
      </c>
      <c r="M99" s="30"/>
    </row>
    <row r="100" spans="1:14" x14ac:dyDescent="0.25">
      <c r="A100" s="11" t="s">
        <v>37</v>
      </c>
      <c r="B100" s="11" t="s">
        <v>37</v>
      </c>
      <c r="I100" s="13">
        <v>0.94199999999999995</v>
      </c>
      <c r="J100" s="30"/>
      <c r="L100" s="13">
        <v>0.872</v>
      </c>
      <c r="M100" s="30"/>
    </row>
    <row r="101" spans="1:14" x14ac:dyDescent="0.25">
      <c r="A101" s="16" t="s">
        <v>38</v>
      </c>
      <c r="B101" s="16" t="s">
        <v>11</v>
      </c>
      <c r="J101" s="29">
        <v>150.62700000000001</v>
      </c>
      <c r="K101" s="19" t="s">
        <v>20</v>
      </c>
      <c r="M101" s="29">
        <v>134.239</v>
      </c>
      <c r="N101" s="19" t="s">
        <v>20</v>
      </c>
    </row>
    <row r="102" spans="1:14" x14ac:dyDescent="0.25">
      <c r="A102" s="11" t="s">
        <v>38</v>
      </c>
      <c r="B102" s="11" t="s">
        <v>39</v>
      </c>
      <c r="I102" s="12">
        <v>0.41</v>
      </c>
      <c r="J102" s="30"/>
      <c r="K102" s="13" t="s">
        <v>20</v>
      </c>
      <c r="L102" s="13">
        <v>0.437</v>
      </c>
      <c r="M102" s="30"/>
      <c r="N102" s="13" t="s">
        <v>20</v>
      </c>
    </row>
    <row r="103" spans="1:14" x14ac:dyDescent="0.25">
      <c r="A103" s="11" t="s">
        <v>38</v>
      </c>
      <c r="B103" s="11" t="s">
        <v>40</v>
      </c>
      <c r="I103" s="13">
        <v>0.23300000000000001</v>
      </c>
      <c r="J103" s="30"/>
      <c r="K103" s="13" t="s">
        <v>20</v>
      </c>
      <c r="L103" s="13">
        <v>0.248</v>
      </c>
      <c r="M103" s="30"/>
      <c r="N103" s="13" t="s">
        <v>20</v>
      </c>
    </row>
    <row r="104" spans="1:14" x14ac:dyDescent="0.25">
      <c r="A104" s="11" t="s">
        <v>38</v>
      </c>
      <c r="B104" s="11" t="s">
        <v>41</v>
      </c>
      <c r="I104" s="13">
        <v>0.20699999999999999</v>
      </c>
      <c r="J104" s="30"/>
      <c r="K104" s="13" t="s">
        <v>20</v>
      </c>
      <c r="L104" s="12">
        <v>0.21</v>
      </c>
      <c r="M104" s="30"/>
      <c r="N104" s="13" t="s">
        <v>20</v>
      </c>
    </row>
    <row r="105" spans="1:14" x14ac:dyDescent="0.25">
      <c r="A105" s="11" t="s">
        <v>38</v>
      </c>
      <c r="B105" s="11" t="s">
        <v>42</v>
      </c>
      <c r="I105" s="13">
        <v>0.13900000000000001</v>
      </c>
      <c r="J105" s="30"/>
      <c r="K105" s="13" t="s">
        <v>20</v>
      </c>
      <c r="L105" s="13">
        <v>0.14699999999999999</v>
      </c>
      <c r="M105" s="30"/>
      <c r="N105" s="13" t="s">
        <v>20</v>
      </c>
    </row>
    <row r="106" spans="1:14" x14ac:dyDescent="0.25">
      <c r="A106" s="11" t="s">
        <v>38</v>
      </c>
      <c r="B106" s="11" t="s">
        <v>43</v>
      </c>
      <c r="I106" s="13">
        <v>0.192</v>
      </c>
      <c r="J106" s="30"/>
      <c r="K106" s="13" t="s">
        <v>20</v>
      </c>
      <c r="L106" s="13">
        <v>0.20899999999999999</v>
      </c>
      <c r="M106" s="30"/>
      <c r="N106" s="13" t="s">
        <v>20</v>
      </c>
    </row>
    <row r="107" spans="1:14" x14ac:dyDescent="0.25">
      <c r="A107" s="11" t="s">
        <v>38</v>
      </c>
      <c r="B107" s="11" t="s">
        <v>44</v>
      </c>
      <c r="I107" s="13">
        <v>0.122</v>
      </c>
      <c r="J107" s="30"/>
      <c r="K107" s="13" t="s">
        <v>20</v>
      </c>
      <c r="L107" s="13">
        <v>0.127</v>
      </c>
      <c r="M107" s="30"/>
      <c r="N107" s="13" t="s">
        <v>20</v>
      </c>
    </row>
    <row r="108" spans="1:14" x14ac:dyDescent="0.25">
      <c r="A108" s="16" t="s">
        <v>45</v>
      </c>
      <c r="B108" s="16" t="s">
        <v>11</v>
      </c>
      <c r="J108" s="29">
        <v>0.98199999999999998</v>
      </c>
      <c r="K108" s="19"/>
      <c r="M108" s="29">
        <v>0.78600000000000003</v>
      </c>
      <c r="N108" s="19"/>
    </row>
    <row r="109" spans="1:14" x14ac:dyDescent="0.25">
      <c r="A109" s="11" t="s">
        <v>45</v>
      </c>
      <c r="B109" s="11" t="s">
        <v>46</v>
      </c>
      <c r="I109" s="15">
        <v>1.093</v>
      </c>
      <c r="J109" s="30"/>
      <c r="K109" s="41"/>
      <c r="L109" s="15">
        <v>1.085</v>
      </c>
      <c r="M109" s="30"/>
    </row>
    <row r="110" spans="1:14" x14ac:dyDescent="0.25">
      <c r="A110" s="1" t="s">
        <v>47</v>
      </c>
      <c r="B110" s="16" t="s">
        <v>11</v>
      </c>
      <c r="J110" s="29">
        <v>3.1890000000000001</v>
      </c>
      <c r="K110" s="19"/>
      <c r="M110" s="29">
        <v>2.3439999999999999</v>
      </c>
      <c r="N110" s="19"/>
    </row>
    <row r="111" spans="1:14" x14ac:dyDescent="0.25">
      <c r="A111" s="33" t="s">
        <v>47</v>
      </c>
      <c r="B111" s="11" t="s">
        <v>48</v>
      </c>
      <c r="I111" s="15">
        <v>1.1140000000000001</v>
      </c>
      <c r="J111" s="41"/>
      <c r="K111" s="41"/>
      <c r="L111" s="15">
        <v>1.1020000000000001</v>
      </c>
      <c r="M111" s="30"/>
    </row>
    <row r="112" spans="1:14" x14ac:dyDescent="0.25">
      <c r="A112" s="16" t="s">
        <v>49</v>
      </c>
      <c r="B112" s="16" t="s">
        <v>11</v>
      </c>
      <c r="I112" s="41"/>
      <c r="J112" s="41"/>
      <c r="K112" s="41"/>
      <c r="M112" s="29">
        <v>3.3140000000000001</v>
      </c>
      <c r="N112" s="19"/>
    </row>
    <row r="113" spans="1:14" x14ac:dyDescent="0.25">
      <c r="A113" s="11" t="s">
        <v>49</v>
      </c>
      <c r="B113" s="11" t="s">
        <v>50</v>
      </c>
      <c r="I113" s="41"/>
      <c r="J113" s="41"/>
      <c r="K113" s="41"/>
      <c r="L113" s="15">
        <v>1.0049999999999999</v>
      </c>
      <c r="M113" s="30"/>
    </row>
    <row r="114" spans="1:14" x14ac:dyDescent="0.25">
      <c r="A114" s="11" t="s">
        <v>49</v>
      </c>
      <c r="B114" s="11" t="s">
        <v>51</v>
      </c>
      <c r="I114" s="41"/>
      <c r="J114" s="41"/>
      <c r="K114" s="41"/>
      <c r="L114" s="15">
        <v>1.0509999999999999</v>
      </c>
      <c r="M114" s="30"/>
    </row>
    <row r="115" spans="1:14" x14ac:dyDescent="0.25">
      <c r="A115" s="11" t="s">
        <v>49</v>
      </c>
      <c r="B115" s="11" t="s">
        <v>52</v>
      </c>
      <c r="I115" s="41"/>
      <c r="J115" s="41"/>
      <c r="K115" s="41"/>
      <c r="L115" s="15">
        <v>1.1759999999999999</v>
      </c>
      <c r="M115" s="30"/>
    </row>
    <row r="116" spans="1:14" x14ac:dyDescent="0.25">
      <c r="A116" s="16" t="s">
        <v>53</v>
      </c>
      <c r="B116" s="16" t="s">
        <v>11</v>
      </c>
      <c r="M116" s="29">
        <v>27.509</v>
      </c>
      <c r="N116" s="19" t="s">
        <v>20</v>
      </c>
    </row>
    <row r="117" spans="1:14" x14ac:dyDescent="0.25">
      <c r="A117" s="11" t="s">
        <v>53</v>
      </c>
      <c r="B117" s="11" t="s">
        <v>54</v>
      </c>
      <c r="L117" s="13">
        <v>0.67700000000000005</v>
      </c>
      <c r="M117" s="30"/>
      <c r="N117" s="13" t="s">
        <v>20</v>
      </c>
    </row>
    <row r="118" spans="1:14" x14ac:dyDescent="0.25">
      <c r="A118" s="11" t="s">
        <v>53</v>
      </c>
      <c r="B118" s="11" t="s">
        <v>55</v>
      </c>
      <c r="L118" s="13">
        <v>0.78100000000000003</v>
      </c>
      <c r="M118" s="30"/>
      <c r="N118" s="13" t="s">
        <v>12</v>
      </c>
    </row>
    <row r="119" spans="1:14" x14ac:dyDescent="0.25">
      <c r="A119" s="11" t="s">
        <v>53</v>
      </c>
      <c r="B119" s="11" t="s">
        <v>56</v>
      </c>
      <c r="L119" s="15">
        <v>1.1870000000000001</v>
      </c>
      <c r="M119" s="30"/>
      <c r="N119" s="13"/>
    </row>
    <row r="120" spans="1:14" x14ac:dyDescent="0.25">
      <c r="A120" s="11" t="s">
        <v>53</v>
      </c>
      <c r="B120" s="11" t="s">
        <v>57</v>
      </c>
      <c r="L120" s="12">
        <v>0.73</v>
      </c>
      <c r="M120" s="30"/>
      <c r="N120" s="13"/>
    </row>
    <row r="121" spans="1:14" x14ac:dyDescent="0.25">
      <c r="A121" s="16" t="s">
        <v>58</v>
      </c>
      <c r="B121" s="16" t="s">
        <v>11</v>
      </c>
      <c r="M121" s="29">
        <v>1.268</v>
      </c>
      <c r="N121" s="19"/>
    </row>
    <row r="122" spans="1:14" x14ac:dyDescent="0.25">
      <c r="A122" s="11" t="s">
        <v>58</v>
      </c>
      <c r="B122" s="11" t="s">
        <v>59</v>
      </c>
      <c r="L122" s="13">
        <v>0.94199999999999995</v>
      </c>
      <c r="M122" s="30"/>
    </row>
    <row r="123" spans="1:14" x14ac:dyDescent="0.25">
      <c r="A123" s="11" t="s">
        <v>58</v>
      </c>
      <c r="B123" s="11" t="s">
        <v>60</v>
      </c>
      <c r="L123" s="13">
        <v>0.98599999999999999</v>
      </c>
      <c r="M123" s="30"/>
    </row>
    <row r="124" spans="1:14" x14ac:dyDescent="0.25">
      <c r="A124" s="11" t="s">
        <v>58</v>
      </c>
      <c r="B124" s="11" t="s">
        <v>61</v>
      </c>
      <c r="L124" s="13">
        <v>0.88500000000000001</v>
      </c>
      <c r="M124" s="30"/>
    </row>
    <row r="125" spans="1:14" x14ac:dyDescent="0.25">
      <c r="A125" s="11" t="s">
        <v>58</v>
      </c>
      <c r="B125" s="11" t="s">
        <v>62</v>
      </c>
      <c r="L125" s="12">
        <v>0.97</v>
      </c>
      <c r="M125" s="30"/>
    </row>
    <row r="126" spans="1:14" x14ac:dyDescent="0.25">
      <c r="A126" s="16" t="s">
        <v>63</v>
      </c>
      <c r="B126" s="16" t="s">
        <v>11</v>
      </c>
      <c r="M126" s="29">
        <v>4.1820000000000004</v>
      </c>
      <c r="N126" s="19"/>
    </row>
    <row r="127" spans="1:14" x14ac:dyDescent="0.25">
      <c r="A127" s="11" t="s">
        <v>63</v>
      </c>
      <c r="B127" s="11" t="s">
        <v>64</v>
      </c>
      <c r="L127" s="13">
        <v>0.85099999999999998</v>
      </c>
    </row>
    <row r="128" spans="1:14" x14ac:dyDescent="0.25">
      <c r="A128" s="11" t="s">
        <v>63</v>
      </c>
      <c r="B128" s="11" t="s">
        <v>65</v>
      </c>
      <c r="L128" s="13">
        <v>0.995</v>
      </c>
    </row>
    <row r="129" spans="1:15" x14ac:dyDescent="0.25">
      <c r="A129" s="11" t="s">
        <v>63</v>
      </c>
      <c r="B129" s="11" t="s">
        <v>66</v>
      </c>
      <c r="L129" s="13">
        <v>0.85499999999999998</v>
      </c>
    </row>
    <row r="130" spans="1:15" x14ac:dyDescent="0.25">
      <c r="A130" s="16"/>
      <c r="B130" s="11" t="s">
        <v>67</v>
      </c>
      <c r="C130" s="15">
        <v>3.7509999999999999</v>
      </c>
      <c r="D130" s="41"/>
      <c r="E130" s="15" t="s">
        <v>20</v>
      </c>
      <c r="F130" s="15">
        <v>4.0620000000000003</v>
      </c>
      <c r="G130" s="41"/>
      <c r="H130" s="15" t="s">
        <v>20</v>
      </c>
      <c r="I130" s="15">
        <v>10.349</v>
      </c>
      <c r="J130" s="41"/>
      <c r="K130" s="15" t="s">
        <v>20</v>
      </c>
      <c r="L130" s="15">
        <v>13.186999999999999</v>
      </c>
      <c r="N130" s="13" t="s">
        <v>20</v>
      </c>
    </row>
    <row r="131" spans="1:15" x14ac:dyDescent="0.25">
      <c r="A131" s="16"/>
    </row>
    <row r="132" spans="1:15" x14ac:dyDescent="0.25">
      <c r="A132" s="37"/>
      <c r="B132" s="37" t="s">
        <v>68</v>
      </c>
      <c r="C132" s="23">
        <v>4750</v>
      </c>
      <c r="F132" s="23">
        <v>4750</v>
      </c>
      <c r="I132" s="23">
        <v>4338</v>
      </c>
      <c r="L132" s="13">
        <v>4162</v>
      </c>
    </row>
    <row r="133" spans="1:15" x14ac:dyDescent="0.25">
      <c r="A133" s="37"/>
      <c r="B133" s="37" t="s">
        <v>69</v>
      </c>
      <c r="C133" s="23">
        <v>1.2999999999999999E-2</v>
      </c>
      <c r="F133" s="23">
        <v>1.7000000000000001E-2</v>
      </c>
      <c r="I133" s="23">
        <v>0.24199999999999999</v>
      </c>
      <c r="L133" s="23">
        <v>0.317</v>
      </c>
    </row>
    <row r="134" spans="1:15" x14ac:dyDescent="0.25">
      <c r="A134" s="42"/>
      <c r="B134" s="42"/>
      <c r="C134" s="47"/>
      <c r="D134" s="47"/>
      <c r="E134" s="47"/>
      <c r="F134" s="47"/>
      <c r="G134" s="47"/>
      <c r="H134" s="47"/>
      <c r="I134" s="47"/>
      <c r="J134" s="47"/>
      <c r="K134" s="47"/>
      <c r="L134" s="44"/>
      <c r="M134" s="44"/>
      <c r="N134" s="44"/>
      <c r="O134" s="48"/>
    </row>
    <row r="135" spans="1:15" ht="15.75" x14ac:dyDescent="0.25">
      <c r="A135" s="45" t="s">
        <v>70</v>
      </c>
      <c r="B135" s="62" t="s">
        <v>71</v>
      </c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3"/>
    </row>
    <row r="143" spans="1:15" x14ac:dyDescent="0.25">
      <c r="A143" s="1" t="s">
        <v>0</v>
      </c>
      <c r="B143" s="1"/>
      <c r="C143" s="2"/>
      <c r="D143" s="2"/>
      <c r="E143" s="2"/>
    </row>
    <row r="144" spans="1:15" x14ac:dyDescent="0.25">
      <c r="A144" s="1"/>
      <c r="B144" s="1"/>
      <c r="C144" s="64" t="s">
        <v>1</v>
      </c>
      <c r="D144" s="64"/>
      <c r="E144" s="64"/>
      <c r="F144" s="64"/>
      <c r="G144" s="64"/>
      <c r="H144" s="64"/>
      <c r="I144" s="64"/>
      <c r="J144" s="64"/>
      <c r="K144" s="64"/>
      <c r="L144" s="64"/>
      <c r="M144" s="3"/>
      <c r="N144" s="3"/>
    </row>
    <row r="145" spans="1:14" x14ac:dyDescent="0.25">
      <c r="A145" s="1"/>
      <c r="B145" s="1"/>
      <c r="C145" s="65" t="s">
        <v>73</v>
      </c>
      <c r="D145" s="65"/>
      <c r="E145" s="65"/>
      <c r="F145" s="65"/>
      <c r="G145" s="65"/>
      <c r="H145" s="65"/>
      <c r="I145" s="65"/>
      <c r="J145" s="65"/>
      <c r="K145" s="65"/>
      <c r="L145" s="65"/>
      <c r="M145" s="4"/>
      <c r="N145" s="4"/>
    </row>
    <row r="146" spans="1:14" x14ac:dyDescent="0.25">
      <c r="A146" s="5"/>
      <c r="B146" s="5"/>
      <c r="C146" s="5" t="s">
        <v>3</v>
      </c>
      <c r="D146" s="5" t="s">
        <v>3</v>
      </c>
      <c r="E146" s="5" t="s">
        <v>3</v>
      </c>
      <c r="F146" s="5" t="s">
        <v>4</v>
      </c>
      <c r="G146" s="5" t="s">
        <v>4</v>
      </c>
      <c r="H146" s="5" t="s">
        <v>4</v>
      </c>
      <c r="I146" s="5" t="s">
        <v>5</v>
      </c>
      <c r="J146" s="5" t="s">
        <v>5</v>
      </c>
      <c r="K146" s="5" t="s">
        <v>5</v>
      </c>
      <c r="L146" s="5" t="s">
        <v>6</v>
      </c>
      <c r="M146" s="5" t="s">
        <v>6</v>
      </c>
      <c r="N146" s="5" t="s">
        <v>6</v>
      </c>
    </row>
    <row r="147" spans="1:14" x14ac:dyDescent="0.25">
      <c r="A147" s="6"/>
      <c r="B147" s="6"/>
      <c r="C147" s="6" t="s">
        <v>7</v>
      </c>
      <c r="D147" s="6" t="s">
        <v>8</v>
      </c>
      <c r="E147" s="6" t="s">
        <v>9</v>
      </c>
      <c r="F147" s="6" t="s">
        <v>7</v>
      </c>
      <c r="G147" s="6" t="s">
        <v>8</v>
      </c>
      <c r="H147" s="6" t="s">
        <v>9</v>
      </c>
      <c r="I147" s="6" t="s">
        <v>7</v>
      </c>
      <c r="J147" s="6" t="s">
        <v>8</v>
      </c>
      <c r="K147" s="6" t="s">
        <v>9</v>
      </c>
      <c r="L147" s="6" t="s">
        <v>7</v>
      </c>
      <c r="M147" s="6" t="s">
        <v>8</v>
      </c>
      <c r="N147" s="6" t="s">
        <v>9</v>
      </c>
    </row>
    <row r="148" spans="1:14" x14ac:dyDescent="0.25">
      <c r="A148" s="7" t="s">
        <v>10</v>
      </c>
      <c r="B148" s="7" t="s">
        <v>11</v>
      </c>
      <c r="D148" s="46">
        <v>98.346999999999994</v>
      </c>
      <c r="E148" s="46" t="s">
        <v>20</v>
      </c>
      <c r="F148" s="30"/>
      <c r="G148" s="46">
        <v>37.966000000000001</v>
      </c>
      <c r="H148" s="46" t="s">
        <v>20</v>
      </c>
      <c r="I148" s="30"/>
      <c r="J148" s="46">
        <v>7.3159999999999998</v>
      </c>
      <c r="K148" s="46"/>
      <c r="L148" s="30"/>
      <c r="M148" s="46">
        <v>4.8120000000000003</v>
      </c>
      <c r="N148" s="9"/>
    </row>
    <row r="149" spans="1:14" x14ac:dyDescent="0.25">
      <c r="A149" s="10" t="s">
        <v>10</v>
      </c>
      <c r="B149" s="11" t="s">
        <v>14</v>
      </c>
      <c r="C149" s="15">
        <v>1.5369999999999999</v>
      </c>
      <c r="D149" s="41"/>
      <c r="E149" s="15" t="s">
        <v>20</v>
      </c>
      <c r="F149" s="15">
        <v>1.486</v>
      </c>
      <c r="G149" s="41"/>
      <c r="H149" s="15" t="s">
        <v>20</v>
      </c>
      <c r="I149" s="15">
        <v>1.351</v>
      </c>
      <c r="J149" s="41"/>
      <c r="K149" s="15" t="s">
        <v>12</v>
      </c>
      <c r="L149" s="15">
        <v>1.226</v>
      </c>
    </row>
    <row r="150" spans="1:14" x14ac:dyDescent="0.25">
      <c r="A150" s="10" t="s">
        <v>10</v>
      </c>
      <c r="B150" s="11" t="s">
        <v>15</v>
      </c>
      <c r="C150" s="15">
        <v>1.474</v>
      </c>
      <c r="D150" s="41"/>
      <c r="E150" s="15" t="s">
        <v>20</v>
      </c>
      <c r="F150" s="15">
        <v>1.4339999999999999</v>
      </c>
      <c r="G150" s="41"/>
      <c r="H150" s="15" t="s">
        <v>20</v>
      </c>
      <c r="I150" s="15">
        <v>1.151</v>
      </c>
      <c r="J150" s="41"/>
      <c r="K150" s="15"/>
      <c r="L150" s="15">
        <v>1.0049999999999999</v>
      </c>
    </row>
    <row r="151" spans="1:14" x14ac:dyDescent="0.25">
      <c r="A151" s="10" t="s">
        <v>10</v>
      </c>
      <c r="B151" s="11" t="s">
        <v>16</v>
      </c>
      <c r="C151" s="15">
        <v>1.704</v>
      </c>
      <c r="D151" s="41"/>
      <c r="E151" s="15" t="s">
        <v>20</v>
      </c>
      <c r="F151" s="15">
        <v>1.5229999999999999</v>
      </c>
      <c r="G151" s="41"/>
      <c r="H151" s="15" t="s">
        <v>20</v>
      </c>
      <c r="I151" s="15">
        <v>1.179</v>
      </c>
      <c r="J151" s="41"/>
      <c r="K151" s="15"/>
      <c r="L151" s="15">
        <v>1.032</v>
      </c>
    </row>
    <row r="152" spans="1:14" x14ac:dyDescent="0.25">
      <c r="A152" s="10" t="s">
        <v>10</v>
      </c>
      <c r="B152" s="11" t="s">
        <v>17</v>
      </c>
      <c r="C152" s="15">
        <v>2.169</v>
      </c>
      <c r="D152" s="41"/>
      <c r="E152" s="15" t="s">
        <v>20</v>
      </c>
      <c r="F152" s="15">
        <v>1.724</v>
      </c>
      <c r="G152" s="41"/>
      <c r="H152" s="15" t="s">
        <v>20</v>
      </c>
      <c r="I152" s="15">
        <v>1.206</v>
      </c>
      <c r="J152" s="41"/>
      <c r="K152" s="15"/>
      <c r="L152" s="15">
        <v>1.079</v>
      </c>
    </row>
    <row r="153" spans="1:14" x14ac:dyDescent="0.25">
      <c r="A153" s="10" t="s">
        <v>10</v>
      </c>
      <c r="B153" s="11" t="s">
        <v>18</v>
      </c>
      <c r="C153" s="15">
        <v>2.177</v>
      </c>
      <c r="D153" s="41"/>
      <c r="E153" s="15" t="s">
        <v>20</v>
      </c>
      <c r="F153" s="15">
        <v>1.7370000000000001</v>
      </c>
      <c r="G153" s="41"/>
      <c r="H153" s="15" t="s">
        <v>20</v>
      </c>
      <c r="I153" s="15">
        <v>1.1220000000000001</v>
      </c>
      <c r="J153" s="41"/>
      <c r="K153" s="15"/>
      <c r="L153" s="15">
        <v>0.98399999999999999</v>
      </c>
    </row>
    <row r="154" spans="1:14" x14ac:dyDescent="0.25">
      <c r="A154" s="16" t="s">
        <v>19</v>
      </c>
      <c r="B154" s="16" t="s">
        <v>11</v>
      </c>
      <c r="G154" s="29">
        <v>77.558999999999997</v>
      </c>
      <c r="H154" s="29" t="s">
        <v>20</v>
      </c>
      <c r="I154" s="30"/>
      <c r="J154" s="29">
        <v>63.042000000000002</v>
      </c>
      <c r="K154" s="29" t="s">
        <v>20</v>
      </c>
      <c r="L154" s="30"/>
      <c r="M154" s="29">
        <v>61.378</v>
      </c>
      <c r="N154" s="19" t="s">
        <v>20</v>
      </c>
    </row>
    <row r="155" spans="1:14" x14ac:dyDescent="0.25">
      <c r="A155" s="11"/>
      <c r="B155" s="11" t="s">
        <v>21</v>
      </c>
      <c r="F155" s="15">
        <v>1.0349999999999999</v>
      </c>
      <c r="G155" s="41"/>
      <c r="H155" s="15"/>
      <c r="I155" s="15">
        <v>0.97199999999999998</v>
      </c>
      <c r="J155" s="41"/>
      <c r="K155" s="15"/>
      <c r="L155" s="15">
        <v>0.89200000000000002</v>
      </c>
      <c r="M155" s="35"/>
    </row>
    <row r="156" spans="1:14" x14ac:dyDescent="0.25">
      <c r="A156" s="22"/>
      <c r="B156" s="11" t="s">
        <v>22</v>
      </c>
      <c r="F156" s="15">
        <v>1.55</v>
      </c>
      <c r="G156" s="41"/>
      <c r="H156" s="15" t="s">
        <v>13</v>
      </c>
      <c r="I156" s="15">
        <v>1.4279999999999999</v>
      </c>
      <c r="J156" s="41"/>
      <c r="K156" s="15"/>
      <c r="L156" s="15">
        <v>1.2749999999999999</v>
      </c>
      <c r="M156" s="30"/>
    </row>
    <row r="157" spans="1:14" x14ac:dyDescent="0.25">
      <c r="A157" s="22"/>
      <c r="B157" s="11" t="s">
        <v>23</v>
      </c>
      <c r="F157" s="15">
        <v>1.643</v>
      </c>
      <c r="G157" s="41"/>
      <c r="H157" s="15" t="s">
        <v>12</v>
      </c>
      <c r="I157" s="15">
        <v>1.706</v>
      </c>
      <c r="J157" s="41"/>
      <c r="K157" s="15" t="s">
        <v>12</v>
      </c>
      <c r="L157" s="15">
        <v>1.6319999999999999</v>
      </c>
      <c r="M157" s="30"/>
      <c r="N157" s="13" t="s">
        <v>13</v>
      </c>
    </row>
    <row r="158" spans="1:14" x14ac:dyDescent="0.25">
      <c r="A158" s="22"/>
      <c r="B158" s="11" t="s">
        <v>24</v>
      </c>
      <c r="F158" s="15">
        <v>1.117</v>
      </c>
      <c r="G158" s="41"/>
      <c r="H158" s="15"/>
      <c r="I158" s="15">
        <v>0.88700000000000001</v>
      </c>
      <c r="J158" s="41"/>
      <c r="K158" s="15"/>
      <c r="L158" s="15">
        <v>0.76100000000000001</v>
      </c>
      <c r="M158" s="30"/>
      <c r="N158" s="13"/>
    </row>
    <row r="159" spans="1:14" x14ac:dyDescent="0.25">
      <c r="A159" s="22"/>
      <c r="B159" s="11" t="s">
        <v>25</v>
      </c>
      <c r="F159" s="15">
        <v>1.3580000000000001</v>
      </c>
      <c r="G159" s="41"/>
      <c r="H159" s="15" t="s">
        <v>13</v>
      </c>
      <c r="I159" s="15">
        <v>1.226</v>
      </c>
      <c r="J159" s="41"/>
      <c r="K159" s="15"/>
      <c r="L159" s="15">
        <v>1.032</v>
      </c>
      <c r="M159" s="30"/>
      <c r="N159" s="13"/>
    </row>
    <row r="160" spans="1:14" x14ac:dyDescent="0.25">
      <c r="A160" s="22"/>
      <c r="B160" s="11" t="s">
        <v>26</v>
      </c>
      <c r="F160" s="15">
        <v>0.879</v>
      </c>
      <c r="G160" s="41"/>
      <c r="H160" s="15"/>
      <c r="I160" s="15">
        <v>0.92300000000000004</v>
      </c>
      <c r="J160" s="41"/>
      <c r="K160" s="15"/>
      <c r="L160" s="15">
        <v>0.90200000000000002</v>
      </c>
      <c r="M160" s="30"/>
      <c r="N160" s="13"/>
    </row>
    <row r="161" spans="1:14" x14ac:dyDescent="0.25">
      <c r="A161" s="22"/>
      <c r="B161" s="11" t="s">
        <v>27</v>
      </c>
      <c r="F161" s="15">
        <v>1.4610000000000001</v>
      </c>
      <c r="G161" s="41"/>
      <c r="H161" s="15" t="s">
        <v>20</v>
      </c>
      <c r="I161" s="15">
        <v>1.2609999999999999</v>
      </c>
      <c r="J161" s="41"/>
      <c r="K161" s="15"/>
      <c r="L161" s="15">
        <v>1.2210000000000001</v>
      </c>
      <c r="M161" s="30"/>
      <c r="N161" s="13"/>
    </row>
    <row r="162" spans="1:14" x14ac:dyDescent="0.25">
      <c r="A162" s="22"/>
      <c r="B162" s="11" t="s">
        <v>28</v>
      </c>
      <c r="F162" s="15">
        <v>1.782</v>
      </c>
      <c r="G162" s="41"/>
      <c r="H162" s="15" t="s">
        <v>20</v>
      </c>
      <c r="I162" s="15">
        <v>1.542</v>
      </c>
      <c r="J162" s="41"/>
      <c r="K162" s="15" t="s">
        <v>12</v>
      </c>
      <c r="L162" s="15">
        <v>1.337</v>
      </c>
      <c r="M162" s="30"/>
      <c r="N162" s="13" t="s">
        <v>13</v>
      </c>
    </row>
    <row r="163" spans="1:14" x14ac:dyDescent="0.25">
      <c r="A163" s="22"/>
      <c r="B163" s="11" t="s">
        <v>29</v>
      </c>
      <c r="F163" s="15">
        <v>1.0620000000000001</v>
      </c>
      <c r="G163" s="41"/>
      <c r="H163" s="15"/>
      <c r="I163" s="15">
        <v>1.0269999999999999</v>
      </c>
      <c r="J163" s="41"/>
      <c r="K163" s="15"/>
      <c r="L163" s="15">
        <v>0.94899999999999995</v>
      </c>
      <c r="M163" s="30"/>
    </row>
    <row r="164" spans="1:14" x14ac:dyDescent="0.25">
      <c r="A164" s="22"/>
      <c r="B164" s="11" t="s">
        <v>30</v>
      </c>
      <c r="F164" s="15">
        <v>1.393</v>
      </c>
      <c r="G164" s="41"/>
      <c r="H164" s="15" t="s">
        <v>12</v>
      </c>
      <c r="I164" s="15">
        <v>1.2729999999999999</v>
      </c>
      <c r="J164" s="41"/>
      <c r="K164" s="15"/>
      <c r="L164" s="15">
        <v>1.1040000000000001</v>
      </c>
      <c r="M164" s="30"/>
    </row>
    <row r="165" spans="1:14" x14ac:dyDescent="0.25">
      <c r="A165" s="22"/>
      <c r="B165" s="11" t="s">
        <v>31</v>
      </c>
      <c r="F165" s="15">
        <v>0.93700000000000006</v>
      </c>
      <c r="G165" s="41"/>
      <c r="H165" s="15"/>
      <c r="I165" s="15">
        <v>0.88</v>
      </c>
      <c r="J165" s="41"/>
      <c r="K165" s="15"/>
      <c r="L165" s="15">
        <v>0.91500000000000004</v>
      </c>
      <c r="M165" s="35"/>
    </row>
    <row r="166" spans="1:14" x14ac:dyDescent="0.25">
      <c r="A166" s="22"/>
      <c r="B166" s="11" t="s">
        <v>32</v>
      </c>
      <c r="F166" s="15">
        <v>1.5249999999999999</v>
      </c>
      <c r="G166" s="41"/>
      <c r="H166" s="15" t="s">
        <v>13</v>
      </c>
      <c r="I166" s="15">
        <v>1.264</v>
      </c>
      <c r="J166" s="41"/>
      <c r="K166" s="15"/>
      <c r="L166" s="15">
        <v>1.177</v>
      </c>
      <c r="M166" s="30"/>
    </row>
    <row r="167" spans="1:14" x14ac:dyDescent="0.25">
      <c r="A167" s="22"/>
      <c r="B167" s="11" t="s">
        <v>33</v>
      </c>
      <c r="F167" s="15">
        <v>0.91900000000000004</v>
      </c>
      <c r="G167" s="41"/>
      <c r="H167" s="15"/>
      <c r="I167" s="15">
        <v>1.0549999999999999</v>
      </c>
      <c r="J167" s="41"/>
      <c r="K167" s="15"/>
      <c r="L167" s="15">
        <v>0.92200000000000004</v>
      </c>
      <c r="M167" s="35"/>
    </row>
    <row r="168" spans="1:14" x14ac:dyDescent="0.25">
      <c r="A168" s="22"/>
      <c r="B168" s="11" t="s">
        <v>34</v>
      </c>
      <c r="F168" s="15">
        <v>0.91900000000000004</v>
      </c>
      <c r="G168" s="41"/>
      <c r="H168" s="15"/>
      <c r="I168" s="15">
        <v>0.81100000000000005</v>
      </c>
      <c r="J168" s="41"/>
      <c r="K168" s="15" t="s">
        <v>13</v>
      </c>
      <c r="L168" s="15">
        <v>0.72099999999999997</v>
      </c>
      <c r="M168" s="30"/>
      <c r="N168" s="13" t="s">
        <v>12</v>
      </c>
    </row>
    <row r="169" spans="1:14" x14ac:dyDescent="0.25">
      <c r="A169" s="16" t="s">
        <v>35</v>
      </c>
      <c r="B169" s="16" t="s">
        <v>11</v>
      </c>
      <c r="J169" s="29">
        <v>39.729999999999997</v>
      </c>
      <c r="K169" s="19" t="s">
        <v>20</v>
      </c>
      <c r="M169" s="29">
        <v>21.474</v>
      </c>
      <c r="N169" s="19" t="s">
        <v>20</v>
      </c>
    </row>
    <row r="170" spans="1:14" x14ac:dyDescent="0.25">
      <c r="A170" s="11" t="s">
        <v>36</v>
      </c>
      <c r="B170" s="11" t="s">
        <v>36</v>
      </c>
      <c r="I170" s="13">
        <v>0.96299999999999997</v>
      </c>
      <c r="J170" s="30"/>
      <c r="K170" s="13"/>
      <c r="L170" s="12">
        <v>0.98</v>
      </c>
      <c r="M170" s="35"/>
    </row>
    <row r="171" spans="1:14" x14ac:dyDescent="0.25">
      <c r="A171" s="11" t="s">
        <v>37</v>
      </c>
      <c r="B171" s="11" t="s">
        <v>37</v>
      </c>
      <c r="I171" s="13">
        <v>0.66500000000000004</v>
      </c>
      <c r="J171" s="30"/>
      <c r="K171" s="13" t="s">
        <v>20</v>
      </c>
      <c r="L171" s="13">
        <v>0.72599999999999998</v>
      </c>
      <c r="M171" s="30"/>
      <c r="N171" s="13" t="s">
        <v>20</v>
      </c>
    </row>
    <row r="172" spans="1:14" x14ac:dyDescent="0.25">
      <c r="A172" s="16" t="s">
        <v>38</v>
      </c>
      <c r="B172" s="16" t="s">
        <v>11</v>
      </c>
      <c r="J172" s="29">
        <v>45.518000000000001</v>
      </c>
      <c r="K172" s="19" t="s">
        <v>20</v>
      </c>
      <c r="M172" s="29">
        <v>47.994</v>
      </c>
      <c r="N172" s="19" t="s">
        <v>20</v>
      </c>
    </row>
    <row r="173" spans="1:14" x14ac:dyDescent="0.25">
      <c r="A173" s="11" t="s">
        <v>38</v>
      </c>
      <c r="B173" s="11" t="s">
        <v>39</v>
      </c>
      <c r="I173" s="13">
        <v>0.88900000000000001</v>
      </c>
      <c r="J173" s="30"/>
      <c r="K173" s="13"/>
      <c r="L173" s="13">
        <v>0.91600000000000004</v>
      </c>
      <c r="M173" s="35"/>
    </row>
    <row r="174" spans="1:14" x14ac:dyDescent="0.25">
      <c r="A174" s="11" t="s">
        <v>38</v>
      </c>
      <c r="B174" s="11" t="s">
        <v>40</v>
      </c>
      <c r="I174" s="15">
        <v>1.395</v>
      </c>
      <c r="J174" s="30"/>
      <c r="K174" s="15" t="s">
        <v>12</v>
      </c>
      <c r="L174" s="15">
        <v>1.3720000000000001</v>
      </c>
      <c r="M174" s="30"/>
      <c r="N174" s="13" t="s">
        <v>12</v>
      </c>
    </row>
    <row r="175" spans="1:14" x14ac:dyDescent="0.25">
      <c r="A175" s="11" t="s">
        <v>38</v>
      </c>
      <c r="B175" s="11" t="s">
        <v>41</v>
      </c>
      <c r="I175" s="15">
        <v>1.3560000000000001</v>
      </c>
      <c r="J175" s="30"/>
      <c r="K175" s="15" t="s">
        <v>12</v>
      </c>
      <c r="L175" s="15">
        <v>1.3480000000000001</v>
      </c>
      <c r="M175" s="30"/>
      <c r="N175" s="13" t="s">
        <v>13</v>
      </c>
    </row>
    <row r="176" spans="1:14" x14ac:dyDescent="0.25">
      <c r="A176" s="11" t="s">
        <v>38</v>
      </c>
      <c r="B176" s="11" t="s">
        <v>42</v>
      </c>
      <c r="I176" s="15">
        <v>1.319</v>
      </c>
      <c r="J176" s="30"/>
      <c r="K176" s="15" t="s">
        <v>13</v>
      </c>
      <c r="L176" s="15">
        <v>1.472</v>
      </c>
      <c r="M176" s="30"/>
      <c r="N176" s="13" t="s">
        <v>12</v>
      </c>
    </row>
    <row r="177" spans="1:14" x14ac:dyDescent="0.25">
      <c r="A177" s="11" t="s">
        <v>38</v>
      </c>
      <c r="B177" s="11" t="s">
        <v>43</v>
      </c>
      <c r="I177" s="15">
        <v>1.8979999999999999</v>
      </c>
      <c r="J177" s="30"/>
      <c r="K177" s="15" t="s">
        <v>20</v>
      </c>
      <c r="L177" s="15">
        <v>2.2719999999999998</v>
      </c>
      <c r="M177" s="30"/>
      <c r="N177" s="13" t="s">
        <v>20</v>
      </c>
    </row>
    <row r="178" spans="1:14" x14ac:dyDescent="0.25">
      <c r="A178" s="11" t="s">
        <v>38</v>
      </c>
      <c r="B178" s="11" t="s">
        <v>44</v>
      </c>
      <c r="I178" s="15">
        <v>1.423</v>
      </c>
      <c r="J178" s="30"/>
      <c r="K178" s="15" t="s">
        <v>13</v>
      </c>
      <c r="L178" s="15">
        <v>1.7609999999999999</v>
      </c>
      <c r="M178" s="30"/>
      <c r="N178" s="13" t="s">
        <v>12</v>
      </c>
    </row>
    <row r="179" spans="1:14" x14ac:dyDescent="0.25">
      <c r="A179" s="16" t="s">
        <v>45</v>
      </c>
      <c r="B179" s="16" t="s">
        <v>11</v>
      </c>
      <c r="J179" s="29">
        <v>2.0329999999999999</v>
      </c>
      <c r="K179" s="19"/>
      <c r="M179" s="29">
        <v>3.16</v>
      </c>
      <c r="N179" s="19"/>
    </row>
    <row r="180" spans="1:14" x14ac:dyDescent="0.25">
      <c r="A180" s="11" t="s">
        <v>45</v>
      </c>
      <c r="B180" s="11" t="s">
        <v>46</v>
      </c>
      <c r="I180" s="15">
        <v>1.1180000000000001</v>
      </c>
      <c r="J180" s="30"/>
      <c r="K180" s="41"/>
      <c r="L180" s="15">
        <v>1.153</v>
      </c>
      <c r="M180" s="30"/>
    </row>
    <row r="181" spans="1:14" x14ac:dyDescent="0.25">
      <c r="A181" s="1" t="s">
        <v>47</v>
      </c>
      <c r="B181" s="16" t="s">
        <v>11</v>
      </c>
      <c r="J181" s="29">
        <v>3.641</v>
      </c>
      <c r="K181" s="19"/>
      <c r="M181" s="29">
        <v>4.7530000000000001</v>
      </c>
      <c r="N181" s="19" t="s">
        <v>13</v>
      </c>
    </row>
    <row r="182" spans="1:14" x14ac:dyDescent="0.25">
      <c r="A182" s="33" t="s">
        <v>47</v>
      </c>
      <c r="B182" s="11" t="s">
        <v>48</v>
      </c>
      <c r="I182" s="13">
        <v>0.90300000000000002</v>
      </c>
      <c r="L182" s="13">
        <v>0.88500000000000001</v>
      </c>
      <c r="M182" s="30"/>
      <c r="N182" s="13" t="s">
        <v>13</v>
      </c>
    </row>
    <row r="183" spans="1:14" x14ac:dyDescent="0.25">
      <c r="A183" s="16" t="s">
        <v>49</v>
      </c>
      <c r="B183" s="16" t="s">
        <v>11</v>
      </c>
      <c r="M183" s="29">
        <v>6.4909999999999997</v>
      </c>
      <c r="N183" s="19"/>
    </row>
    <row r="184" spans="1:14" x14ac:dyDescent="0.25">
      <c r="A184" s="11" t="s">
        <v>49</v>
      </c>
      <c r="B184" s="11" t="s">
        <v>50</v>
      </c>
      <c r="L184" s="66">
        <v>1.119</v>
      </c>
      <c r="M184" s="30"/>
    </row>
    <row r="185" spans="1:14" x14ac:dyDescent="0.25">
      <c r="A185" s="11" t="s">
        <v>49</v>
      </c>
      <c r="B185" s="11" t="s">
        <v>51</v>
      </c>
      <c r="L185" s="13">
        <v>0.97599999999999998</v>
      </c>
      <c r="M185" s="35"/>
    </row>
    <row r="186" spans="1:14" x14ac:dyDescent="0.25">
      <c r="A186" s="11" t="s">
        <v>49</v>
      </c>
      <c r="B186" s="11" t="s">
        <v>52</v>
      </c>
      <c r="L186" s="13">
        <v>0.89700000000000002</v>
      </c>
      <c r="M186" s="35"/>
    </row>
    <row r="187" spans="1:14" x14ac:dyDescent="0.25">
      <c r="A187" s="16" t="s">
        <v>53</v>
      </c>
      <c r="B187" s="16" t="s">
        <v>11</v>
      </c>
      <c r="M187" s="29">
        <v>60.999000000000002</v>
      </c>
      <c r="N187" s="19" t="s">
        <v>20</v>
      </c>
    </row>
    <row r="188" spans="1:14" x14ac:dyDescent="0.25">
      <c r="A188" s="11" t="s">
        <v>53</v>
      </c>
      <c r="B188" s="11" t="s">
        <v>54</v>
      </c>
      <c r="L188" s="15">
        <v>1.1379999999999999</v>
      </c>
      <c r="M188" s="30"/>
    </row>
    <row r="189" spans="1:14" x14ac:dyDescent="0.25">
      <c r="A189" s="11" t="s">
        <v>53</v>
      </c>
      <c r="B189" s="11" t="s">
        <v>55</v>
      </c>
      <c r="L189" s="15">
        <v>1.73</v>
      </c>
      <c r="M189" s="30"/>
      <c r="N189" s="13" t="s">
        <v>20</v>
      </c>
    </row>
    <row r="190" spans="1:14" x14ac:dyDescent="0.25">
      <c r="A190" s="11" t="s">
        <v>53</v>
      </c>
      <c r="B190" s="11" t="s">
        <v>56</v>
      </c>
      <c r="L190" s="15">
        <v>1.1200000000000001</v>
      </c>
      <c r="M190" s="30"/>
    </row>
    <row r="191" spans="1:14" x14ac:dyDescent="0.25">
      <c r="A191" s="11" t="s">
        <v>53</v>
      </c>
      <c r="B191" s="11" t="s">
        <v>57</v>
      </c>
      <c r="L191" s="15">
        <v>1.105</v>
      </c>
      <c r="M191" s="30"/>
    </row>
    <row r="192" spans="1:14" x14ac:dyDescent="0.25">
      <c r="A192" s="16" t="s">
        <v>58</v>
      </c>
      <c r="B192" s="16" t="s">
        <v>11</v>
      </c>
      <c r="M192" s="29">
        <v>5.8220000000000001</v>
      </c>
      <c r="N192" s="19"/>
    </row>
    <row r="193" spans="1:15" x14ac:dyDescent="0.25">
      <c r="A193" s="11" t="s">
        <v>58</v>
      </c>
      <c r="B193" s="11" t="s">
        <v>59</v>
      </c>
      <c r="L193" s="15">
        <v>1.05</v>
      </c>
      <c r="M193" s="30"/>
    </row>
    <row r="194" spans="1:15" x14ac:dyDescent="0.25">
      <c r="A194" s="11" t="s">
        <v>58</v>
      </c>
      <c r="B194" s="11" t="s">
        <v>60</v>
      </c>
      <c r="L194" s="15">
        <v>1.2110000000000001</v>
      </c>
      <c r="M194" s="30"/>
      <c r="N194" s="13" t="s">
        <v>13</v>
      </c>
    </row>
    <row r="195" spans="1:15" x14ac:dyDescent="0.25">
      <c r="A195" s="11" t="s">
        <v>58</v>
      </c>
      <c r="B195" s="11" t="s">
        <v>61</v>
      </c>
      <c r="L195" s="15">
        <v>1.1519999999999999</v>
      </c>
      <c r="M195" s="30"/>
    </row>
    <row r="196" spans="1:15" x14ac:dyDescent="0.25">
      <c r="A196" s="11" t="s">
        <v>58</v>
      </c>
      <c r="B196" s="11" t="s">
        <v>62</v>
      </c>
      <c r="L196" s="15">
        <v>1.3160000000000001</v>
      </c>
      <c r="M196" s="30"/>
    </row>
    <row r="197" spans="1:15" x14ac:dyDescent="0.25">
      <c r="A197" s="16" t="s">
        <v>63</v>
      </c>
      <c r="B197" s="16" t="s">
        <v>11</v>
      </c>
      <c r="M197" s="29">
        <v>4.0330000000000004</v>
      </c>
      <c r="N197" s="19"/>
    </row>
    <row r="198" spans="1:15" x14ac:dyDescent="0.25">
      <c r="A198" s="11" t="s">
        <v>63</v>
      </c>
      <c r="B198" s="11" t="s">
        <v>64</v>
      </c>
      <c r="L198" s="15">
        <v>1.1659999999999999</v>
      </c>
    </row>
    <row r="199" spans="1:15" x14ac:dyDescent="0.25">
      <c r="A199" s="11" t="s">
        <v>63</v>
      </c>
      <c r="B199" s="11" t="s">
        <v>65</v>
      </c>
      <c r="L199" s="15">
        <v>1.2809999999999999</v>
      </c>
    </row>
    <row r="200" spans="1:15" x14ac:dyDescent="0.25">
      <c r="A200" s="11" t="s">
        <v>63</v>
      </c>
      <c r="B200" s="11" t="s">
        <v>66</v>
      </c>
      <c r="L200" s="15">
        <v>1.234</v>
      </c>
    </row>
    <row r="201" spans="1:15" x14ac:dyDescent="0.25">
      <c r="A201" s="16"/>
      <c r="B201" s="11" t="s">
        <v>67</v>
      </c>
      <c r="C201" s="13">
        <v>0.83699999999999997</v>
      </c>
      <c r="E201" s="13" t="s">
        <v>12</v>
      </c>
      <c r="F201" s="13">
        <v>0.81499999999999995</v>
      </c>
      <c r="H201" s="13" t="s">
        <v>13</v>
      </c>
      <c r="I201" s="13">
        <v>0.996</v>
      </c>
      <c r="L201" s="13">
        <v>0.65800000000000003</v>
      </c>
      <c r="N201" s="13" t="s">
        <v>13</v>
      </c>
    </row>
    <row r="202" spans="1:15" x14ac:dyDescent="0.25">
      <c r="A202" s="16"/>
    </row>
    <row r="203" spans="1:15" x14ac:dyDescent="0.25">
      <c r="A203" s="37"/>
      <c r="B203" s="37" t="s">
        <v>68</v>
      </c>
      <c r="C203" s="23">
        <v>4735</v>
      </c>
      <c r="F203" s="23">
        <v>4735</v>
      </c>
      <c r="I203" s="23">
        <v>4335</v>
      </c>
      <c r="L203" s="23">
        <v>4158</v>
      </c>
    </row>
    <row r="204" spans="1:15" x14ac:dyDescent="0.25">
      <c r="A204" s="37"/>
      <c r="B204" s="37" t="s">
        <v>69</v>
      </c>
      <c r="C204" s="23">
        <v>2.7E-2</v>
      </c>
      <c r="F204" s="23">
        <v>4.7E-2</v>
      </c>
      <c r="I204" s="23">
        <v>0.26</v>
      </c>
      <c r="L204" s="23">
        <v>0.35699999999999998</v>
      </c>
    </row>
    <row r="205" spans="1:15" x14ac:dyDescent="0.25">
      <c r="A205" s="42"/>
      <c r="B205" s="42"/>
      <c r="C205" s="47"/>
      <c r="D205" s="47"/>
      <c r="E205" s="47"/>
      <c r="F205" s="47"/>
      <c r="G205" s="47"/>
      <c r="H205" s="47"/>
      <c r="I205" s="47"/>
      <c r="J205" s="47"/>
      <c r="K205" s="47"/>
      <c r="L205" s="44"/>
      <c r="M205" s="44"/>
      <c r="N205" s="44"/>
      <c r="O205" s="48"/>
    </row>
    <row r="206" spans="1:15" ht="15.75" x14ac:dyDescent="0.25">
      <c r="A206" s="45" t="s">
        <v>70</v>
      </c>
      <c r="B206" s="62" t="s">
        <v>71</v>
      </c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3"/>
    </row>
    <row r="212" spans="1:14" x14ac:dyDescent="0.25">
      <c r="A212" s="1" t="s">
        <v>0</v>
      </c>
      <c r="B212" s="1"/>
      <c r="C212" s="2"/>
      <c r="D212" s="2"/>
      <c r="E212" s="2"/>
    </row>
    <row r="213" spans="1:14" x14ac:dyDescent="0.25">
      <c r="A213" s="1"/>
      <c r="B213" s="1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3"/>
      <c r="N213" s="3"/>
    </row>
    <row r="214" spans="1:14" ht="14.45" customHeight="1" x14ac:dyDescent="0.25">
      <c r="A214" s="1"/>
      <c r="B214" s="1"/>
      <c r="C214" s="65" t="s">
        <v>74</v>
      </c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</row>
    <row r="215" spans="1:14" x14ac:dyDescent="0.25">
      <c r="A215" s="5"/>
      <c r="B215" s="5"/>
      <c r="C215" s="5" t="s">
        <v>3</v>
      </c>
      <c r="D215" s="5" t="s">
        <v>3</v>
      </c>
      <c r="E215" s="5" t="s">
        <v>3</v>
      </c>
      <c r="F215" s="5" t="s">
        <v>4</v>
      </c>
      <c r="G215" s="5" t="s">
        <v>4</v>
      </c>
      <c r="H215" s="5" t="s">
        <v>4</v>
      </c>
      <c r="I215" s="5" t="s">
        <v>5</v>
      </c>
      <c r="J215" s="5" t="s">
        <v>5</v>
      </c>
      <c r="K215" s="5" t="s">
        <v>5</v>
      </c>
      <c r="L215" s="5" t="s">
        <v>6</v>
      </c>
      <c r="M215" s="5" t="s">
        <v>6</v>
      </c>
      <c r="N215" s="5" t="s">
        <v>6</v>
      </c>
    </row>
    <row r="216" spans="1:14" x14ac:dyDescent="0.25">
      <c r="A216" s="6"/>
      <c r="B216" s="6"/>
      <c r="C216" s="6" t="s">
        <v>7</v>
      </c>
      <c r="D216" s="6" t="s">
        <v>8</v>
      </c>
      <c r="E216" s="6" t="s">
        <v>9</v>
      </c>
      <c r="F216" s="6" t="s">
        <v>7</v>
      </c>
      <c r="G216" s="6" t="s">
        <v>8</v>
      </c>
      <c r="H216" s="6" t="s">
        <v>9</v>
      </c>
      <c r="I216" s="6" t="s">
        <v>7</v>
      </c>
      <c r="J216" s="6" t="s">
        <v>8</v>
      </c>
      <c r="K216" s="6" t="s">
        <v>9</v>
      </c>
      <c r="L216" s="6" t="s">
        <v>7</v>
      </c>
      <c r="M216" s="6" t="s">
        <v>8</v>
      </c>
      <c r="N216" s="6" t="s">
        <v>9</v>
      </c>
    </row>
    <row r="217" spans="1:14" x14ac:dyDescent="0.25">
      <c r="A217" s="7" t="s">
        <v>10</v>
      </c>
      <c r="B217" s="7" t="s">
        <v>11</v>
      </c>
      <c r="D217" s="49">
        <v>35.887</v>
      </c>
      <c r="E217" s="50" t="s">
        <v>20</v>
      </c>
      <c r="G217" s="49">
        <v>40.173999999999999</v>
      </c>
      <c r="H217" s="50" t="s">
        <v>20</v>
      </c>
      <c r="J217" s="49">
        <v>31.751999999999999</v>
      </c>
      <c r="K217" s="50" t="s">
        <v>20</v>
      </c>
      <c r="M217" s="49">
        <v>32.113999999999997</v>
      </c>
      <c r="N217" s="50" t="s">
        <v>20</v>
      </c>
    </row>
    <row r="218" spans="1:14" x14ac:dyDescent="0.25">
      <c r="A218" s="10" t="s">
        <v>10</v>
      </c>
      <c r="B218" s="11" t="s">
        <v>14</v>
      </c>
      <c r="C218" s="12">
        <v>0.85</v>
      </c>
      <c r="D218" s="17"/>
      <c r="E218" s="17"/>
      <c r="F218" s="12">
        <v>0.84899999999999998</v>
      </c>
      <c r="G218" s="30"/>
      <c r="H218" s="17"/>
      <c r="I218" s="12">
        <v>0.82499999999999996</v>
      </c>
      <c r="J218" s="30"/>
      <c r="K218" s="17"/>
      <c r="L218" s="12">
        <v>0.76700000000000002</v>
      </c>
      <c r="M218" s="35"/>
    </row>
    <row r="219" spans="1:14" x14ac:dyDescent="0.25">
      <c r="A219" s="10" t="s">
        <v>10</v>
      </c>
      <c r="B219" s="11" t="s">
        <v>15</v>
      </c>
      <c r="C219" s="12">
        <v>0.97599999999999998</v>
      </c>
      <c r="D219" s="17"/>
      <c r="E219" s="17"/>
      <c r="F219" s="12">
        <v>1.0209999999999999</v>
      </c>
      <c r="G219" s="30"/>
      <c r="H219" s="17"/>
      <c r="I219" s="12">
        <v>0.93899999999999995</v>
      </c>
      <c r="J219" s="30"/>
      <c r="K219" s="17"/>
      <c r="L219" s="12">
        <v>0.89200000000000002</v>
      </c>
      <c r="M219" s="35"/>
    </row>
    <row r="220" spans="1:14" x14ac:dyDescent="0.25">
      <c r="A220" s="10" t="s">
        <v>10</v>
      </c>
      <c r="B220" s="11" t="s">
        <v>16</v>
      </c>
      <c r="C220" s="12">
        <v>1.246</v>
      </c>
      <c r="D220" s="17"/>
      <c r="E220" s="17"/>
      <c r="F220" s="12">
        <v>1.3560000000000001</v>
      </c>
      <c r="G220" s="30"/>
      <c r="H220" s="17"/>
      <c r="I220" s="12">
        <v>1.31</v>
      </c>
      <c r="J220" s="30"/>
      <c r="K220" s="17"/>
      <c r="L220" s="12">
        <v>1.246</v>
      </c>
      <c r="M220" s="30"/>
    </row>
    <row r="221" spans="1:14" x14ac:dyDescent="0.25">
      <c r="A221" s="10" t="s">
        <v>10</v>
      </c>
      <c r="B221" s="11" t="s">
        <v>17</v>
      </c>
      <c r="C221" s="12">
        <v>1.2929999999999999</v>
      </c>
      <c r="D221" s="17"/>
      <c r="E221" s="17"/>
      <c r="F221" s="12">
        <v>1.4470000000000001</v>
      </c>
      <c r="G221" s="30"/>
      <c r="H221" s="17"/>
      <c r="I221" s="12">
        <v>1.4359999999999999</v>
      </c>
      <c r="J221" s="30"/>
      <c r="K221" s="17"/>
      <c r="L221" s="12">
        <v>1.367</v>
      </c>
      <c r="M221" s="30"/>
    </row>
    <row r="222" spans="1:14" x14ac:dyDescent="0.25">
      <c r="A222" s="10" t="s">
        <v>10</v>
      </c>
      <c r="B222" s="11" t="s">
        <v>18</v>
      </c>
      <c r="C222" s="12">
        <v>1.4059999999999999</v>
      </c>
      <c r="D222" s="17"/>
      <c r="E222" s="17"/>
      <c r="F222" s="12">
        <v>1.5649999999999999</v>
      </c>
      <c r="G222" s="30"/>
      <c r="H222" s="17"/>
      <c r="I222" s="12">
        <v>1.7050000000000001</v>
      </c>
      <c r="J222" s="30"/>
      <c r="K222" s="17"/>
      <c r="L222" s="12">
        <v>1.605</v>
      </c>
      <c r="M222" s="30"/>
      <c r="N222" s="13" t="s">
        <v>12</v>
      </c>
    </row>
    <row r="223" spans="1:14" x14ac:dyDescent="0.25">
      <c r="A223" s="16" t="s">
        <v>19</v>
      </c>
      <c r="B223" s="16" t="s">
        <v>11</v>
      </c>
      <c r="G223" s="49">
        <v>47.445999999999998</v>
      </c>
      <c r="H223" s="50" t="s">
        <v>20</v>
      </c>
      <c r="J223" s="49">
        <v>37.994</v>
      </c>
      <c r="K223" s="50" t="s">
        <v>12</v>
      </c>
      <c r="M223" s="49">
        <v>32.222999999999999</v>
      </c>
      <c r="N223" s="50" t="s">
        <v>12</v>
      </c>
    </row>
    <row r="224" spans="1:14" x14ac:dyDescent="0.25">
      <c r="A224" s="11"/>
      <c r="B224" s="11" t="s">
        <v>21</v>
      </c>
      <c r="F224" s="15">
        <v>1.4590000000000001</v>
      </c>
      <c r="G224" s="30"/>
      <c r="H224" s="15" t="s">
        <v>13</v>
      </c>
      <c r="I224" s="15">
        <v>1.5209999999999999</v>
      </c>
      <c r="J224" s="30"/>
      <c r="K224" s="15" t="s">
        <v>13</v>
      </c>
      <c r="L224" s="15">
        <v>1.603</v>
      </c>
      <c r="M224" s="30"/>
      <c r="N224" s="13" t="s">
        <v>13</v>
      </c>
    </row>
    <row r="225" spans="1:14" x14ac:dyDescent="0.25">
      <c r="A225" s="22"/>
      <c r="B225" s="11" t="s">
        <v>22</v>
      </c>
      <c r="F225" s="15">
        <v>0.93100000000000005</v>
      </c>
      <c r="G225" s="30"/>
      <c r="H225" s="15"/>
      <c r="I225" s="15">
        <v>1.1859999999999999</v>
      </c>
      <c r="J225" s="30"/>
      <c r="K225" s="15"/>
      <c r="L225" s="15">
        <v>1.18</v>
      </c>
      <c r="M225" s="30"/>
    </row>
    <row r="226" spans="1:14" x14ac:dyDescent="0.25">
      <c r="A226" s="22"/>
      <c r="B226" s="11" t="s">
        <v>23</v>
      </c>
      <c r="F226" s="15">
        <v>0.72199999999999998</v>
      </c>
      <c r="G226" s="30"/>
      <c r="H226" s="15"/>
      <c r="I226" s="15">
        <v>0.76700000000000002</v>
      </c>
      <c r="J226" s="30"/>
      <c r="K226" s="15"/>
      <c r="L226" s="15">
        <v>0.80900000000000005</v>
      </c>
      <c r="M226" s="35"/>
    </row>
    <row r="227" spans="1:14" x14ac:dyDescent="0.25">
      <c r="A227" s="22"/>
      <c r="B227" s="11" t="s">
        <v>24</v>
      </c>
      <c r="F227" s="15">
        <v>1.014</v>
      </c>
      <c r="G227" s="30"/>
      <c r="H227" s="15"/>
      <c r="I227" s="15">
        <v>1.0069999999999999</v>
      </c>
      <c r="J227" s="30"/>
      <c r="K227" s="15"/>
      <c r="L227" s="15">
        <v>1.0509999999999999</v>
      </c>
      <c r="M227" s="30"/>
    </row>
    <row r="228" spans="1:14" x14ac:dyDescent="0.25">
      <c r="A228" s="22"/>
      <c r="B228" s="11" t="s">
        <v>25</v>
      </c>
      <c r="F228" s="15">
        <v>1.3580000000000001</v>
      </c>
      <c r="G228" s="30"/>
      <c r="H228" s="15"/>
      <c r="I228" s="15">
        <v>1.5429999999999999</v>
      </c>
      <c r="J228" s="30"/>
      <c r="K228" s="15" t="s">
        <v>13</v>
      </c>
      <c r="L228" s="15">
        <v>1.401</v>
      </c>
      <c r="M228" s="30"/>
    </row>
    <row r="229" spans="1:14" x14ac:dyDescent="0.25">
      <c r="A229" s="22"/>
      <c r="B229" s="11" t="s">
        <v>26</v>
      </c>
      <c r="F229" s="15">
        <v>1.0820000000000001</v>
      </c>
      <c r="G229" s="30"/>
      <c r="H229" s="15"/>
      <c r="I229" s="15">
        <v>1.0209999999999999</v>
      </c>
      <c r="J229" s="30"/>
      <c r="K229" s="15"/>
      <c r="L229" s="15">
        <v>1.071</v>
      </c>
      <c r="M229" s="30"/>
    </row>
    <row r="230" spans="1:14" x14ac:dyDescent="0.25">
      <c r="A230" s="22"/>
      <c r="B230" s="11" t="s">
        <v>27</v>
      </c>
      <c r="F230" s="15">
        <v>0.84799999999999998</v>
      </c>
      <c r="G230" s="30"/>
      <c r="H230" s="15"/>
      <c r="I230" s="15">
        <v>0.89100000000000001</v>
      </c>
      <c r="J230" s="30"/>
      <c r="K230" s="15"/>
      <c r="L230" s="15">
        <v>0.9</v>
      </c>
      <c r="M230" s="35"/>
    </row>
    <row r="231" spans="1:14" x14ac:dyDescent="0.25">
      <c r="A231" s="22"/>
      <c r="B231" s="11" t="s">
        <v>28</v>
      </c>
      <c r="F231" s="15">
        <v>1.0940000000000001</v>
      </c>
      <c r="G231" s="30"/>
      <c r="H231" s="15"/>
      <c r="I231" s="15">
        <v>1.238</v>
      </c>
      <c r="J231" s="30"/>
      <c r="K231" s="15"/>
      <c r="L231" s="15">
        <v>1.3360000000000001</v>
      </c>
      <c r="M231" s="30"/>
    </row>
    <row r="232" spans="1:14" x14ac:dyDescent="0.25">
      <c r="A232" s="22"/>
      <c r="B232" s="11" t="s">
        <v>29</v>
      </c>
      <c r="F232" s="15">
        <v>1.2729999999999999</v>
      </c>
      <c r="G232" s="30"/>
      <c r="H232" s="15"/>
      <c r="I232" s="15">
        <v>1.2210000000000001</v>
      </c>
      <c r="J232" s="30"/>
      <c r="K232" s="15"/>
      <c r="L232" s="15">
        <v>1.238</v>
      </c>
      <c r="M232" s="30"/>
    </row>
    <row r="233" spans="1:14" x14ac:dyDescent="0.25">
      <c r="A233" s="22"/>
      <c r="B233" s="11" t="s">
        <v>30</v>
      </c>
      <c r="F233" s="15">
        <v>0.6</v>
      </c>
      <c r="G233" s="30"/>
      <c r="H233" s="15" t="s">
        <v>20</v>
      </c>
      <c r="I233" s="15">
        <v>0.68300000000000005</v>
      </c>
      <c r="J233" s="30"/>
      <c r="K233" s="15" t="s">
        <v>13</v>
      </c>
      <c r="L233" s="15">
        <v>0.73699999999999999</v>
      </c>
      <c r="M233" s="35"/>
    </row>
    <row r="234" spans="1:14" x14ac:dyDescent="0.25">
      <c r="A234" s="22"/>
      <c r="B234" s="11" t="s">
        <v>31</v>
      </c>
      <c r="F234" s="15">
        <v>0.78400000000000003</v>
      </c>
      <c r="G234" s="30"/>
      <c r="H234" s="15"/>
      <c r="I234" s="15">
        <v>0.81100000000000005</v>
      </c>
      <c r="J234" s="30"/>
      <c r="K234" s="15"/>
      <c r="L234" s="15">
        <v>0.84299999999999997</v>
      </c>
      <c r="M234" s="35"/>
    </row>
    <row r="235" spans="1:14" x14ac:dyDescent="0.25">
      <c r="A235" s="22"/>
      <c r="B235" s="11" t="s">
        <v>32</v>
      </c>
      <c r="F235" s="15">
        <v>0.70599999999999996</v>
      </c>
      <c r="G235" s="30"/>
      <c r="H235" s="15"/>
      <c r="I235" s="15">
        <v>0.96899999999999997</v>
      </c>
      <c r="J235" s="30"/>
      <c r="K235" s="15"/>
      <c r="L235" s="15">
        <v>0.98</v>
      </c>
      <c r="M235" s="35"/>
    </row>
    <row r="236" spans="1:14" x14ac:dyDescent="0.25">
      <c r="A236" s="22"/>
      <c r="B236" s="11" t="s">
        <v>33</v>
      </c>
      <c r="F236" s="15">
        <v>1.02</v>
      </c>
      <c r="G236" s="30"/>
      <c r="H236" s="15"/>
      <c r="I236" s="15">
        <v>1.2070000000000001</v>
      </c>
      <c r="J236" s="30"/>
      <c r="K236" s="15"/>
      <c r="L236" s="15">
        <v>1.2589999999999999</v>
      </c>
      <c r="M236" s="30"/>
    </row>
    <row r="237" spans="1:14" x14ac:dyDescent="0.25">
      <c r="A237" s="22"/>
      <c r="B237" s="11" t="s">
        <v>34</v>
      </c>
      <c r="F237" s="15">
        <v>0.95799999999999996</v>
      </c>
      <c r="G237" s="30"/>
      <c r="H237" s="15"/>
      <c r="I237" s="15">
        <v>1.056</v>
      </c>
      <c r="J237" s="30"/>
      <c r="K237" s="15"/>
      <c r="L237" s="15">
        <v>1.0640000000000001</v>
      </c>
      <c r="M237" s="30"/>
    </row>
    <row r="238" spans="1:14" x14ac:dyDescent="0.25">
      <c r="A238" s="16" t="s">
        <v>35</v>
      </c>
      <c r="B238" s="16" t="s">
        <v>11</v>
      </c>
      <c r="G238" s="30"/>
      <c r="J238" s="49">
        <v>37.406999999999996</v>
      </c>
      <c r="K238" s="50" t="s">
        <v>20</v>
      </c>
      <c r="M238" s="49">
        <v>29.007000000000001</v>
      </c>
      <c r="N238" s="50" t="s">
        <v>20</v>
      </c>
    </row>
    <row r="239" spans="1:14" x14ac:dyDescent="0.25">
      <c r="A239" s="11" t="s">
        <v>36</v>
      </c>
      <c r="B239" s="11" t="s">
        <v>36</v>
      </c>
      <c r="G239" s="30"/>
      <c r="I239" s="15">
        <v>1.335</v>
      </c>
      <c r="J239" s="30"/>
      <c r="K239" s="15" t="s">
        <v>20</v>
      </c>
      <c r="L239" s="15">
        <v>1.3080000000000001</v>
      </c>
      <c r="M239" s="30"/>
      <c r="N239" s="15" t="s">
        <v>20</v>
      </c>
    </row>
    <row r="240" spans="1:14" x14ac:dyDescent="0.25">
      <c r="A240" s="11" t="s">
        <v>37</v>
      </c>
      <c r="B240" s="11" t="s">
        <v>37</v>
      </c>
      <c r="G240" s="30"/>
      <c r="I240" s="15">
        <v>1.6259999999999999</v>
      </c>
      <c r="J240" s="30"/>
      <c r="K240" s="15" t="s">
        <v>20</v>
      </c>
      <c r="L240" s="15">
        <v>1.5840000000000001</v>
      </c>
      <c r="M240" s="30"/>
      <c r="N240" s="15" t="s">
        <v>20</v>
      </c>
    </row>
    <row r="241" spans="1:14" x14ac:dyDescent="0.25">
      <c r="A241" s="16" t="s">
        <v>38</v>
      </c>
      <c r="B241" s="16" t="s">
        <v>11</v>
      </c>
      <c r="G241" s="30"/>
      <c r="J241" s="49">
        <v>22.048999999999999</v>
      </c>
      <c r="K241" s="51" t="s">
        <v>12</v>
      </c>
      <c r="M241" s="49">
        <v>19.472000000000001</v>
      </c>
      <c r="N241" s="51" t="s">
        <v>12</v>
      </c>
    </row>
    <row r="242" spans="1:14" x14ac:dyDescent="0.25">
      <c r="A242" s="11" t="s">
        <v>38</v>
      </c>
      <c r="B242" s="11" t="s">
        <v>39</v>
      </c>
      <c r="G242" s="30"/>
      <c r="I242" s="13">
        <v>0.79900000000000004</v>
      </c>
      <c r="J242" s="30"/>
      <c r="K242" s="13"/>
      <c r="L242" s="13">
        <v>0.79800000000000004</v>
      </c>
      <c r="M242" s="35"/>
    </row>
    <row r="243" spans="1:14" x14ac:dyDescent="0.25">
      <c r="A243" s="11" t="s">
        <v>38</v>
      </c>
      <c r="B243" s="11" t="s">
        <v>40</v>
      </c>
      <c r="G243" s="30"/>
      <c r="I243" s="13">
        <v>0.93200000000000005</v>
      </c>
      <c r="J243" s="30"/>
      <c r="K243" s="13"/>
      <c r="L243" s="13">
        <v>0.86399999999999999</v>
      </c>
      <c r="M243" s="35"/>
    </row>
    <row r="244" spans="1:14" x14ac:dyDescent="0.25">
      <c r="A244" s="11" t="s">
        <v>38</v>
      </c>
      <c r="B244" s="11" t="s">
        <v>41</v>
      </c>
      <c r="G244" s="30"/>
      <c r="I244" s="15">
        <v>1.0129999999999999</v>
      </c>
      <c r="J244" s="30"/>
      <c r="K244" s="14"/>
      <c r="L244" s="13">
        <v>0.95499999999999996</v>
      </c>
      <c r="M244" s="35"/>
    </row>
    <row r="245" spans="1:14" x14ac:dyDescent="0.25">
      <c r="A245" s="11" t="s">
        <v>38</v>
      </c>
      <c r="B245" s="11" t="s">
        <v>42</v>
      </c>
      <c r="G245" s="30"/>
      <c r="I245" s="12">
        <v>0.86</v>
      </c>
      <c r="J245" s="30"/>
      <c r="K245" s="13"/>
      <c r="L245" s="13">
        <v>0.80400000000000005</v>
      </c>
      <c r="M245" s="35"/>
    </row>
    <row r="246" spans="1:14" x14ac:dyDescent="0.25">
      <c r="A246" s="11" t="s">
        <v>38</v>
      </c>
      <c r="B246" s="11" t="s">
        <v>43</v>
      </c>
      <c r="G246" s="30"/>
      <c r="I246" s="13">
        <v>0.80700000000000005</v>
      </c>
      <c r="J246" s="30"/>
      <c r="K246" s="13"/>
      <c r="L246" s="13">
        <v>0.754</v>
      </c>
      <c r="M246" s="35"/>
    </row>
    <row r="247" spans="1:14" x14ac:dyDescent="0.25">
      <c r="A247" s="11" t="s">
        <v>38</v>
      </c>
      <c r="B247" s="11" t="s">
        <v>44</v>
      </c>
      <c r="G247" s="30"/>
      <c r="I247" s="13">
        <v>0.48299999999999998</v>
      </c>
      <c r="J247" s="30"/>
      <c r="K247" s="13" t="s">
        <v>20</v>
      </c>
      <c r="L247" s="13">
        <v>0.45100000000000001</v>
      </c>
      <c r="M247" s="30"/>
      <c r="N247" s="13" t="s">
        <v>20</v>
      </c>
    </row>
    <row r="248" spans="1:14" x14ac:dyDescent="0.25">
      <c r="A248" s="16" t="s">
        <v>45</v>
      </c>
      <c r="B248" s="16" t="s">
        <v>11</v>
      </c>
      <c r="G248" s="30"/>
      <c r="J248" s="49">
        <v>7.1999999999999995E-2</v>
      </c>
      <c r="K248" s="50"/>
      <c r="M248" s="49">
        <v>0.26300000000000001</v>
      </c>
      <c r="N248" s="50"/>
    </row>
    <row r="249" spans="1:14" x14ac:dyDescent="0.25">
      <c r="A249" s="11" t="s">
        <v>45</v>
      </c>
      <c r="B249" s="11" t="s">
        <v>46</v>
      </c>
      <c r="G249" s="30"/>
      <c r="I249" s="15">
        <v>1.024</v>
      </c>
      <c r="J249" s="30"/>
      <c r="K249" s="41"/>
      <c r="L249" s="15">
        <v>1.048</v>
      </c>
      <c r="M249" s="30"/>
      <c r="N249" s="41"/>
    </row>
    <row r="250" spans="1:14" x14ac:dyDescent="0.25">
      <c r="A250" s="1" t="s">
        <v>47</v>
      </c>
      <c r="B250" s="16" t="s">
        <v>11</v>
      </c>
      <c r="G250" s="30"/>
      <c r="J250" s="49">
        <v>4.3070000000000004</v>
      </c>
      <c r="K250" s="50" t="s">
        <v>13</v>
      </c>
      <c r="M250" s="49">
        <v>9.6180000000000003</v>
      </c>
      <c r="N250" s="50" t="s">
        <v>12</v>
      </c>
    </row>
    <row r="251" spans="1:14" x14ac:dyDescent="0.25">
      <c r="A251" s="33" t="s">
        <v>47</v>
      </c>
      <c r="B251" s="11" t="s">
        <v>48</v>
      </c>
      <c r="G251" s="30"/>
      <c r="I251" s="15">
        <v>1.1319999999999999</v>
      </c>
      <c r="J251" s="30"/>
      <c r="K251" s="15" t="s">
        <v>13</v>
      </c>
      <c r="L251" s="15">
        <v>1.2130000000000001</v>
      </c>
      <c r="M251" s="30"/>
      <c r="N251" s="13" t="s">
        <v>12</v>
      </c>
    </row>
    <row r="252" spans="1:14" x14ac:dyDescent="0.25">
      <c r="A252" s="16" t="s">
        <v>49</v>
      </c>
      <c r="B252" s="16" t="s">
        <v>11</v>
      </c>
      <c r="G252" s="30"/>
      <c r="J252" s="30"/>
      <c r="M252" s="49">
        <v>4.327</v>
      </c>
      <c r="N252" s="51"/>
    </row>
    <row r="253" spans="1:14" x14ac:dyDescent="0.25">
      <c r="A253" s="11" t="s">
        <v>49</v>
      </c>
      <c r="B253" s="11" t="s">
        <v>50</v>
      </c>
      <c r="G253" s="30"/>
      <c r="J253" s="30"/>
      <c r="L253" s="15">
        <v>1.0169999999999999</v>
      </c>
      <c r="M253" s="30"/>
    </row>
    <row r="254" spans="1:14" x14ac:dyDescent="0.25">
      <c r="A254" s="11" t="s">
        <v>49</v>
      </c>
      <c r="B254" s="11" t="s">
        <v>51</v>
      </c>
      <c r="G254" s="30"/>
      <c r="J254" s="30"/>
      <c r="L254" s="15">
        <v>0.94499999999999995</v>
      </c>
      <c r="M254" s="35"/>
    </row>
    <row r="255" spans="1:14" x14ac:dyDescent="0.25">
      <c r="A255" s="11" t="s">
        <v>49</v>
      </c>
      <c r="B255" s="11" t="s">
        <v>52</v>
      </c>
      <c r="G255" s="30"/>
      <c r="J255" s="30"/>
      <c r="L255" s="15">
        <v>1.1439999999999999</v>
      </c>
      <c r="M255" s="30"/>
    </row>
    <row r="256" spans="1:14" x14ac:dyDescent="0.25">
      <c r="A256" s="16" t="s">
        <v>53</v>
      </c>
      <c r="B256" s="16" t="s">
        <v>11</v>
      </c>
      <c r="G256" s="30"/>
      <c r="J256" s="30"/>
      <c r="M256" s="49">
        <v>3.6560000000000001</v>
      </c>
      <c r="N256" s="51"/>
    </row>
    <row r="257" spans="1:14" x14ac:dyDescent="0.25">
      <c r="A257" s="11" t="s">
        <v>53</v>
      </c>
      <c r="B257" s="11" t="s">
        <v>54</v>
      </c>
      <c r="G257" s="30"/>
      <c r="J257" s="30"/>
      <c r="L257" s="12">
        <v>0.94799999999999995</v>
      </c>
      <c r="M257" s="35"/>
    </row>
    <row r="258" spans="1:14" x14ac:dyDescent="0.25">
      <c r="A258" s="11" t="s">
        <v>53</v>
      </c>
      <c r="B258" s="11" t="s">
        <v>55</v>
      </c>
      <c r="G258" s="30"/>
      <c r="J258" s="30"/>
      <c r="L258" s="12">
        <v>0.95</v>
      </c>
      <c r="M258" s="35"/>
    </row>
    <row r="259" spans="1:14" x14ac:dyDescent="0.25">
      <c r="A259" s="11" t="s">
        <v>53</v>
      </c>
      <c r="B259" s="11" t="s">
        <v>56</v>
      </c>
      <c r="G259" s="30"/>
      <c r="J259" s="30"/>
      <c r="L259" s="12">
        <v>0.86</v>
      </c>
      <c r="M259" s="35"/>
    </row>
    <row r="260" spans="1:14" x14ac:dyDescent="0.25">
      <c r="A260" s="11" t="s">
        <v>53</v>
      </c>
      <c r="B260" s="11" t="s">
        <v>57</v>
      </c>
      <c r="G260" s="30"/>
      <c r="J260" s="30"/>
      <c r="L260" s="12">
        <v>1.212</v>
      </c>
      <c r="M260" s="30"/>
    </row>
    <row r="261" spans="1:14" x14ac:dyDescent="0.25">
      <c r="A261" s="16" t="s">
        <v>58</v>
      </c>
      <c r="B261" s="16" t="s">
        <v>11</v>
      </c>
      <c r="G261" s="30"/>
      <c r="J261" s="30"/>
      <c r="M261" s="49">
        <v>17.673999999999999</v>
      </c>
      <c r="N261" s="50" t="s">
        <v>12</v>
      </c>
    </row>
    <row r="262" spans="1:14" x14ac:dyDescent="0.25">
      <c r="A262" s="11" t="s">
        <v>58</v>
      </c>
      <c r="B262" s="11" t="s">
        <v>59</v>
      </c>
      <c r="G262" s="30"/>
      <c r="L262" s="12">
        <v>0.93700000000000006</v>
      </c>
      <c r="M262" s="35"/>
    </row>
    <row r="263" spans="1:14" x14ac:dyDescent="0.25">
      <c r="A263" s="11" t="s">
        <v>58</v>
      </c>
      <c r="B263" s="11" t="s">
        <v>60</v>
      </c>
      <c r="G263" s="30"/>
      <c r="L263" s="12">
        <v>0.88500000000000001</v>
      </c>
      <c r="M263" s="35"/>
    </row>
    <row r="264" spans="1:14" x14ac:dyDescent="0.25">
      <c r="A264" s="11" t="s">
        <v>58</v>
      </c>
      <c r="B264" s="11" t="s">
        <v>61</v>
      </c>
      <c r="G264" s="30"/>
      <c r="L264" s="12">
        <v>1.4039999999999999</v>
      </c>
      <c r="M264" s="30"/>
      <c r="N264" s="13" t="s">
        <v>12</v>
      </c>
    </row>
    <row r="265" spans="1:14" x14ac:dyDescent="0.25">
      <c r="A265" s="11" t="s">
        <v>58</v>
      </c>
      <c r="B265" s="11" t="s">
        <v>62</v>
      </c>
      <c r="L265" s="12">
        <v>0.873</v>
      </c>
      <c r="M265" s="35"/>
    </row>
    <row r="266" spans="1:14" x14ac:dyDescent="0.25">
      <c r="A266" s="16" t="s">
        <v>63</v>
      </c>
      <c r="B266" s="16" t="s">
        <v>11</v>
      </c>
      <c r="M266" s="49">
        <v>5.4409999999999998</v>
      </c>
      <c r="N266" s="51"/>
    </row>
    <row r="267" spans="1:14" x14ac:dyDescent="0.25">
      <c r="A267" s="11" t="s">
        <v>63</v>
      </c>
      <c r="B267" s="11" t="s">
        <v>64</v>
      </c>
      <c r="L267" s="12">
        <v>1.1890000000000001</v>
      </c>
      <c r="M267" s="30"/>
    </row>
    <row r="268" spans="1:14" x14ac:dyDescent="0.25">
      <c r="A268" s="11" t="s">
        <v>63</v>
      </c>
      <c r="B268" s="11" t="s">
        <v>65</v>
      </c>
      <c r="L268" s="12">
        <v>1.0649999999999999</v>
      </c>
      <c r="M268" s="30"/>
    </row>
    <row r="269" spans="1:14" x14ac:dyDescent="0.25">
      <c r="A269" s="11" t="s">
        <v>63</v>
      </c>
      <c r="B269" s="11" t="s">
        <v>66</v>
      </c>
      <c r="L269" s="12">
        <v>0.92600000000000005</v>
      </c>
      <c r="M269" s="35"/>
    </row>
    <row r="270" spans="1:14" x14ac:dyDescent="0.25">
      <c r="A270" s="16"/>
      <c r="B270" s="11" t="s">
        <v>67</v>
      </c>
      <c r="C270" s="13">
        <v>0.314</v>
      </c>
      <c r="E270" s="13" t="s">
        <v>20</v>
      </c>
      <c r="F270" s="13">
        <v>0.314</v>
      </c>
      <c r="H270" s="13" t="s">
        <v>20</v>
      </c>
      <c r="I270" s="13">
        <v>0.248</v>
      </c>
      <c r="K270" s="13" t="s">
        <v>20</v>
      </c>
      <c r="L270" s="12">
        <v>0.252</v>
      </c>
      <c r="M270" s="30"/>
      <c r="N270" s="13" t="s">
        <v>20</v>
      </c>
    </row>
    <row r="271" spans="1:14" x14ac:dyDescent="0.25">
      <c r="A271" s="16"/>
    </row>
    <row r="272" spans="1:14" x14ac:dyDescent="0.25">
      <c r="A272" s="37"/>
      <c r="B272" s="37" t="s">
        <v>68</v>
      </c>
      <c r="C272" s="13">
        <v>4662</v>
      </c>
      <c r="F272" s="13">
        <v>4662</v>
      </c>
      <c r="I272" s="13">
        <v>4210</v>
      </c>
      <c r="L272" s="13">
        <v>4035</v>
      </c>
    </row>
    <row r="273" spans="1:15" x14ac:dyDescent="0.25">
      <c r="A273" s="37"/>
      <c r="B273" s="37" t="s">
        <v>69</v>
      </c>
      <c r="C273" s="13">
        <v>1.0999999999999999E-2</v>
      </c>
      <c r="F273" s="13">
        <v>2.5000000000000001E-2</v>
      </c>
      <c r="I273" s="13">
        <v>0.214</v>
      </c>
      <c r="L273" s="13">
        <v>0.29399999999999998</v>
      </c>
    </row>
    <row r="274" spans="1:15" x14ac:dyDescent="0.25">
      <c r="A274" s="42"/>
      <c r="B274" s="42"/>
      <c r="C274" s="47"/>
      <c r="D274" s="47"/>
      <c r="E274" s="47"/>
      <c r="F274" s="47"/>
      <c r="G274" s="47"/>
      <c r="H274" s="47"/>
      <c r="I274" s="47"/>
      <c r="J274" s="47"/>
      <c r="K274" s="47"/>
      <c r="L274" s="44"/>
      <c r="M274" s="44"/>
      <c r="N274" s="44"/>
      <c r="O274" s="48"/>
    </row>
    <row r="275" spans="1:15" ht="15.75" x14ac:dyDescent="0.25">
      <c r="A275" s="45" t="s">
        <v>70</v>
      </c>
      <c r="B275" s="62" t="s">
        <v>71</v>
      </c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3"/>
    </row>
    <row r="282" spans="1:15" x14ac:dyDescent="0.25">
      <c r="A282" s="1" t="s">
        <v>0</v>
      </c>
      <c r="B282" s="1"/>
      <c r="C282" s="2"/>
      <c r="D282" s="2"/>
      <c r="E282" s="2"/>
    </row>
    <row r="283" spans="1:15" x14ac:dyDescent="0.25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3"/>
      <c r="N283" s="3"/>
    </row>
    <row r="284" spans="1:15" x14ac:dyDescent="0.25">
      <c r="A284" s="1"/>
      <c r="B284" s="1"/>
      <c r="C284" s="65" t="s">
        <v>75</v>
      </c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</row>
    <row r="285" spans="1:15" x14ac:dyDescent="0.25">
      <c r="A285" s="5"/>
      <c r="B285" s="5"/>
      <c r="C285" s="5" t="s">
        <v>3</v>
      </c>
      <c r="D285" s="5" t="s">
        <v>3</v>
      </c>
      <c r="E285" s="5" t="s">
        <v>3</v>
      </c>
      <c r="F285" s="5" t="s">
        <v>4</v>
      </c>
      <c r="G285" s="5" t="s">
        <v>4</v>
      </c>
      <c r="H285" s="5" t="s">
        <v>4</v>
      </c>
      <c r="I285" s="5" t="s">
        <v>5</v>
      </c>
      <c r="J285" s="5" t="s">
        <v>5</v>
      </c>
      <c r="K285" s="5" t="s">
        <v>5</v>
      </c>
      <c r="L285" s="5" t="s">
        <v>6</v>
      </c>
      <c r="M285" s="5" t="s">
        <v>6</v>
      </c>
      <c r="N285" s="5" t="s">
        <v>6</v>
      </c>
    </row>
    <row r="286" spans="1:15" x14ac:dyDescent="0.25">
      <c r="A286" s="6"/>
      <c r="B286" s="6"/>
      <c r="C286" s="6" t="s">
        <v>7</v>
      </c>
      <c r="D286" s="6" t="s">
        <v>8</v>
      </c>
      <c r="E286" s="6" t="s">
        <v>9</v>
      </c>
      <c r="F286" s="6" t="s">
        <v>7</v>
      </c>
      <c r="G286" s="6" t="s">
        <v>8</v>
      </c>
      <c r="H286" s="6" t="s">
        <v>9</v>
      </c>
      <c r="I286" s="6" t="s">
        <v>7</v>
      </c>
      <c r="J286" s="6" t="s">
        <v>8</v>
      </c>
      <c r="K286" s="6" t="s">
        <v>9</v>
      </c>
      <c r="L286" s="6" t="s">
        <v>7</v>
      </c>
      <c r="M286" s="6" t="s">
        <v>8</v>
      </c>
      <c r="N286" s="6" t="s">
        <v>9</v>
      </c>
    </row>
    <row r="287" spans="1:15" x14ac:dyDescent="0.25">
      <c r="A287" s="7" t="s">
        <v>10</v>
      </c>
      <c r="B287" s="7" t="s">
        <v>11</v>
      </c>
      <c r="D287" s="49">
        <v>124.5</v>
      </c>
      <c r="E287" s="51" t="s">
        <v>20</v>
      </c>
      <c r="G287" s="49">
        <v>81.385999999999996</v>
      </c>
      <c r="H287" s="50" t="s">
        <v>20</v>
      </c>
      <c r="J287" s="49">
        <v>50.649000000000001</v>
      </c>
      <c r="K287" s="50" t="s">
        <v>20</v>
      </c>
      <c r="M287" s="49">
        <v>24.768999999999998</v>
      </c>
      <c r="N287" s="50" t="s">
        <v>20</v>
      </c>
    </row>
    <row r="288" spans="1:15" x14ac:dyDescent="0.25">
      <c r="A288" s="10" t="s">
        <v>10</v>
      </c>
      <c r="B288" s="11" t="s">
        <v>14</v>
      </c>
      <c r="C288" s="15">
        <v>1.1759999999999999</v>
      </c>
      <c r="D288" s="41"/>
      <c r="E288" s="15"/>
      <c r="F288" s="15">
        <v>1.2190000000000001</v>
      </c>
      <c r="G288" s="30"/>
      <c r="H288" s="15"/>
      <c r="I288" s="15">
        <v>1.377</v>
      </c>
      <c r="J288" s="30"/>
      <c r="K288" s="15" t="s">
        <v>13</v>
      </c>
      <c r="L288" s="15">
        <v>1.165</v>
      </c>
      <c r="M288" s="30"/>
      <c r="N288" s="41"/>
    </row>
    <row r="289" spans="1:14" x14ac:dyDescent="0.25">
      <c r="A289" s="10" t="s">
        <v>10</v>
      </c>
      <c r="B289" s="11" t="s">
        <v>15</v>
      </c>
      <c r="C289" s="15">
        <v>1.41</v>
      </c>
      <c r="D289" s="41"/>
      <c r="E289" s="15" t="s">
        <v>20</v>
      </c>
      <c r="F289" s="15">
        <v>1.5109999999999999</v>
      </c>
      <c r="G289" s="30"/>
      <c r="H289" s="15" t="s">
        <v>20</v>
      </c>
      <c r="I289" s="15">
        <v>1.5449999999999999</v>
      </c>
      <c r="J289" s="30"/>
      <c r="K289" s="15" t="s">
        <v>20</v>
      </c>
      <c r="L289" s="15">
        <v>1.331</v>
      </c>
      <c r="M289" s="30"/>
      <c r="N289" s="15" t="s">
        <v>13</v>
      </c>
    </row>
    <row r="290" spans="1:14" x14ac:dyDescent="0.25">
      <c r="A290" s="10" t="s">
        <v>10</v>
      </c>
      <c r="B290" s="11" t="s">
        <v>16</v>
      </c>
      <c r="C290" s="15">
        <v>1.839</v>
      </c>
      <c r="D290" s="41"/>
      <c r="E290" s="15" t="s">
        <v>20</v>
      </c>
      <c r="F290" s="15">
        <v>2.0099999999999998</v>
      </c>
      <c r="G290" s="30"/>
      <c r="H290" s="15" t="s">
        <v>20</v>
      </c>
      <c r="I290" s="15">
        <v>1.954</v>
      </c>
      <c r="J290" s="30"/>
      <c r="K290" s="15" t="s">
        <v>20</v>
      </c>
      <c r="L290" s="15">
        <v>1.6140000000000001</v>
      </c>
      <c r="M290" s="30"/>
      <c r="N290" s="15" t="s">
        <v>12</v>
      </c>
    </row>
    <row r="291" spans="1:14" x14ac:dyDescent="0.25">
      <c r="A291" s="10" t="s">
        <v>10</v>
      </c>
      <c r="B291" s="11" t="s">
        <v>17</v>
      </c>
      <c r="C291" s="15">
        <v>1.756</v>
      </c>
      <c r="D291" s="41"/>
      <c r="E291" s="15" t="s">
        <v>20</v>
      </c>
      <c r="F291" s="15">
        <v>1.897</v>
      </c>
      <c r="G291" s="30"/>
      <c r="H291" s="15" t="s">
        <v>20</v>
      </c>
      <c r="I291" s="15">
        <v>2.1259999999999999</v>
      </c>
      <c r="J291" s="30"/>
      <c r="K291" s="15" t="s">
        <v>20</v>
      </c>
      <c r="L291" s="15">
        <v>1.651</v>
      </c>
      <c r="M291" s="30"/>
      <c r="N291" s="15" t="s">
        <v>12</v>
      </c>
    </row>
    <row r="292" spans="1:14" x14ac:dyDescent="0.25">
      <c r="A292" s="10" t="s">
        <v>10</v>
      </c>
      <c r="B292" s="11" t="s">
        <v>18</v>
      </c>
      <c r="C292" s="15">
        <v>2.6829999999999998</v>
      </c>
      <c r="D292" s="41"/>
      <c r="E292" s="15" t="s">
        <v>20</v>
      </c>
      <c r="F292" s="15">
        <v>2.4350000000000001</v>
      </c>
      <c r="G292" s="30"/>
      <c r="H292" s="15" t="s">
        <v>20</v>
      </c>
      <c r="I292" s="15">
        <v>3.1549999999999998</v>
      </c>
      <c r="J292" s="30"/>
      <c r="K292" s="15" t="s">
        <v>20</v>
      </c>
      <c r="L292" s="15">
        <v>2.294</v>
      </c>
      <c r="M292" s="30"/>
      <c r="N292" s="15" t="s">
        <v>20</v>
      </c>
    </row>
    <row r="293" spans="1:14" x14ac:dyDescent="0.25">
      <c r="A293" s="16" t="s">
        <v>19</v>
      </c>
      <c r="B293" s="16" t="s">
        <v>11</v>
      </c>
      <c r="G293" s="49">
        <v>119.06100000000001</v>
      </c>
      <c r="H293" s="51" t="s">
        <v>20</v>
      </c>
      <c r="J293" s="49">
        <v>78.581999999999994</v>
      </c>
      <c r="K293" s="50" t="s">
        <v>20</v>
      </c>
      <c r="M293" s="49">
        <v>48.235999999999997</v>
      </c>
      <c r="N293" s="50" t="s">
        <v>20</v>
      </c>
    </row>
    <row r="294" spans="1:14" x14ac:dyDescent="0.25">
      <c r="A294" s="11"/>
      <c r="B294" s="11" t="s">
        <v>21</v>
      </c>
      <c r="F294" s="15">
        <v>1.0449999999999999</v>
      </c>
      <c r="G294" s="41"/>
      <c r="H294" s="15"/>
      <c r="I294" s="15">
        <v>1.1220000000000001</v>
      </c>
      <c r="J294" s="30"/>
      <c r="K294" s="15"/>
      <c r="L294" s="15">
        <v>1.1060000000000001</v>
      </c>
      <c r="M294" s="30"/>
    </row>
    <row r="295" spans="1:14" x14ac:dyDescent="0.25">
      <c r="A295" s="22"/>
      <c r="B295" s="11" t="s">
        <v>22</v>
      </c>
      <c r="F295" s="15">
        <v>1.05</v>
      </c>
      <c r="G295" s="41"/>
      <c r="H295" s="15"/>
      <c r="I295" s="15">
        <v>1.778</v>
      </c>
      <c r="J295" s="30"/>
      <c r="K295" s="15"/>
      <c r="L295" s="15">
        <v>1.619</v>
      </c>
      <c r="M295" s="30"/>
      <c r="N295" s="13" t="s">
        <v>13</v>
      </c>
    </row>
    <row r="296" spans="1:14" x14ac:dyDescent="0.25">
      <c r="A296" s="22"/>
      <c r="B296" s="11" t="s">
        <v>23</v>
      </c>
      <c r="F296" s="15">
        <v>1.117</v>
      </c>
      <c r="G296" s="41"/>
      <c r="H296" s="15"/>
      <c r="I296" s="15">
        <v>1.1870000000000001</v>
      </c>
      <c r="J296" s="30"/>
      <c r="K296" s="15"/>
      <c r="L296" s="15">
        <v>1.1220000000000001</v>
      </c>
      <c r="M296" s="30"/>
      <c r="N296" s="14"/>
    </row>
    <row r="297" spans="1:14" x14ac:dyDescent="0.25">
      <c r="A297" s="22"/>
      <c r="B297" s="11" t="s">
        <v>24</v>
      </c>
      <c r="F297" s="12">
        <v>0.68300000000000005</v>
      </c>
      <c r="G297" s="17"/>
      <c r="H297" s="12"/>
      <c r="I297" s="12">
        <v>0.72</v>
      </c>
      <c r="J297" s="30"/>
      <c r="K297" s="12"/>
      <c r="L297" s="12">
        <v>0.8</v>
      </c>
      <c r="M297" s="30"/>
      <c r="N297" s="13"/>
    </row>
    <row r="298" spans="1:14" x14ac:dyDescent="0.25">
      <c r="A298" s="22"/>
      <c r="B298" s="11" t="s">
        <v>25</v>
      </c>
      <c r="F298" s="13">
        <v>0.48299999999999998</v>
      </c>
      <c r="H298" s="13" t="s">
        <v>20</v>
      </c>
      <c r="I298" s="13">
        <v>0.63800000000000001</v>
      </c>
      <c r="J298" s="30"/>
      <c r="K298" s="13" t="s">
        <v>13</v>
      </c>
      <c r="L298" s="13">
        <v>0.61299999999999999</v>
      </c>
      <c r="M298" s="30"/>
      <c r="N298" s="13" t="s">
        <v>13</v>
      </c>
    </row>
    <row r="299" spans="1:14" x14ac:dyDescent="0.25">
      <c r="A299" s="22"/>
      <c r="B299" s="11" t="s">
        <v>26</v>
      </c>
      <c r="F299" s="15">
        <v>1.5680000000000001</v>
      </c>
      <c r="G299" s="41"/>
      <c r="H299" s="15" t="s">
        <v>13</v>
      </c>
      <c r="I299" s="15">
        <v>1.52</v>
      </c>
      <c r="J299" s="30"/>
      <c r="K299" s="15" t="s">
        <v>13</v>
      </c>
      <c r="L299" s="15">
        <v>1.742</v>
      </c>
      <c r="M299" s="30"/>
      <c r="N299" s="13" t="s">
        <v>12</v>
      </c>
    </row>
    <row r="300" spans="1:14" x14ac:dyDescent="0.25">
      <c r="A300" s="22"/>
      <c r="B300" s="11" t="s">
        <v>27</v>
      </c>
      <c r="F300" s="13">
        <v>0.69499999999999995</v>
      </c>
      <c r="H300" s="13" t="s">
        <v>12</v>
      </c>
      <c r="I300" s="13">
        <v>0.79500000000000004</v>
      </c>
      <c r="J300" s="30"/>
      <c r="K300" s="13"/>
      <c r="L300" s="13">
        <v>0.94099999999999995</v>
      </c>
      <c r="M300" s="30"/>
      <c r="N300" s="13"/>
    </row>
    <row r="301" spans="1:14" x14ac:dyDescent="0.25">
      <c r="A301" s="22"/>
      <c r="B301" s="11" t="s">
        <v>28</v>
      </c>
      <c r="F301" s="13">
        <v>0.38900000000000001</v>
      </c>
      <c r="H301" s="13" t="s">
        <v>20</v>
      </c>
      <c r="I301" s="13">
        <v>0.46800000000000003</v>
      </c>
      <c r="J301" s="30"/>
      <c r="K301" s="13" t="s">
        <v>20</v>
      </c>
      <c r="L301" s="13">
        <v>0.60099999999999998</v>
      </c>
      <c r="M301" s="30"/>
      <c r="N301" s="13" t="s">
        <v>12</v>
      </c>
    </row>
    <row r="302" spans="1:14" x14ac:dyDescent="0.25">
      <c r="A302" s="22"/>
      <c r="B302" s="11" t="s">
        <v>29</v>
      </c>
      <c r="F302" s="13">
        <v>0.96299999999999997</v>
      </c>
      <c r="H302" s="13"/>
      <c r="I302" s="12">
        <v>0.998</v>
      </c>
      <c r="J302" s="30"/>
      <c r="K302" s="12"/>
      <c r="L302" s="12">
        <v>1.0269999999999999</v>
      </c>
      <c r="M302" s="30"/>
      <c r="N302" s="14"/>
    </row>
    <row r="303" spans="1:14" x14ac:dyDescent="0.25">
      <c r="A303" s="22"/>
      <c r="B303" s="11" t="s">
        <v>30</v>
      </c>
      <c r="F303" s="13">
        <v>0.50600000000000001</v>
      </c>
      <c r="H303" s="13" t="s">
        <v>20</v>
      </c>
      <c r="I303" s="12">
        <v>0.624</v>
      </c>
      <c r="J303" s="30"/>
      <c r="K303" s="12" t="s">
        <v>12</v>
      </c>
      <c r="L303" s="12">
        <v>0.77900000000000003</v>
      </c>
      <c r="M303" s="30"/>
      <c r="N303" s="13"/>
    </row>
    <row r="304" spans="1:14" x14ac:dyDescent="0.25">
      <c r="A304" s="22"/>
      <c r="B304" s="11" t="s">
        <v>31</v>
      </c>
      <c r="F304" s="13">
        <v>0.65900000000000003</v>
      </c>
      <c r="H304" s="13" t="s">
        <v>12</v>
      </c>
      <c r="I304" s="12">
        <v>0.67800000000000005</v>
      </c>
      <c r="J304" s="30"/>
      <c r="K304" s="12" t="s">
        <v>13</v>
      </c>
      <c r="L304" s="12">
        <v>0.82099999999999995</v>
      </c>
      <c r="M304" s="30"/>
      <c r="N304" s="13"/>
    </row>
    <row r="305" spans="1:14" x14ac:dyDescent="0.25">
      <c r="A305" s="22"/>
      <c r="B305" s="11" t="s">
        <v>32</v>
      </c>
      <c r="F305" s="13">
        <v>0.95699999999999996</v>
      </c>
      <c r="H305" s="13"/>
      <c r="I305" s="12">
        <v>1.3939999999999999</v>
      </c>
      <c r="J305" s="30"/>
      <c r="K305" s="12"/>
      <c r="L305" s="12">
        <v>1.464</v>
      </c>
      <c r="M305" s="30"/>
      <c r="N305" s="14"/>
    </row>
    <row r="306" spans="1:14" x14ac:dyDescent="0.25">
      <c r="A306" s="22"/>
      <c r="B306" s="11" t="s">
        <v>33</v>
      </c>
      <c r="F306" s="13">
        <v>0.64800000000000002</v>
      </c>
      <c r="H306" s="13" t="s">
        <v>13</v>
      </c>
      <c r="I306" s="13">
        <v>0.72399999999999998</v>
      </c>
      <c r="J306" s="30"/>
      <c r="K306" s="13"/>
      <c r="L306" s="12">
        <v>0.7</v>
      </c>
      <c r="M306" s="30"/>
      <c r="N306" s="13"/>
    </row>
    <row r="307" spans="1:14" x14ac:dyDescent="0.25">
      <c r="A307" s="22"/>
      <c r="B307" s="11" t="s">
        <v>34</v>
      </c>
      <c r="F307" s="13">
        <v>0.63800000000000001</v>
      </c>
      <c r="H307" s="13" t="s">
        <v>20</v>
      </c>
      <c r="I307" s="13">
        <v>0.69499999999999995</v>
      </c>
      <c r="J307" s="30"/>
      <c r="K307" s="13" t="s">
        <v>12</v>
      </c>
      <c r="L307" s="12">
        <v>0.81</v>
      </c>
      <c r="M307" s="30"/>
      <c r="N307" s="13"/>
    </row>
    <row r="308" spans="1:14" x14ac:dyDescent="0.25">
      <c r="A308" s="16" t="s">
        <v>35</v>
      </c>
      <c r="B308" s="16" t="s">
        <v>11</v>
      </c>
      <c r="J308" s="49">
        <v>273.18099999999998</v>
      </c>
      <c r="K308" s="51" t="s">
        <v>20</v>
      </c>
      <c r="M308" s="49">
        <v>178.61</v>
      </c>
      <c r="N308" s="50" t="s">
        <v>20</v>
      </c>
    </row>
    <row r="309" spans="1:14" x14ac:dyDescent="0.25">
      <c r="A309" s="11" t="s">
        <v>36</v>
      </c>
      <c r="B309" s="11" t="s">
        <v>36</v>
      </c>
      <c r="I309" s="15">
        <v>1.968</v>
      </c>
      <c r="J309" s="30"/>
      <c r="K309" s="15" t="s">
        <v>20</v>
      </c>
      <c r="L309" s="15">
        <v>1.8580000000000001</v>
      </c>
      <c r="M309" s="30"/>
      <c r="N309" s="13" t="s">
        <v>20</v>
      </c>
    </row>
    <row r="310" spans="1:14" x14ac:dyDescent="0.25">
      <c r="A310" s="11" t="s">
        <v>37</v>
      </c>
      <c r="B310" s="11" t="s">
        <v>37</v>
      </c>
      <c r="I310" s="15">
        <v>3.976</v>
      </c>
      <c r="J310" s="30"/>
      <c r="K310" s="15" t="s">
        <v>20</v>
      </c>
      <c r="L310" s="15">
        <v>3.343</v>
      </c>
      <c r="M310" s="30"/>
      <c r="N310" s="13" t="s">
        <v>20</v>
      </c>
    </row>
    <row r="311" spans="1:14" x14ac:dyDescent="0.25">
      <c r="A311" s="16" t="s">
        <v>38</v>
      </c>
      <c r="B311" s="16" t="s">
        <v>11</v>
      </c>
      <c r="J311" s="52">
        <v>44.716999999999999</v>
      </c>
      <c r="K311" s="53" t="s">
        <v>20</v>
      </c>
      <c r="M311" s="49">
        <v>34.514000000000003</v>
      </c>
      <c r="N311" s="50" t="s">
        <v>20</v>
      </c>
    </row>
    <row r="312" spans="1:14" x14ac:dyDescent="0.25">
      <c r="A312" s="11" t="s">
        <v>38</v>
      </c>
      <c r="B312" s="11" t="s">
        <v>39</v>
      </c>
      <c r="I312" s="12">
        <v>0.59</v>
      </c>
      <c r="J312" s="30"/>
      <c r="K312" s="13" t="s">
        <v>20</v>
      </c>
      <c r="L312" s="13">
        <v>0.58499999999999996</v>
      </c>
      <c r="M312" s="30"/>
      <c r="N312" s="13" t="s">
        <v>20</v>
      </c>
    </row>
    <row r="313" spans="1:14" x14ac:dyDescent="0.25">
      <c r="A313" s="11" t="s">
        <v>38</v>
      </c>
      <c r="B313" s="11" t="s">
        <v>40</v>
      </c>
      <c r="I313" s="13">
        <v>0.79700000000000004</v>
      </c>
      <c r="J313" s="30"/>
      <c r="K313" s="13"/>
      <c r="L313" s="13">
        <v>0.71399999999999997</v>
      </c>
      <c r="M313" s="30"/>
      <c r="N313" s="13" t="s">
        <v>13</v>
      </c>
    </row>
    <row r="314" spans="1:14" x14ac:dyDescent="0.25">
      <c r="A314" s="11" t="s">
        <v>38</v>
      </c>
      <c r="B314" s="11" t="s">
        <v>41</v>
      </c>
      <c r="I314" s="13">
        <v>0.72699999999999998</v>
      </c>
      <c r="J314" s="30"/>
      <c r="K314" s="13" t="s">
        <v>13</v>
      </c>
      <c r="L314" s="13">
        <v>0.65400000000000003</v>
      </c>
      <c r="M314" s="30"/>
      <c r="N314" s="13" t="s">
        <v>12</v>
      </c>
    </row>
    <row r="315" spans="1:14" x14ac:dyDescent="0.25">
      <c r="A315" s="11" t="s">
        <v>38</v>
      </c>
      <c r="B315" s="11" t="s">
        <v>42</v>
      </c>
      <c r="I315" s="13">
        <v>0.65900000000000003</v>
      </c>
      <c r="J315" s="30"/>
      <c r="K315" s="13" t="s">
        <v>12</v>
      </c>
      <c r="L315" s="13">
        <v>0.55700000000000005</v>
      </c>
      <c r="M315" s="30"/>
      <c r="N315" s="13" t="s">
        <v>20</v>
      </c>
    </row>
    <row r="316" spans="1:14" x14ac:dyDescent="0.25">
      <c r="A316" s="11" t="s">
        <v>38</v>
      </c>
      <c r="B316" s="11" t="s">
        <v>43</v>
      </c>
      <c r="I316" s="13">
        <v>0.56499999999999995</v>
      </c>
      <c r="J316" s="30"/>
      <c r="K316" s="13" t="s">
        <v>20</v>
      </c>
      <c r="L316" s="13">
        <v>0.499</v>
      </c>
      <c r="M316" s="30"/>
      <c r="N316" s="13" t="s">
        <v>20</v>
      </c>
    </row>
    <row r="317" spans="1:14" x14ac:dyDescent="0.25">
      <c r="A317" s="11" t="s">
        <v>38</v>
      </c>
      <c r="B317" s="11" t="s">
        <v>44</v>
      </c>
      <c r="I317" s="13">
        <v>0.312</v>
      </c>
      <c r="J317" s="30"/>
      <c r="K317" s="13" t="s">
        <v>20</v>
      </c>
      <c r="L317" s="13">
        <v>0.30499999999999999</v>
      </c>
      <c r="M317" s="30"/>
      <c r="N317" s="13" t="s">
        <v>20</v>
      </c>
    </row>
    <row r="318" spans="1:14" x14ac:dyDescent="0.25">
      <c r="A318" s="16" t="s">
        <v>45</v>
      </c>
      <c r="B318" s="16" t="s">
        <v>11</v>
      </c>
      <c r="J318" s="52">
        <v>3.1309999999999998</v>
      </c>
      <c r="K318" s="53"/>
      <c r="M318" s="49">
        <v>4.7809999999999997</v>
      </c>
      <c r="N318" s="50" t="s">
        <v>13</v>
      </c>
    </row>
    <row r="319" spans="1:14" x14ac:dyDescent="0.25">
      <c r="A319" s="11" t="s">
        <v>45</v>
      </c>
      <c r="B319" s="11" t="s">
        <v>46</v>
      </c>
      <c r="I319" s="15">
        <v>1.169</v>
      </c>
      <c r="J319" s="30"/>
      <c r="K319" s="41"/>
      <c r="L319" s="15">
        <v>1.222</v>
      </c>
      <c r="M319" s="30"/>
      <c r="N319" s="13" t="s">
        <v>13</v>
      </c>
    </row>
    <row r="320" spans="1:14" x14ac:dyDescent="0.25">
      <c r="A320" s="1" t="s">
        <v>47</v>
      </c>
      <c r="B320" s="16" t="s">
        <v>11</v>
      </c>
      <c r="J320" s="52">
        <v>59.094000000000001</v>
      </c>
      <c r="K320" s="53" t="s">
        <v>20</v>
      </c>
      <c r="M320" s="49">
        <v>51.932000000000002</v>
      </c>
      <c r="N320" s="50" t="s">
        <v>20</v>
      </c>
    </row>
    <row r="321" spans="1:14" x14ac:dyDescent="0.25">
      <c r="A321" s="33" t="s">
        <v>47</v>
      </c>
      <c r="B321" s="11" t="s">
        <v>48</v>
      </c>
      <c r="I321" s="13">
        <v>0.63200000000000001</v>
      </c>
      <c r="J321" s="30"/>
      <c r="K321" s="13" t="s">
        <v>20</v>
      </c>
      <c r="L321" s="13">
        <v>0.63100000000000001</v>
      </c>
      <c r="M321" s="30"/>
      <c r="N321" s="13" t="s">
        <v>20</v>
      </c>
    </row>
    <row r="322" spans="1:14" x14ac:dyDescent="0.25">
      <c r="A322" s="16" t="s">
        <v>49</v>
      </c>
      <c r="B322" s="16" t="s">
        <v>11</v>
      </c>
      <c r="J322" s="30"/>
      <c r="M322" s="49">
        <v>123.91200000000001</v>
      </c>
      <c r="N322" s="50" t="s">
        <v>20</v>
      </c>
    </row>
    <row r="323" spans="1:14" x14ac:dyDescent="0.25">
      <c r="A323" s="11" t="s">
        <v>49</v>
      </c>
      <c r="B323" s="11" t="s">
        <v>50</v>
      </c>
      <c r="J323" s="30"/>
      <c r="L323" s="15">
        <v>1.5549999999999999</v>
      </c>
      <c r="M323" s="30"/>
      <c r="N323" s="13" t="s">
        <v>20</v>
      </c>
    </row>
    <row r="324" spans="1:14" x14ac:dyDescent="0.25">
      <c r="A324" s="11" t="s">
        <v>49</v>
      </c>
      <c r="B324" s="11" t="s">
        <v>51</v>
      </c>
      <c r="J324" s="30"/>
      <c r="L324" s="15">
        <v>1.948</v>
      </c>
      <c r="M324" s="30"/>
      <c r="N324" s="13" t="s">
        <v>20</v>
      </c>
    </row>
    <row r="325" spans="1:14" x14ac:dyDescent="0.25">
      <c r="A325" s="11" t="s">
        <v>49</v>
      </c>
      <c r="B325" s="11" t="s">
        <v>52</v>
      </c>
      <c r="J325" s="30"/>
      <c r="L325" s="15">
        <v>2.79</v>
      </c>
      <c r="M325" s="30"/>
      <c r="N325" s="13" t="s">
        <v>20</v>
      </c>
    </row>
    <row r="326" spans="1:14" x14ac:dyDescent="0.25">
      <c r="A326" s="16" t="s">
        <v>53</v>
      </c>
      <c r="B326" s="16" t="s">
        <v>11</v>
      </c>
      <c r="J326" s="30"/>
      <c r="M326" s="49">
        <v>16.558</v>
      </c>
      <c r="N326" s="50" t="s">
        <v>12</v>
      </c>
    </row>
    <row r="327" spans="1:14" x14ac:dyDescent="0.25">
      <c r="A327" s="11" t="s">
        <v>53</v>
      </c>
      <c r="B327" s="11" t="s">
        <v>54</v>
      </c>
      <c r="J327" s="30"/>
      <c r="L327" s="15">
        <v>1.3560000000000001</v>
      </c>
      <c r="M327" s="30"/>
      <c r="N327" s="13" t="s">
        <v>12</v>
      </c>
    </row>
    <row r="328" spans="1:14" x14ac:dyDescent="0.25">
      <c r="A328" s="11" t="s">
        <v>53</v>
      </c>
      <c r="B328" s="11" t="s">
        <v>55</v>
      </c>
      <c r="J328" s="30"/>
      <c r="L328" s="15">
        <v>1.08</v>
      </c>
      <c r="M328" s="30"/>
    </row>
    <row r="329" spans="1:14" x14ac:dyDescent="0.25">
      <c r="A329" s="11" t="s">
        <v>53</v>
      </c>
      <c r="B329" s="11" t="s">
        <v>56</v>
      </c>
      <c r="J329" s="30"/>
      <c r="L329" s="15">
        <v>0.84799999999999998</v>
      </c>
      <c r="M329" s="35"/>
    </row>
    <row r="330" spans="1:14" x14ac:dyDescent="0.25">
      <c r="A330" s="11" t="s">
        <v>53</v>
      </c>
      <c r="B330" s="11" t="s">
        <v>57</v>
      </c>
      <c r="J330" s="30"/>
      <c r="L330" s="15">
        <v>0.95899999999999996</v>
      </c>
      <c r="M330" s="35"/>
    </row>
    <row r="331" spans="1:14" x14ac:dyDescent="0.25">
      <c r="A331" s="16" t="s">
        <v>58</v>
      </c>
      <c r="B331" s="16" t="s">
        <v>11</v>
      </c>
      <c r="J331" s="30"/>
      <c r="M331" s="49">
        <v>18.827999999999999</v>
      </c>
      <c r="N331" s="50" t="s">
        <v>12</v>
      </c>
    </row>
    <row r="332" spans="1:14" x14ac:dyDescent="0.25">
      <c r="A332" s="11" t="s">
        <v>58</v>
      </c>
      <c r="B332" s="11" t="s">
        <v>59</v>
      </c>
      <c r="J332" s="30"/>
      <c r="L332" s="15">
        <v>1.3049999999999999</v>
      </c>
      <c r="M332" s="30"/>
      <c r="N332" s="13" t="s">
        <v>12</v>
      </c>
    </row>
    <row r="333" spans="1:14" x14ac:dyDescent="0.25">
      <c r="A333" s="11" t="s">
        <v>58</v>
      </c>
      <c r="B333" s="11" t="s">
        <v>60</v>
      </c>
      <c r="J333" s="30"/>
      <c r="L333" s="15">
        <v>1.538</v>
      </c>
      <c r="M333" s="30"/>
      <c r="N333" s="13" t="s">
        <v>20</v>
      </c>
    </row>
    <row r="334" spans="1:14" x14ac:dyDescent="0.25">
      <c r="A334" s="11" t="s">
        <v>58</v>
      </c>
      <c r="B334" s="11" t="s">
        <v>61</v>
      </c>
      <c r="J334" s="30"/>
      <c r="L334" s="15">
        <v>1.421</v>
      </c>
      <c r="M334" s="30"/>
      <c r="N334" s="13" t="s">
        <v>12</v>
      </c>
    </row>
    <row r="335" spans="1:14" x14ac:dyDescent="0.25">
      <c r="A335" s="11" t="s">
        <v>58</v>
      </c>
      <c r="B335" s="11" t="s">
        <v>62</v>
      </c>
      <c r="J335" s="30"/>
      <c r="L335" s="15">
        <v>1.3340000000000001</v>
      </c>
      <c r="M335" s="30"/>
    </row>
    <row r="336" spans="1:14" x14ac:dyDescent="0.25">
      <c r="A336" s="16" t="s">
        <v>63</v>
      </c>
      <c r="B336" s="16" t="s">
        <v>11</v>
      </c>
      <c r="M336" s="49">
        <v>12.212</v>
      </c>
      <c r="N336" s="50" t="s">
        <v>12</v>
      </c>
    </row>
    <row r="337" spans="1:15" x14ac:dyDescent="0.25">
      <c r="A337" s="11" t="s">
        <v>63</v>
      </c>
      <c r="B337" s="11" t="s">
        <v>64</v>
      </c>
      <c r="L337" s="13">
        <v>0.85499999999999998</v>
      </c>
      <c r="M337" s="35"/>
    </row>
    <row r="338" spans="1:15" x14ac:dyDescent="0.25">
      <c r="A338" s="11" t="s">
        <v>63</v>
      </c>
      <c r="B338" s="11" t="s">
        <v>65</v>
      </c>
      <c r="L338" s="13">
        <v>0.879</v>
      </c>
      <c r="M338" s="35"/>
    </row>
    <row r="339" spans="1:15" x14ac:dyDescent="0.25">
      <c r="A339" s="11" t="s">
        <v>63</v>
      </c>
      <c r="B339" s="11" t="s">
        <v>66</v>
      </c>
      <c r="L339" s="13">
        <v>0.65100000000000002</v>
      </c>
      <c r="M339" s="30"/>
      <c r="N339" s="13" t="s">
        <v>12</v>
      </c>
    </row>
    <row r="340" spans="1:15" x14ac:dyDescent="0.25">
      <c r="A340" s="16"/>
      <c r="B340" s="11" t="s">
        <v>67</v>
      </c>
      <c r="C340" s="13">
        <v>0.65500000000000003</v>
      </c>
      <c r="E340" s="13" t="s">
        <v>20</v>
      </c>
      <c r="F340" s="13">
        <v>0.90800000000000003</v>
      </c>
      <c r="I340" s="13">
        <v>0.71599999999999997</v>
      </c>
      <c r="K340" s="13" t="s">
        <v>13</v>
      </c>
      <c r="L340" s="13">
        <v>0.51500000000000001</v>
      </c>
      <c r="N340" s="13" t="s">
        <v>12</v>
      </c>
    </row>
    <row r="341" spans="1:15" x14ac:dyDescent="0.25">
      <c r="A341" s="16"/>
    </row>
    <row r="342" spans="1:15" x14ac:dyDescent="0.25">
      <c r="A342" s="37"/>
      <c r="B342" s="37" t="s">
        <v>68</v>
      </c>
      <c r="C342" s="13">
        <v>3982</v>
      </c>
      <c r="F342" s="13">
        <v>3982</v>
      </c>
      <c r="I342" s="13">
        <v>3675</v>
      </c>
      <c r="L342" s="13">
        <v>3533</v>
      </c>
    </row>
    <row r="343" spans="1:15" x14ac:dyDescent="0.25">
      <c r="A343" s="37"/>
      <c r="B343" s="37" t="s">
        <v>69</v>
      </c>
      <c r="C343" s="13">
        <v>0.04</v>
      </c>
      <c r="F343" s="13">
        <v>7.5999999999999998E-2</v>
      </c>
      <c r="I343" s="13">
        <v>0.32900000000000001</v>
      </c>
      <c r="L343" s="13">
        <v>0.44500000000000001</v>
      </c>
    </row>
    <row r="344" spans="1:15" x14ac:dyDescent="0.25">
      <c r="A344" s="42"/>
      <c r="B344" s="42"/>
      <c r="O344" s="48"/>
    </row>
    <row r="345" spans="1:15" ht="15.75" x14ac:dyDescent="0.25">
      <c r="A345" s="45" t="s">
        <v>70</v>
      </c>
      <c r="B345" s="62" t="s">
        <v>71</v>
      </c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3"/>
    </row>
    <row r="353" spans="1:14" x14ac:dyDescent="0.25">
      <c r="A353" s="1" t="s">
        <v>0</v>
      </c>
      <c r="B353" s="1"/>
      <c r="C353" s="2"/>
      <c r="D353" s="2"/>
      <c r="E353" s="2"/>
    </row>
    <row r="354" spans="1:14" x14ac:dyDescent="0.25">
      <c r="A354" s="1"/>
      <c r="B354" s="1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3"/>
      <c r="N354" s="3"/>
    </row>
    <row r="355" spans="1:14" x14ac:dyDescent="0.25">
      <c r="A355" s="1"/>
      <c r="B355" s="1"/>
      <c r="C355" s="65" t="s">
        <v>76</v>
      </c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</row>
    <row r="356" spans="1:14" x14ac:dyDescent="0.25">
      <c r="A356" s="5"/>
      <c r="B356" s="5"/>
      <c r="C356" s="5" t="s">
        <v>3</v>
      </c>
      <c r="D356" s="5" t="s">
        <v>3</v>
      </c>
      <c r="E356" s="5" t="s">
        <v>3</v>
      </c>
      <c r="F356" s="5" t="s">
        <v>4</v>
      </c>
      <c r="G356" s="5" t="s">
        <v>4</v>
      </c>
      <c r="H356" s="5" t="s">
        <v>4</v>
      </c>
      <c r="I356" s="5" t="s">
        <v>5</v>
      </c>
      <c r="J356" s="5" t="s">
        <v>5</v>
      </c>
      <c r="K356" s="5" t="s">
        <v>5</v>
      </c>
      <c r="L356" s="5" t="s">
        <v>6</v>
      </c>
      <c r="M356" s="5" t="s">
        <v>6</v>
      </c>
      <c r="N356" s="5" t="s">
        <v>6</v>
      </c>
    </row>
    <row r="357" spans="1:14" x14ac:dyDescent="0.25">
      <c r="A357" s="6"/>
      <c r="B357" s="6"/>
      <c r="C357" s="6" t="s">
        <v>7</v>
      </c>
      <c r="D357" s="6" t="s">
        <v>8</v>
      </c>
      <c r="E357" s="6" t="s">
        <v>9</v>
      </c>
      <c r="F357" s="6" t="s">
        <v>7</v>
      </c>
      <c r="G357" s="6" t="s">
        <v>8</v>
      </c>
      <c r="H357" s="6" t="s">
        <v>9</v>
      </c>
      <c r="I357" s="6" t="s">
        <v>7</v>
      </c>
      <c r="J357" s="6" t="s">
        <v>8</v>
      </c>
      <c r="K357" s="6" t="s">
        <v>9</v>
      </c>
      <c r="L357" s="6" t="s">
        <v>7</v>
      </c>
      <c r="M357" s="6" t="s">
        <v>8</v>
      </c>
      <c r="N357" s="6" t="s">
        <v>9</v>
      </c>
    </row>
    <row r="358" spans="1:14" x14ac:dyDescent="0.25">
      <c r="A358" s="7" t="s">
        <v>10</v>
      </c>
      <c r="B358" s="7" t="s">
        <v>11</v>
      </c>
      <c r="D358" s="49">
        <v>19.79</v>
      </c>
      <c r="E358" s="49" t="s">
        <v>12</v>
      </c>
      <c r="F358" s="30"/>
      <c r="G358" s="49">
        <v>7.9820000000000002</v>
      </c>
      <c r="H358" s="49"/>
      <c r="I358" s="30"/>
      <c r="J358" s="49">
        <v>17.55</v>
      </c>
      <c r="K358" s="49" t="s">
        <v>12</v>
      </c>
      <c r="L358" s="30"/>
      <c r="M358" s="49">
        <v>10.509</v>
      </c>
      <c r="N358" s="51"/>
    </row>
    <row r="359" spans="1:14" x14ac:dyDescent="0.25">
      <c r="A359" s="10" t="s">
        <v>10</v>
      </c>
      <c r="B359" s="11" t="s">
        <v>14</v>
      </c>
      <c r="C359" s="12">
        <v>0.92600000000000005</v>
      </c>
      <c r="E359" s="13"/>
      <c r="F359" s="12">
        <v>0.95099999999999996</v>
      </c>
      <c r="G359" s="17"/>
      <c r="H359" s="12"/>
      <c r="I359" s="12">
        <v>1.2569999999999999</v>
      </c>
      <c r="J359" s="17"/>
      <c r="K359" s="12"/>
      <c r="L359" s="12">
        <v>1.2070000000000001</v>
      </c>
      <c r="M359" s="14"/>
    </row>
    <row r="360" spans="1:14" x14ac:dyDescent="0.25">
      <c r="A360" s="10" t="s">
        <v>10</v>
      </c>
      <c r="B360" s="11" t="s">
        <v>15</v>
      </c>
      <c r="C360" s="12">
        <v>0.99</v>
      </c>
      <c r="E360" s="13"/>
      <c r="F360" s="12">
        <v>1.0489999999999999</v>
      </c>
      <c r="G360" s="17"/>
      <c r="H360" s="12"/>
      <c r="I360" s="12">
        <v>1.3160000000000001</v>
      </c>
      <c r="J360" s="17"/>
      <c r="K360" s="12" t="s">
        <v>13</v>
      </c>
      <c r="L360" s="12">
        <v>1.2490000000000001</v>
      </c>
      <c r="M360" s="14"/>
    </row>
    <row r="361" spans="1:14" x14ac:dyDescent="0.25">
      <c r="A361" s="10" t="s">
        <v>10</v>
      </c>
      <c r="B361" s="11" t="s">
        <v>16</v>
      </c>
      <c r="C361" s="12">
        <v>1.0640000000000001</v>
      </c>
      <c r="E361" s="14"/>
      <c r="F361" s="12">
        <v>1.155</v>
      </c>
      <c r="G361" s="17"/>
      <c r="H361" s="12"/>
      <c r="I361" s="12">
        <v>1.518</v>
      </c>
      <c r="J361" s="17"/>
      <c r="K361" s="12" t="s">
        <v>12</v>
      </c>
      <c r="L361" s="12">
        <v>1.4590000000000001</v>
      </c>
      <c r="M361" s="14"/>
      <c r="N361" s="13" t="s">
        <v>13</v>
      </c>
    </row>
    <row r="362" spans="1:14" x14ac:dyDescent="0.25">
      <c r="A362" s="10" t="s">
        <v>10</v>
      </c>
      <c r="B362" s="11" t="s">
        <v>17</v>
      </c>
      <c r="C362" s="12">
        <v>0.94499999999999995</v>
      </c>
      <c r="E362" s="13"/>
      <c r="F362" s="12">
        <v>1.042</v>
      </c>
      <c r="G362" s="17"/>
      <c r="H362" s="12"/>
      <c r="I362" s="12">
        <v>1.542</v>
      </c>
      <c r="J362" s="17"/>
      <c r="K362" s="12" t="s">
        <v>12</v>
      </c>
      <c r="L362" s="12">
        <v>1.44</v>
      </c>
      <c r="M362" s="14"/>
      <c r="N362" s="13" t="s">
        <v>13</v>
      </c>
    </row>
    <row r="363" spans="1:14" x14ac:dyDescent="0.25">
      <c r="A363" s="10" t="s">
        <v>10</v>
      </c>
      <c r="B363" s="11" t="s">
        <v>18</v>
      </c>
      <c r="C363" s="12">
        <v>1.3380000000000001</v>
      </c>
      <c r="E363" s="13" t="s">
        <v>12</v>
      </c>
      <c r="F363" s="12">
        <v>1.2689999999999999</v>
      </c>
      <c r="G363" s="17"/>
      <c r="H363" s="12" t="s">
        <v>13</v>
      </c>
      <c r="I363" s="12">
        <v>2.0059999999999998</v>
      </c>
      <c r="J363" s="17"/>
      <c r="K363" s="12" t="s">
        <v>20</v>
      </c>
      <c r="L363" s="12">
        <v>1.7549999999999999</v>
      </c>
      <c r="M363" s="14"/>
      <c r="N363" s="13" t="s">
        <v>12</v>
      </c>
    </row>
    <row r="364" spans="1:14" x14ac:dyDescent="0.25">
      <c r="A364" s="16" t="s">
        <v>19</v>
      </c>
      <c r="B364" s="16" t="s">
        <v>11</v>
      </c>
      <c r="G364" s="49">
        <v>67.837000000000003</v>
      </c>
      <c r="H364" s="49" t="s">
        <v>20</v>
      </c>
      <c r="I364" s="30"/>
      <c r="J364" s="49">
        <v>53.390999999999998</v>
      </c>
      <c r="K364" s="49" t="s">
        <v>20</v>
      </c>
      <c r="L364" s="30"/>
      <c r="M364" s="49">
        <v>35.146999999999998</v>
      </c>
      <c r="N364" s="50" t="s">
        <v>12</v>
      </c>
    </row>
    <row r="365" spans="1:14" x14ac:dyDescent="0.25">
      <c r="A365" s="11"/>
      <c r="B365" s="11" t="s">
        <v>21</v>
      </c>
      <c r="F365" s="15">
        <v>1.0509999999999999</v>
      </c>
      <c r="G365" s="41"/>
      <c r="H365" s="15"/>
      <c r="I365" s="15">
        <v>0.97499999999999998</v>
      </c>
      <c r="J365" s="41"/>
      <c r="K365" s="15"/>
      <c r="L365" s="15">
        <v>0.89600000000000002</v>
      </c>
      <c r="M365" s="15"/>
      <c r="N365" s="41"/>
    </row>
    <row r="366" spans="1:14" x14ac:dyDescent="0.25">
      <c r="A366" s="22"/>
      <c r="B366" s="11" t="s">
        <v>22</v>
      </c>
      <c r="F366" s="15">
        <v>1.1200000000000001</v>
      </c>
      <c r="G366" s="41"/>
      <c r="H366" s="15"/>
      <c r="I366" s="15">
        <v>1.36</v>
      </c>
      <c r="J366" s="41"/>
      <c r="K366" s="15"/>
      <c r="L366" s="15">
        <v>1.3879999999999999</v>
      </c>
      <c r="M366" s="41"/>
      <c r="N366" s="15"/>
    </row>
    <row r="367" spans="1:14" x14ac:dyDescent="0.25">
      <c r="A367" s="22"/>
      <c r="B367" s="11" t="s">
        <v>23</v>
      </c>
      <c r="F367" s="15">
        <v>1.359</v>
      </c>
      <c r="G367" s="41"/>
      <c r="H367" s="15"/>
      <c r="I367" s="15">
        <v>1.3049999999999999</v>
      </c>
      <c r="J367" s="41"/>
      <c r="K367" s="15"/>
      <c r="L367" s="15">
        <v>1.4019999999999999</v>
      </c>
      <c r="M367" s="41"/>
      <c r="N367" s="15"/>
    </row>
    <row r="368" spans="1:14" x14ac:dyDescent="0.25">
      <c r="A368" s="22"/>
      <c r="B368" s="11" t="s">
        <v>24</v>
      </c>
      <c r="F368" s="15">
        <v>0.66100000000000003</v>
      </c>
      <c r="G368" s="41"/>
      <c r="H368" s="15"/>
      <c r="I368" s="15">
        <v>0.65100000000000002</v>
      </c>
      <c r="J368" s="41"/>
      <c r="K368" s="15"/>
      <c r="L368" s="15">
        <v>0.71399999999999997</v>
      </c>
      <c r="M368" s="41"/>
      <c r="N368" s="15"/>
    </row>
    <row r="369" spans="1:14" x14ac:dyDescent="0.25">
      <c r="A369" s="22"/>
      <c r="B369" s="11" t="s">
        <v>25</v>
      </c>
      <c r="F369" s="15">
        <v>0.71099999999999997</v>
      </c>
      <c r="G369" s="41"/>
      <c r="H369" s="15"/>
      <c r="I369" s="15">
        <v>0.78700000000000003</v>
      </c>
      <c r="J369" s="41"/>
      <c r="K369" s="15"/>
      <c r="L369" s="15">
        <v>0.79800000000000004</v>
      </c>
      <c r="M369" s="41"/>
      <c r="N369" s="15"/>
    </row>
    <row r="370" spans="1:14" x14ac:dyDescent="0.25">
      <c r="A370" s="22"/>
      <c r="B370" s="11" t="s">
        <v>26</v>
      </c>
      <c r="F370" s="15">
        <v>1.3560000000000001</v>
      </c>
      <c r="G370" s="41"/>
      <c r="H370" s="15"/>
      <c r="I370" s="15">
        <v>1.2370000000000001</v>
      </c>
      <c r="J370" s="41"/>
      <c r="K370" s="15"/>
      <c r="L370" s="15">
        <v>1.325</v>
      </c>
      <c r="M370" s="41"/>
      <c r="N370" s="15"/>
    </row>
    <row r="371" spans="1:14" x14ac:dyDescent="0.25">
      <c r="A371" s="22"/>
      <c r="B371" s="11" t="s">
        <v>27</v>
      </c>
      <c r="F371" s="15">
        <v>0.70399999999999996</v>
      </c>
      <c r="G371" s="41"/>
      <c r="H371" s="15" t="s">
        <v>12</v>
      </c>
      <c r="I371" s="15">
        <v>0.72899999999999998</v>
      </c>
      <c r="J371" s="41"/>
      <c r="K371" s="15" t="s">
        <v>13</v>
      </c>
      <c r="L371" s="15">
        <v>0.88400000000000001</v>
      </c>
      <c r="M371" s="41"/>
      <c r="N371" s="15"/>
    </row>
    <row r="372" spans="1:14" x14ac:dyDescent="0.25">
      <c r="A372" s="22"/>
      <c r="B372" s="11" t="s">
        <v>28</v>
      </c>
      <c r="F372" s="15">
        <v>0.52800000000000002</v>
      </c>
      <c r="G372" s="41"/>
      <c r="H372" s="15" t="s">
        <v>20</v>
      </c>
      <c r="I372" s="15">
        <v>0.51500000000000001</v>
      </c>
      <c r="J372" s="41"/>
      <c r="K372" s="15" t="s">
        <v>20</v>
      </c>
      <c r="L372" s="15">
        <v>0.63</v>
      </c>
      <c r="M372" s="41"/>
      <c r="N372" s="15" t="s">
        <v>12</v>
      </c>
    </row>
    <row r="373" spans="1:14" x14ac:dyDescent="0.25">
      <c r="A373" s="22"/>
      <c r="B373" s="11" t="s">
        <v>29</v>
      </c>
      <c r="F373" s="15">
        <v>1.0920000000000001</v>
      </c>
      <c r="G373" s="41"/>
      <c r="H373" s="15"/>
      <c r="I373" s="15">
        <v>1.1220000000000001</v>
      </c>
      <c r="J373" s="41"/>
      <c r="K373" s="15"/>
      <c r="L373" s="15">
        <v>1.196</v>
      </c>
      <c r="M373" s="41"/>
      <c r="N373" s="15"/>
    </row>
    <row r="374" spans="1:14" x14ac:dyDescent="0.25">
      <c r="A374" s="22"/>
      <c r="B374" s="11" t="s">
        <v>30</v>
      </c>
      <c r="F374" s="15">
        <v>0.59399999999999997</v>
      </c>
      <c r="G374" s="41"/>
      <c r="H374" s="15" t="s">
        <v>20</v>
      </c>
      <c r="I374" s="15">
        <v>0.622</v>
      </c>
      <c r="J374" s="41"/>
      <c r="K374" s="15" t="s">
        <v>12</v>
      </c>
      <c r="L374" s="15">
        <v>0.79200000000000004</v>
      </c>
      <c r="M374" s="41"/>
      <c r="N374" s="15"/>
    </row>
    <row r="375" spans="1:14" x14ac:dyDescent="0.25">
      <c r="A375" s="22"/>
      <c r="B375" s="11" t="s">
        <v>31</v>
      </c>
      <c r="F375" s="15">
        <v>0.81699999999999995</v>
      </c>
      <c r="G375" s="41"/>
      <c r="H375" s="15"/>
      <c r="I375" s="15">
        <v>0.749</v>
      </c>
      <c r="J375" s="41"/>
      <c r="K375" s="15"/>
      <c r="L375" s="15">
        <v>0.84499999999999997</v>
      </c>
      <c r="M375" s="41"/>
      <c r="N375" s="15"/>
    </row>
    <row r="376" spans="1:14" x14ac:dyDescent="0.25">
      <c r="A376" s="22"/>
      <c r="B376" s="11" t="s">
        <v>32</v>
      </c>
      <c r="F376" s="15">
        <v>1.0409999999999999</v>
      </c>
      <c r="G376" s="41"/>
      <c r="H376" s="15"/>
      <c r="I376" s="15">
        <v>1.1850000000000001</v>
      </c>
      <c r="J376" s="41"/>
      <c r="K376" s="15"/>
      <c r="L376" s="15">
        <v>1.3</v>
      </c>
      <c r="M376" s="41"/>
      <c r="N376" s="15"/>
    </row>
    <row r="377" spans="1:14" x14ac:dyDescent="0.25">
      <c r="A377" s="22"/>
      <c r="B377" s="11" t="s">
        <v>33</v>
      </c>
      <c r="F377" s="15">
        <v>0.55600000000000005</v>
      </c>
      <c r="G377" s="41"/>
      <c r="H377" s="15" t="s">
        <v>13</v>
      </c>
      <c r="I377" s="15">
        <v>0.53400000000000003</v>
      </c>
      <c r="J377" s="41"/>
      <c r="K377" s="15" t="s">
        <v>13</v>
      </c>
      <c r="L377" s="15">
        <v>0.55500000000000005</v>
      </c>
      <c r="M377" s="41"/>
      <c r="N377" s="15" t="s">
        <v>13</v>
      </c>
    </row>
    <row r="378" spans="1:14" x14ac:dyDescent="0.25">
      <c r="A378" s="22"/>
      <c r="B378" s="11" t="s">
        <v>34</v>
      </c>
      <c r="F378" s="15">
        <v>0.80800000000000005</v>
      </c>
      <c r="G378" s="41"/>
      <c r="H378" s="15" t="s">
        <v>13</v>
      </c>
      <c r="I378" s="15">
        <v>0.76900000000000002</v>
      </c>
      <c r="J378" s="41"/>
      <c r="K378" s="15" t="s">
        <v>13</v>
      </c>
      <c r="L378" s="15">
        <v>0.89800000000000002</v>
      </c>
      <c r="M378" s="15"/>
      <c r="N378" s="41"/>
    </row>
    <row r="379" spans="1:14" x14ac:dyDescent="0.25">
      <c r="A379" s="16" t="s">
        <v>35</v>
      </c>
      <c r="B379" s="16" t="s">
        <v>11</v>
      </c>
      <c r="J379" s="49">
        <v>69.778999999999996</v>
      </c>
      <c r="K379" s="50" t="s">
        <v>20</v>
      </c>
      <c r="M379" s="49">
        <v>53.173000000000002</v>
      </c>
      <c r="N379" s="50" t="s">
        <v>20</v>
      </c>
    </row>
    <row r="380" spans="1:14" x14ac:dyDescent="0.25">
      <c r="A380" s="11" t="s">
        <v>36</v>
      </c>
      <c r="B380" s="11" t="s">
        <v>36</v>
      </c>
      <c r="I380" s="15">
        <v>1.3240000000000001</v>
      </c>
      <c r="J380" s="30"/>
      <c r="K380" s="41"/>
      <c r="L380" s="15">
        <v>1.3149999999999999</v>
      </c>
      <c r="M380" s="30"/>
      <c r="N380" s="13" t="s">
        <v>20</v>
      </c>
    </row>
    <row r="381" spans="1:14" x14ac:dyDescent="0.25">
      <c r="A381" s="11" t="s">
        <v>37</v>
      </c>
      <c r="B381" s="11" t="s">
        <v>37</v>
      </c>
      <c r="I381" s="15">
        <v>1.986</v>
      </c>
      <c r="J381" s="30"/>
      <c r="K381" s="41"/>
      <c r="L381" s="15">
        <v>1.9159999999999999</v>
      </c>
      <c r="M381" s="30"/>
      <c r="N381" s="13" t="s">
        <v>20</v>
      </c>
    </row>
    <row r="382" spans="1:14" x14ac:dyDescent="0.25">
      <c r="A382" s="16" t="s">
        <v>38</v>
      </c>
      <c r="B382" s="16" t="s">
        <v>11</v>
      </c>
      <c r="J382" s="49">
        <v>91.808999999999997</v>
      </c>
      <c r="K382" s="50" t="s">
        <v>20</v>
      </c>
      <c r="M382" s="49">
        <v>76.831999999999994</v>
      </c>
      <c r="N382" s="50" t="s">
        <v>20</v>
      </c>
    </row>
    <row r="383" spans="1:14" x14ac:dyDescent="0.25">
      <c r="A383" s="11" t="s">
        <v>38</v>
      </c>
      <c r="B383" s="11" t="s">
        <v>39</v>
      </c>
      <c r="I383" s="13">
        <v>0.42899999999999999</v>
      </c>
      <c r="J383" s="30"/>
      <c r="L383" s="12">
        <v>0.44</v>
      </c>
      <c r="M383" s="30"/>
      <c r="N383" s="13" t="s">
        <v>20</v>
      </c>
    </row>
    <row r="384" spans="1:14" x14ac:dyDescent="0.25">
      <c r="A384" s="11" t="s">
        <v>38</v>
      </c>
      <c r="B384" s="11" t="s">
        <v>40</v>
      </c>
      <c r="I384" s="13">
        <v>0.36299999999999999</v>
      </c>
      <c r="J384" s="30"/>
      <c r="L384" s="13">
        <v>0.36499999999999999</v>
      </c>
      <c r="M384" s="30"/>
      <c r="N384" s="13" t="s">
        <v>20</v>
      </c>
    </row>
    <row r="385" spans="1:14" x14ac:dyDescent="0.25">
      <c r="A385" s="11" t="s">
        <v>38</v>
      </c>
      <c r="B385" s="11" t="s">
        <v>41</v>
      </c>
      <c r="I385" s="13">
        <v>0.41699999999999998</v>
      </c>
      <c r="J385" s="30"/>
      <c r="L385" s="13">
        <v>0.42099999999999999</v>
      </c>
      <c r="M385" s="30"/>
      <c r="N385" s="13" t="s">
        <v>20</v>
      </c>
    </row>
    <row r="386" spans="1:14" x14ac:dyDescent="0.25">
      <c r="A386" s="11" t="s">
        <v>38</v>
      </c>
      <c r="B386" s="11" t="s">
        <v>42</v>
      </c>
      <c r="I386" s="13">
        <v>0.29899999999999999</v>
      </c>
      <c r="J386" s="30"/>
      <c r="L386" s="13">
        <v>0.29599999999999999</v>
      </c>
      <c r="M386" s="30"/>
      <c r="N386" s="13" t="s">
        <v>20</v>
      </c>
    </row>
    <row r="387" spans="1:14" x14ac:dyDescent="0.25">
      <c r="A387" s="11" t="s">
        <v>38</v>
      </c>
      <c r="B387" s="11" t="s">
        <v>43</v>
      </c>
      <c r="I387" s="13">
        <v>0.30299999999999999</v>
      </c>
      <c r="J387" s="30"/>
      <c r="L387" s="13">
        <v>0.30599999999999999</v>
      </c>
      <c r="M387" s="30"/>
      <c r="N387" s="13" t="s">
        <v>20</v>
      </c>
    </row>
    <row r="388" spans="1:14" x14ac:dyDescent="0.25">
      <c r="A388" s="11" t="s">
        <v>38</v>
      </c>
      <c r="B388" s="11" t="s">
        <v>44</v>
      </c>
      <c r="I388" s="13">
        <v>0.254</v>
      </c>
      <c r="J388" s="30"/>
      <c r="L388" s="13">
        <v>0.28599999999999998</v>
      </c>
      <c r="M388" s="30"/>
      <c r="N388" s="13" t="s">
        <v>20</v>
      </c>
    </row>
    <row r="389" spans="1:14" x14ac:dyDescent="0.25">
      <c r="A389" s="16" t="s">
        <v>45</v>
      </c>
      <c r="B389" s="16" t="s">
        <v>11</v>
      </c>
      <c r="J389" s="49">
        <v>1.7310000000000001</v>
      </c>
      <c r="K389" s="51"/>
      <c r="M389" s="49">
        <v>1.8759999999999999</v>
      </c>
      <c r="N389" s="51"/>
    </row>
    <row r="390" spans="1:14" x14ac:dyDescent="0.25">
      <c r="A390" s="11" t="s">
        <v>45</v>
      </c>
      <c r="B390" s="11" t="s">
        <v>46</v>
      </c>
      <c r="I390" s="15">
        <v>1.127</v>
      </c>
      <c r="J390" s="30"/>
      <c r="K390" s="41"/>
      <c r="L390" s="15">
        <v>1.1359999999999999</v>
      </c>
      <c r="M390" s="30"/>
    </row>
    <row r="391" spans="1:14" x14ac:dyDescent="0.25">
      <c r="A391" s="1" t="s">
        <v>47</v>
      </c>
      <c r="B391" s="16" t="s">
        <v>11</v>
      </c>
      <c r="J391" s="49">
        <v>22.562000000000001</v>
      </c>
      <c r="K391" s="50" t="s">
        <v>20</v>
      </c>
      <c r="M391" s="49">
        <v>23.606999999999999</v>
      </c>
      <c r="N391" s="50" t="s">
        <v>20</v>
      </c>
    </row>
    <row r="392" spans="1:14" x14ac:dyDescent="0.25">
      <c r="A392" s="33" t="s">
        <v>47</v>
      </c>
      <c r="B392" s="11" t="s">
        <v>48</v>
      </c>
      <c r="I392" s="12">
        <v>0.75</v>
      </c>
      <c r="K392" s="13" t="s">
        <v>20</v>
      </c>
      <c r="L392" s="13">
        <v>0.73499999999999999</v>
      </c>
      <c r="M392" s="30"/>
      <c r="N392" s="13" t="s">
        <v>20</v>
      </c>
    </row>
    <row r="393" spans="1:14" x14ac:dyDescent="0.25">
      <c r="A393" s="16" t="s">
        <v>49</v>
      </c>
      <c r="B393" s="16" t="s">
        <v>11</v>
      </c>
      <c r="M393" s="49">
        <v>22.265000000000001</v>
      </c>
      <c r="N393" s="50" t="s">
        <v>20</v>
      </c>
    </row>
    <row r="394" spans="1:14" x14ac:dyDescent="0.25">
      <c r="A394" s="11" t="s">
        <v>49</v>
      </c>
      <c r="B394" s="11" t="s">
        <v>50</v>
      </c>
      <c r="L394" s="15">
        <v>1.0149999999999999</v>
      </c>
      <c r="M394" s="30"/>
    </row>
    <row r="395" spans="1:14" x14ac:dyDescent="0.25">
      <c r="A395" s="11" t="s">
        <v>49</v>
      </c>
      <c r="B395" s="11" t="s">
        <v>51</v>
      </c>
      <c r="L395" s="15">
        <v>1.1839999999999999</v>
      </c>
      <c r="M395" s="30"/>
    </row>
    <row r="396" spans="1:14" x14ac:dyDescent="0.25">
      <c r="A396" s="11" t="s">
        <v>49</v>
      </c>
      <c r="B396" s="11" t="s">
        <v>52</v>
      </c>
      <c r="L396" s="15">
        <v>1.504</v>
      </c>
      <c r="M396" s="30"/>
      <c r="N396" s="13" t="s">
        <v>20</v>
      </c>
    </row>
    <row r="397" spans="1:14" x14ac:dyDescent="0.25">
      <c r="A397" s="16" t="s">
        <v>53</v>
      </c>
      <c r="B397" s="16" t="s">
        <v>11</v>
      </c>
      <c r="M397" s="49">
        <v>4.5759999999999996</v>
      </c>
      <c r="N397" s="51"/>
    </row>
    <row r="398" spans="1:14" x14ac:dyDescent="0.25">
      <c r="A398" s="11" t="s">
        <v>53</v>
      </c>
      <c r="B398" s="11" t="s">
        <v>54</v>
      </c>
      <c r="L398" s="15">
        <v>1.095</v>
      </c>
      <c r="M398" s="30"/>
    </row>
    <row r="399" spans="1:14" x14ac:dyDescent="0.25">
      <c r="A399" s="11" t="s">
        <v>53</v>
      </c>
      <c r="B399" s="11" t="s">
        <v>55</v>
      </c>
      <c r="L399" s="15">
        <v>0.995</v>
      </c>
      <c r="M399" s="35"/>
    </row>
    <row r="400" spans="1:14" x14ac:dyDescent="0.25">
      <c r="A400" s="11" t="s">
        <v>53</v>
      </c>
      <c r="B400" s="11" t="s">
        <v>56</v>
      </c>
      <c r="L400" s="15">
        <v>0.94299999999999995</v>
      </c>
      <c r="M400" s="35"/>
    </row>
    <row r="401" spans="1:15" x14ac:dyDescent="0.25">
      <c r="A401" s="11" t="s">
        <v>53</v>
      </c>
      <c r="B401" s="11" t="s">
        <v>57</v>
      </c>
      <c r="L401" s="15">
        <v>1.351</v>
      </c>
      <c r="M401" s="30"/>
    </row>
    <row r="402" spans="1:15" x14ac:dyDescent="0.25">
      <c r="A402" s="16" t="s">
        <v>58</v>
      </c>
      <c r="B402" s="16" t="s">
        <v>11</v>
      </c>
      <c r="M402" s="49">
        <v>17.876000000000001</v>
      </c>
      <c r="N402" s="50" t="s">
        <v>12</v>
      </c>
    </row>
    <row r="403" spans="1:15" x14ac:dyDescent="0.25">
      <c r="A403" s="11" t="s">
        <v>58</v>
      </c>
      <c r="B403" s="11" t="s">
        <v>59</v>
      </c>
      <c r="L403" s="15">
        <v>1.2909999999999999</v>
      </c>
      <c r="M403" s="30"/>
      <c r="N403" s="13" t="s">
        <v>12</v>
      </c>
    </row>
    <row r="404" spans="1:15" x14ac:dyDescent="0.25">
      <c r="A404" s="11" t="s">
        <v>58</v>
      </c>
      <c r="B404" s="11" t="s">
        <v>60</v>
      </c>
      <c r="L404" s="15">
        <v>1.3089999999999999</v>
      </c>
      <c r="M404" s="30"/>
      <c r="N404" s="13" t="s">
        <v>13</v>
      </c>
    </row>
    <row r="405" spans="1:15" x14ac:dyDescent="0.25">
      <c r="A405" s="11" t="s">
        <v>58</v>
      </c>
      <c r="B405" s="11" t="s">
        <v>61</v>
      </c>
      <c r="L405" s="15">
        <v>1.544</v>
      </c>
      <c r="M405" s="30"/>
      <c r="N405" s="13" t="s">
        <v>20</v>
      </c>
    </row>
    <row r="406" spans="1:15" x14ac:dyDescent="0.25">
      <c r="A406" s="11" t="s">
        <v>58</v>
      </c>
      <c r="B406" s="11" t="s">
        <v>62</v>
      </c>
      <c r="L406" s="15">
        <v>1.589</v>
      </c>
      <c r="M406" s="30"/>
      <c r="N406" s="13" t="s">
        <v>13</v>
      </c>
    </row>
    <row r="407" spans="1:15" x14ac:dyDescent="0.25">
      <c r="A407" s="16" t="s">
        <v>63</v>
      </c>
      <c r="B407" s="16" t="s">
        <v>11</v>
      </c>
      <c r="M407" s="49">
        <v>7.1139999999999999</v>
      </c>
      <c r="N407" s="51"/>
    </row>
    <row r="408" spans="1:15" x14ac:dyDescent="0.25">
      <c r="A408" s="11" t="s">
        <v>63</v>
      </c>
      <c r="B408" s="11" t="s">
        <v>64</v>
      </c>
      <c r="L408" s="15">
        <v>0.70099999999999996</v>
      </c>
      <c r="N408" s="13" t="s">
        <v>13</v>
      </c>
    </row>
    <row r="409" spans="1:15" x14ac:dyDescent="0.25">
      <c r="A409" s="11" t="s">
        <v>63</v>
      </c>
      <c r="B409" s="11" t="s">
        <v>65</v>
      </c>
      <c r="L409" s="15">
        <v>0.874</v>
      </c>
      <c r="N409" s="13"/>
    </row>
    <row r="410" spans="1:15" x14ac:dyDescent="0.25">
      <c r="A410" s="11" t="s">
        <v>63</v>
      </c>
      <c r="B410" s="11" t="s">
        <v>66</v>
      </c>
      <c r="L410" s="15">
        <v>0.84699999999999998</v>
      </c>
      <c r="N410" s="13"/>
    </row>
    <row r="411" spans="1:15" x14ac:dyDescent="0.25">
      <c r="A411" s="16"/>
      <c r="B411" s="11" t="s">
        <v>67</v>
      </c>
      <c r="C411" s="13">
        <v>0.34699999999999998</v>
      </c>
      <c r="E411" s="13" t="s">
        <v>20</v>
      </c>
      <c r="F411" s="13">
        <v>0.41</v>
      </c>
      <c r="H411" s="13" t="s">
        <v>20</v>
      </c>
      <c r="I411" s="13">
        <v>0.626</v>
      </c>
      <c r="K411" s="13" t="s">
        <v>12</v>
      </c>
      <c r="L411" s="15">
        <v>0.501</v>
      </c>
      <c r="N411" s="13" t="s">
        <v>12</v>
      </c>
    </row>
    <row r="412" spans="1:15" x14ac:dyDescent="0.25">
      <c r="A412" s="16"/>
    </row>
    <row r="413" spans="1:15" x14ac:dyDescent="0.25">
      <c r="A413" s="37"/>
      <c r="B413" s="37" t="s">
        <v>68</v>
      </c>
      <c r="C413" s="13">
        <v>4404</v>
      </c>
      <c r="F413" s="13">
        <v>4404</v>
      </c>
      <c r="I413" s="13">
        <v>4070</v>
      </c>
      <c r="L413" s="13">
        <v>3911</v>
      </c>
    </row>
    <row r="414" spans="1:15" x14ac:dyDescent="0.25">
      <c r="A414" s="37"/>
      <c r="B414" s="37" t="s">
        <v>69</v>
      </c>
      <c r="C414" s="13">
        <v>0.01</v>
      </c>
      <c r="F414" s="13">
        <v>2.9000000000000001E-2</v>
      </c>
      <c r="I414" s="13">
        <v>0.214</v>
      </c>
      <c r="L414" s="13">
        <v>0.29599999999999999</v>
      </c>
    </row>
    <row r="415" spans="1:15" x14ac:dyDescent="0.25">
      <c r="A415" s="42"/>
      <c r="B415" s="42"/>
      <c r="O415" s="48"/>
    </row>
    <row r="416" spans="1:15" ht="15.75" x14ac:dyDescent="0.25">
      <c r="A416" s="45" t="s">
        <v>70</v>
      </c>
      <c r="B416" s="62" t="s">
        <v>71</v>
      </c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3"/>
    </row>
    <row r="425" spans="1:14" x14ac:dyDescent="0.25">
      <c r="A425" s="1" t="s">
        <v>0</v>
      </c>
      <c r="B425" s="1"/>
      <c r="C425" s="2"/>
      <c r="D425" s="2"/>
      <c r="E425" s="2"/>
    </row>
    <row r="426" spans="1:14" x14ac:dyDescent="0.25">
      <c r="A426" s="1"/>
      <c r="B426" s="1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3"/>
      <c r="N426" s="3"/>
    </row>
    <row r="427" spans="1:14" x14ac:dyDescent="0.25">
      <c r="A427" s="1"/>
      <c r="B427" s="1"/>
      <c r="C427" s="65" t="s">
        <v>77</v>
      </c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</row>
    <row r="428" spans="1:14" x14ac:dyDescent="0.25">
      <c r="A428" s="5"/>
      <c r="B428" s="5"/>
      <c r="C428" s="5" t="s">
        <v>3</v>
      </c>
      <c r="D428" s="5" t="s">
        <v>3</v>
      </c>
      <c r="E428" s="5" t="s">
        <v>3</v>
      </c>
      <c r="F428" s="5" t="s">
        <v>4</v>
      </c>
      <c r="G428" s="5" t="s">
        <v>4</v>
      </c>
      <c r="H428" s="5" t="s">
        <v>4</v>
      </c>
      <c r="I428" s="5" t="s">
        <v>5</v>
      </c>
      <c r="J428" s="5" t="s">
        <v>5</v>
      </c>
      <c r="K428" s="5" t="s">
        <v>5</v>
      </c>
      <c r="L428" s="5" t="s">
        <v>6</v>
      </c>
      <c r="M428" s="5" t="s">
        <v>6</v>
      </c>
      <c r="N428" s="5" t="s">
        <v>6</v>
      </c>
    </row>
    <row r="429" spans="1:14" x14ac:dyDescent="0.25">
      <c r="A429" s="6"/>
      <c r="B429" s="6"/>
      <c r="C429" s="6" t="s">
        <v>7</v>
      </c>
      <c r="D429" s="6" t="s">
        <v>8</v>
      </c>
      <c r="E429" s="6" t="s">
        <v>9</v>
      </c>
      <c r="F429" s="6" t="s">
        <v>7</v>
      </c>
      <c r="G429" s="6" t="s">
        <v>8</v>
      </c>
      <c r="H429" s="6" t="s">
        <v>9</v>
      </c>
      <c r="I429" s="6" t="s">
        <v>7</v>
      </c>
      <c r="J429" s="6" t="s">
        <v>8</v>
      </c>
      <c r="K429" s="6" t="s">
        <v>9</v>
      </c>
      <c r="L429" s="6" t="s">
        <v>7</v>
      </c>
      <c r="M429" s="6" t="s">
        <v>8</v>
      </c>
      <c r="N429" s="6" t="s">
        <v>9</v>
      </c>
    </row>
    <row r="430" spans="1:14" x14ac:dyDescent="0.25">
      <c r="A430" s="7" t="s">
        <v>10</v>
      </c>
      <c r="B430" s="7" t="s">
        <v>11</v>
      </c>
      <c r="D430" s="54">
        <v>15.069000000000001</v>
      </c>
      <c r="E430" s="54" t="s">
        <v>12</v>
      </c>
      <c r="F430" s="55"/>
      <c r="G430" s="54">
        <v>16.297999999999998</v>
      </c>
      <c r="H430" s="54" t="s">
        <v>12</v>
      </c>
      <c r="I430" s="55"/>
      <c r="J430" s="54">
        <v>18.39</v>
      </c>
      <c r="K430" s="54" t="s">
        <v>12</v>
      </c>
      <c r="L430" s="55"/>
      <c r="M430" s="54">
        <v>13.571999999999999</v>
      </c>
      <c r="N430" s="50" t="s">
        <v>13</v>
      </c>
    </row>
    <row r="431" spans="1:14" x14ac:dyDescent="0.25">
      <c r="A431" s="10" t="s">
        <v>10</v>
      </c>
      <c r="B431" s="11" t="s">
        <v>14</v>
      </c>
      <c r="C431" s="13">
        <v>1.1639999999999999</v>
      </c>
      <c r="E431" s="13"/>
      <c r="F431" s="13">
        <v>1.2090000000000001</v>
      </c>
      <c r="H431" s="13"/>
      <c r="I431" s="13">
        <v>1.2869999999999999</v>
      </c>
      <c r="K431" s="13" t="s">
        <v>13</v>
      </c>
      <c r="L431" s="12">
        <v>1.27</v>
      </c>
      <c r="M431" s="13"/>
    </row>
    <row r="432" spans="1:14" x14ac:dyDescent="0.25">
      <c r="A432" s="10" t="s">
        <v>10</v>
      </c>
      <c r="B432" s="11" t="s">
        <v>15</v>
      </c>
      <c r="C432" s="13">
        <v>1.385</v>
      </c>
      <c r="E432" s="13" t="s">
        <v>20</v>
      </c>
      <c r="F432" s="13">
        <v>1.419</v>
      </c>
      <c r="H432" s="13" t="s">
        <v>20</v>
      </c>
      <c r="I432" s="13">
        <v>1.452</v>
      </c>
      <c r="K432" s="13" t="s">
        <v>20</v>
      </c>
      <c r="L432" s="12">
        <v>1.3480000000000001</v>
      </c>
      <c r="N432" s="13" t="s">
        <v>13</v>
      </c>
    </row>
    <row r="433" spans="1:14" x14ac:dyDescent="0.25">
      <c r="A433" s="10" t="s">
        <v>10</v>
      </c>
      <c r="B433" s="11" t="s">
        <v>16</v>
      </c>
      <c r="C433" s="13">
        <v>1.169</v>
      </c>
      <c r="E433" s="14"/>
      <c r="F433" s="12">
        <v>1.21</v>
      </c>
      <c r="H433" s="13" t="s">
        <v>13</v>
      </c>
      <c r="I433" s="13">
        <v>1.1990000000000001</v>
      </c>
      <c r="K433" s="14"/>
      <c r="L433" s="12">
        <v>1.1140000000000001</v>
      </c>
      <c r="N433" s="14"/>
    </row>
    <row r="434" spans="1:14" x14ac:dyDescent="0.25">
      <c r="A434" s="10" t="s">
        <v>10</v>
      </c>
      <c r="B434" s="11" t="s">
        <v>17</v>
      </c>
      <c r="C434" s="13">
        <v>1.2330000000000001</v>
      </c>
      <c r="E434" s="13" t="s">
        <v>13</v>
      </c>
      <c r="F434" s="13">
        <v>1.2729999999999999</v>
      </c>
      <c r="H434" s="13" t="s">
        <v>13</v>
      </c>
      <c r="I434" s="12">
        <v>1.41</v>
      </c>
      <c r="K434" s="13" t="s">
        <v>13</v>
      </c>
      <c r="L434" s="12">
        <v>1.3260000000000001</v>
      </c>
      <c r="N434" s="14"/>
    </row>
    <row r="435" spans="1:14" x14ac:dyDescent="0.25">
      <c r="A435" s="10" t="s">
        <v>10</v>
      </c>
      <c r="B435" s="11" t="s">
        <v>18</v>
      </c>
      <c r="C435" s="13">
        <v>1.222</v>
      </c>
      <c r="E435" s="13" t="s">
        <v>13</v>
      </c>
      <c r="F435" s="13">
        <v>1.276</v>
      </c>
      <c r="H435" s="13" t="s">
        <v>13</v>
      </c>
      <c r="I435" s="13">
        <v>1.579</v>
      </c>
      <c r="K435" s="13" t="s">
        <v>12</v>
      </c>
      <c r="L435" s="12">
        <v>1.47</v>
      </c>
      <c r="N435" s="13" t="s">
        <v>13</v>
      </c>
    </row>
    <row r="436" spans="1:14" x14ac:dyDescent="0.25">
      <c r="A436" s="16" t="s">
        <v>19</v>
      </c>
      <c r="B436" s="16" t="s">
        <v>11</v>
      </c>
      <c r="G436" s="54">
        <v>68.13</v>
      </c>
      <c r="H436" s="54" t="s">
        <v>20</v>
      </c>
      <c r="I436" s="55"/>
      <c r="J436" s="54">
        <v>64.900000000000006</v>
      </c>
      <c r="K436" s="54" t="s">
        <v>20</v>
      </c>
      <c r="L436" s="55"/>
      <c r="M436" s="54">
        <v>65.558000000000007</v>
      </c>
      <c r="N436" s="50" t="s">
        <v>20</v>
      </c>
    </row>
    <row r="437" spans="1:14" x14ac:dyDescent="0.25">
      <c r="A437" s="11"/>
      <c r="B437" s="11" t="s">
        <v>21</v>
      </c>
      <c r="F437" s="13">
        <v>1.0740000000000001</v>
      </c>
      <c r="H437" s="14"/>
      <c r="I437" s="12">
        <v>1.0649999999999999</v>
      </c>
      <c r="K437" s="14"/>
      <c r="L437" s="12">
        <v>1.075</v>
      </c>
    </row>
    <row r="438" spans="1:14" x14ac:dyDescent="0.25">
      <c r="A438" s="22"/>
      <c r="B438" s="11" t="s">
        <v>22</v>
      </c>
      <c r="F438" s="13">
        <v>0.75600000000000001</v>
      </c>
      <c r="H438" s="13"/>
      <c r="I438" s="12">
        <v>1.0249999999999999</v>
      </c>
      <c r="K438" s="14"/>
      <c r="L438" s="12">
        <v>0.97499999999999998</v>
      </c>
      <c r="N438" s="13"/>
    </row>
    <row r="439" spans="1:14" x14ac:dyDescent="0.25">
      <c r="A439" s="22"/>
      <c r="B439" s="11" t="s">
        <v>23</v>
      </c>
      <c r="F439" s="13">
        <v>1.1319999999999999</v>
      </c>
      <c r="H439" s="14"/>
      <c r="I439" s="12">
        <v>1.1299999999999999</v>
      </c>
      <c r="K439" s="14"/>
      <c r="L439" s="12">
        <v>1.014</v>
      </c>
      <c r="N439" s="14"/>
    </row>
    <row r="440" spans="1:14" x14ac:dyDescent="0.25">
      <c r="A440" s="22"/>
      <c r="B440" s="11" t="s">
        <v>24</v>
      </c>
      <c r="F440" s="13">
        <v>0.47199999999999998</v>
      </c>
      <c r="H440" s="13" t="s">
        <v>20</v>
      </c>
      <c r="I440" s="12">
        <v>0.41799999999999998</v>
      </c>
      <c r="K440" s="13" t="s">
        <v>20</v>
      </c>
      <c r="L440" s="12">
        <v>0.378</v>
      </c>
      <c r="N440" s="13" t="s">
        <v>20</v>
      </c>
    </row>
    <row r="441" spans="1:14" x14ac:dyDescent="0.25">
      <c r="A441" s="22"/>
      <c r="B441" s="11" t="s">
        <v>25</v>
      </c>
      <c r="F441" s="13">
        <v>0.438</v>
      </c>
      <c r="H441" s="13" t="s">
        <v>20</v>
      </c>
      <c r="I441" s="12">
        <v>0.42599999999999999</v>
      </c>
      <c r="K441" s="13" t="s">
        <v>20</v>
      </c>
      <c r="L441" s="12">
        <v>0.375</v>
      </c>
      <c r="N441" s="13" t="s">
        <v>20</v>
      </c>
    </row>
    <row r="442" spans="1:14" x14ac:dyDescent="0.25">
      <c r="A442" s="22"/>
      <c r="B442" s="11" t="s">
        <v>26</v>
      </c>
      <c r="F442" s="13">
        <v>1.3160000000000001</v>
      </c>
      <c r="H442" s="14"/>
      <c r="I442" s="12">
        <v>1.115</v>
      </c>
      <c r="K442" s="14"/>
      <c r="L442" s="12">
        <v>1.0900000000000001</v>
      </c>
      <c r="N442" s="14"/>
    </row>
    <row r="443" spans="1:14" x14ac:dyDescent="0.25">
      <c r="A443" s="22"/>
      <c r="B443" s="11" t="s">
        <v>27</v>
      </c>
      <c r="F443" s="13">
        <v>0.69699999999999995</v>
      </c>
      <c r="H443" s="13" t="s">
        <v>12</v>
      </c>
      <c r="I443" s="12">
        <v>0.68700000000000006</v>
      </c>
      <c r="K443" s="13" t="s">
        <v>12</v>
      </c>
      <c r="L443" s="12">
        <v>0.66900000000000004</v>
      </c>
      <c r="N443" s="13" t="s">
        <v>12</v>
      </c>
    </row>
    <row r="444" spans="1:14" x14ac:dyDescent="0.25">
      <c r="A444" s="22"/>
      <c r="B444" s="11" t="s">
        <v>28</v>
      </c>
      <c r="F444" s="13">
        <v>0.98499999999999999</v>
      </c>
      <c r="H444" s="13"/>
      <c r="I444" s="12">
        <v>1.0620000000000001</v>
      </c>
      <c r="K444" s="14"/>
      <c r="L444" s="12">
        <v>0.98399999999999999</v>
      </c>
      <c r="N444" s="13"/>
    </row>
    <row r="445" spans="1:14" x14ac:dyDescent="0.25">
      <c r="A445" s="22"/>
      <c r="B445" s="11" t="s">
        <v>29</v>
      </c>
      <c r="F445" s="13">
        <v>1.0660000000000001</v>
      </c>
      <c r="H445" s="14"/>
      <c r="I445" s="12">
        <v>0.998</v>
      </c>
      <c r="K445" s="13"/>
      <c r="L445" s="12">
        <v>0.94099999999999995</v>
      </c>
      <c r="N445" s="13"/>
    </row>
    <row r="446" spans="1:14" x14ac:dyDescent="0.25">
      <c r="A446" s="22"/>
      <c r="B446" s="11" t="s">
        <v>30</v>
      </c>
      <c r="F446" s="13">
        <v>0.80500000000000005</v>
      </c>
      <c r="H446" s="13"/>
      <c r="I446" s="12">
        <v>0.89700000000000002</v>
      </c>
      <c r="K446" s="13"/>
      <c r="L446" s="12">
        <v>0.82499999999999996</v>
      </c>
      <c r="N446" s="13"/>
    </row>
    <row r="447" spans="1:14" x14ac:dyDescent="0.25">
      <c r="A447" s="22"/>
      <c r="B447" s="11" t="s">
        <v>31</v>
      </c>
      <c r="F447" s="13">
        <v>0.83199999999999996</v>
      </c>
      <c r="H447" s="13"/>
      <c r="I447" s="12">
        <v>0.83</v>
      </c>
      <c r="K447" s="13"/>
      <c r="L447" s="12">
        <v>0.77700000000000002</v>
      </c>
      <c r="N447" s="13"/>
    </row>
    <row r="448" spans="1:14" x14ac:dyDescent="0.25">
      <c r="A448" s="22"/>
      <c r="B448" s="11" t="s">
        <v>32</v>
      </c>
      <c r="F448" s="13">
        <v>0.78500000000000003</v>
      </c>
      <c r="H448" s="13"/>
      <c r="I448" s="12">
        <v>1.143</v>
      </c>
      <c r="K448" s="14"/>
      <c r="L448" s="12">
        <v>1.1000000000000001</v>
      </c>
      <c r="N448" s="14"/>
    </row>
    <row r="449" spans="1:14" x14ac:dyDescent="0.25">
      <c r="A449" s="22"/>
      <c r="B449" s="11" t="s">
        <v>33</v>
      </c>
      <c r="F449" s="13">
        <v>0.65700000000000003</v>
      </c>
      <c r="H449" s="13" t="s">
        <v>13</v>
      </c>
      <c r="I449" s="12">
        <v>0.55100000000000005</v>
      </c>
      <c r="K449" s="13" t="s">
        <v>12</v>
      </c>
      <c r="L449" s="12">
        <v>0.52400000000000002</v>
      </c>
      <c r="N449" s="13" t="s">
        <v>12</v>
      </c>
    </row>
    <row r="450" spans="1:14" x14ac:dyDescent="0.25">
      <c r="A450" s="22"/>
      <c r="B450" s="11" t="s">
        <v>34</v>
      </c>
      <c r="F450" s="13">
        <v>0.91600000000000004</v>
      </c>
      <c r="H450" s="13"/>
      <c r="I450" s="12">
        <v>0.88400000000000001</v>
      </c>
      <c r="K450" s="13"/>
      <c r="L450" s="12">
        <v>0.82299999999999995</v>
      </c>
      <c r="M450" s="13"/>
    </row>
    <row r="451" spans="1:14" x14ac:dyDescent="0.25">
      <c r="A451" s="16" t="s">
        <v>35</v>
      </c>
      <c r="B451" s="16" t="s">
        <v>11</v>
      </c>
      <c r="I451" s="17"/>
      <c r="J451" s="54">
        <v>78.798000000000002</v>
      </c>
      <c r="K451" s="54" t="s">
        <v>20</v>
      </c>
      <c r="L451" s="55"/>
      <c r="M451" s="54">
        <v>78.908000000000001</v>
      </c>
      <c r="N451" s="50" t="s">
        <v>20</v>
      </c>
    </row>
    <row r="452" spans="1:14" x14ac:dyDescent="0.25">
      <c r="A452" s="11" t="s">
        <v>36</v>
      </c>
      <c r="B452" s="11" t="s">
        <v>36</v>
      </c>
      <c r="I452" s="12">
        <v>1.4059999999999999</v>
      </c>
      <c r="K452" s="13" t="s">
        <v>20</v>
      </c>
      <c r="L452" s="12">
        <v>1.51</v>
      </c>
      <c r="N452" s="13" t="s">
        <v>20</v>
      </c>
    </row>
    <row r="453" spans="1:14" x14ac:dyDescent="0.25">
      <c r="A453" s="11" t="s">
        <v>37</v>
      </c>
      <c r="B453" s="11" t="s">
        <v>37</v>
      </c>
      <c r="I453" s="12">
        <v>1.91</v>
      </c>
      <c r="K453" s="13" t="s">
        <v>20</v>
      </c>
      <c r="L453" s="12">
        <v>2.0019999999999998</v>
      </c>
      <c r="N453" s="13" t="s">
        <v>20</v>
      </c>
    </row>
    <row r="454" spans="1:14" x14ac:dyDescent="0.25">
      <c r="A454" s="16" t="s">
        <v>38</v>
      </c>
      <c r="B454" s="16" t="s">
        <v>11</v>
      </c>
      <c r="I454" s="17"/>
      <c r="J454" s="54">
        <v>52.429000000000002</v>
      </c>
      <c r="K454" s="54" t="s">
        <v>20</v>
      </c>
      <c r="L454" s="55"/>
      <c r="M454" s="54">
        <v>27.422000000000001</v>
      </c>
      <c r="N454" s="50" t="s">
        <v>20</v>
      </c>
    </row>
    <row r="455" spans="1:14" x14ac:dyDescent="0.25">
      <c r="A455" s="11" t="s">
        <v>38</v>
      </c>
      <c r="B455" s="11" t="s">
        <v>39</v>
      </c>
      <c r="I455" s="12">
        <v>0.70299999999999996</v>
      </c>
      <c r="K455" s="13" t="s">
        <v>12</v>
      </c>
      <c r="L455" s="12">
        <v>0.78600000000000003</v>
      </c>
      <c r="M455" s="13"/>
    </row>
    <row r="456" spans="1:14" x14ac:dyDescent="0.25">
      <c r="A456" s="11" t="s">
        <v>38</v>
      </c>
      <c r="B456" s="11" t="s">
        <v>40</v>
      </c>
      <c r="I456" s="12">
        <v>0.81299999999999994</v>
      </c>
      <c r="K456" s="13"/>
      <c r="L456" s="12">
        <v>0.86399999999999999</v>
      </c>
      <c r="M456" s="13"/>
    </row>
    <row r="457" spans="1:14" x14ac:dyDescent="0.25">
      <c r="A457" s="11" t="s">
        <v>38</v>
      </c>
      <c r="B457" s="11" t="s">
        <v>41</v>
      </c>
      <c r="I457" s="12">
        <v>0.87</v>
      </c>
      <c r="K457" s="13"/>
      <c r="L457" s="12">
        <v>0.96</v>
      </c>
      <c r="M457" s="13"/>
    </row>
    <row r="458" spans="1:14" x14ac:dyDescent="0.25">
      <c r="A458" s="11" t="s">
        <v>38</v>
      </c>
      <c r="B458" s="11" t="s">
        <v>42</v>
      </c>
      <c r="I458" s="12">
        <v>0.67800000000000005</v>
      </c>
      <c r="K458" s="13" t="s">
        <v>12</v>
      </c>
      <c r="L458" s="12">
        <v>0.86499999999999999</v>
      </c>
      <c r="M458" s="13"/>
    </row>
    <row r="459" spans="1:14" x14ac:dyDescent="0.25">
      <c r="A459" s="11" t="s">
        <v>38</v>
      </c>
      <c r="B459" s="11" t="s">
        <v>43</v>
      </c>
      <c r="I459" s="12">
        <v>0.57399999999999995</v>
      </c>
      <c r="K459" s="13" t="s">
        <v>20</v>
      </c>
      <c r="L459" s="12">
        <v>0.80500000000000005</v>
      </c>
      <c r="M459" s="13"/>
    </row>
    <row r="460" spans="1:14" x14ac:dyDescent="0.25">
      <c r="A460" s="11" t="s">
        <v>38</v>
      </c>
      <c r="B460" s="11" t="s">
        <v>44</v>
      </c>
      <c r="I460" s="12">
        <v>0.29299999999999998</v>
      </c>
      <c r="K460" s="13" t="s">
        <v>20</v>
      </c>
      <c r="L460" s="12">
        <v>0.41899999999999998</v>
      </c>
      <c r="N460" s="13" t="s">
        <v>20</v>
      </c>
    </row>
    <row r="461" spans="1:14" x14ac:dyDescent="0.25">
      <c r="A461" s="16" t="s">
        <v>45</v>
      </c>
      <c r="B461" s="16" t="s">
        <v>11</v>
      </c>
      <c r="I461" s="17"/>
      <c r="J461" s="54">
        <v>0.41899999999999998</v>
      </c>
      <c r="K461" s="54"/>
      <c r="L461" s="55"/>
      <c r="M461" s="54">
        <v>0.38400000000000001</v>
      </c>
      <c r="N461" s="50"/>
    </row>
    <row r="462" spans="1:14" x14ac:dyDescent="0.25">
      <c r="A462" s="11" t="s">
        <v>45</v>
      </c>
      <c r="B462" s="11" t="s">
        <v>46</v>
      </c>
      <c r="I462" s="12">
        <v>1.0529999999999999</v>
      </c>
      <c r="L462" s="12">
        <v>1.052</v>
      </c>
    </row>
    <row r="463" spans="1:14" x14ac:dyDescent="0.25">
      <c r="A463" s="1" t="s">
        <v>47</v>
      </c>
      <c r="B463" s="16" t="s">
        <v>11</v>
      </c>
      <c r="I463" s="17"/>
      <c r="J463" s="54">
        <v>6.9909999999999997</v>
      </c>
      <c r="K463" s="54" t="s">
        <v>12</v>
      </c>
      <c r="L463" s="55"/>
      <c r="M463" s="54">
        <v>4.9379999999999997</v>
      </c>
      <c r="N463" s="50" t="s">
        <v>13</v>
      </c>
    </row>
    <row r="464" spans="1:14" x14ac:dyDescent="0.25">
      <c r="A464" s="33" t="s">
        <v>47</v>
      </c>
      <c r="B464" s="11" t="s">
        <v>48</v>
      </c>
      <c r="I464" s="13">
        <v>1.153</v>
      </c>
      <c r="K464" s="13" t="s">
        <v>12</v>
      </c>
      <c r="L464" s="12">
        <v>1.1339999999999999</v>
      </c>
      <c r="M464" s="55"/>
      <c r="N464" s="13" t="s">
        <v>13</v>
      </c>
    </row>
    <row r="465" spans="1:14" x14ac:dyDescent="0.25">
      <c r="A465" s="16" t="s">
        <v>49</v>
      </c>
      <c r="B465" s="16" t="s">
        <v>11</v>
      </c>
      <c r="L465" s="17"/>
      <c r="M465" s="54">
        <v>5.4139999999999997</v>
      </c>
      <c r="N465" s="51"/>
    </row>
    <row r="466" spans="1:14" x14ac:dyDescent="0.25">
      <c r="A466" s="11" t="s">
        <v>49</v>
      </c>
      <c r="B466" s="11" t="s">
        <v>50</v>
      </c>
      <c r="L466" s="12">
        <v>0.94699999999999995</v>
      </c>
      <c r="M466" s="56"/>
    </row>
    <row r="467" spans="1:14" x14ac:dyDescent="0.25">
      <c r="A467" s="11" t="s">
        <v>49</v>
      </c>
      <c r="B467" s="11" t="s">
        <v>51</v>
      </c>
      <c r="L467" s="12">
        <v>0.93600000000000005</v>
      </c>
      <c r="M467" s="56"/>
    </row>
    <row r="468" spans="1:14" x14ac:dyDescent="0.25">
      <c r="A468" s="11" t="s">
        <v>49</v>
      </c>
      <c r="B468" s="11" t="s">
        <v>52</v>
      </c>
      <c r="L468" s="12">
        <v>1.1220000000000001</v>
      </c>
      <c r="M468" s="55"/>
    </row>
    <row r="469" spans="1:14" x14ac:dyDescent="0.25">
      <c r="A469" s="16" t="s">
        <v>53</v>
      </c>
      <c r="B469" s="16" t="s">
        <v>11</v>
      </c>
      <c r="L469" s="17"/>
      <c r="M469" s="54">
        <v>48.003</v>
      </c>
      <c r="N469" s="50" t="s">
        <v>20</v>
      </c>
    </row>
    <row r="470" spans="1:14" x14ac:dyDescent="0.25">
      <c r="A470" s="11" t="s">
        <v>53</v>
      </c>
      <c r="B470" s="11" t="s">
        <v>54</v>
      </c>
      <c r="L470" s="12">
        <v>0.89800000000000002</v>
      </c>
      <c r="M470" s="56"/>
    </row>
    <row r="471" spans="1:14" x14ac:dyDescent="0.25">
      <c r="A471" s="11" t="s">
        <v>53</v>
      </c>
      <c r="B471" s="11" t="s">
        <v>55</v>
      </c>
      <c r="L471" s="12">
        <v>1.4910000000000001</v>
      </c>
      <c r="M471" s="55"/>
      <c r="N471" s="13" t="s">
        <v>20</v>
      </c>
    </row>
    <row r="472" spans="1:14" x14ac:dyDescent="0.25">
      <c r="A472" s="11" t="s">
        <v>53</v>
      </c>
      <c r="B472" s="11" t="s">
        <v>56</v>
      </c>
      <c r="L472" s="13">
        <v>1.4139999999999999</v>
      </c>
      <c r="M472" s="55"/>
      <c r="N472" s="13" t="s">
        <v>12</v>
      </c>
    </row>
    <row r="473" spans="1:14" x14ac:dyDescent="0.25">
      <c r="A473" s="11" t="s">
        <v>53</v>
      </c>
      <c r="B473" s="11" t="s">
        <v>57</v>
      </c>
      <c r="L473" s="15">
        <v>1.034</v>
      </c>
      <c r="M473" s="55"/>
    </row>
    <row r="474" spans="1:14" x14ac:dyDescent="0.25">
      <c r="A474" s="16" t="s">
        <v>58</v>
      </c>
      <c r="B474" s="16" t="s">
        <v>11</v>
      </c>
      <c r="L474" s="17"/>
      <c r="M474" s="54">
        <v>7.3730000000000002</v>
      </c>
      <c r="N474" s="51"/>
    </row>
    <row r="475" spans="1:14" x14ac:dyDescent="0.25">
      <c r="A475" s="11" t="s">
        <v>58</v>
      </c>
      <c r="B475" s="11" t="s">
        <v>59</v>
      </c>
      <c r="L475" s="15">
        <v>1.036</v>
      </c>
      <c r="M475" s="55"/>
    </row>
    <row r="476" spans="1:14" x14ac:dyDescent="0.25">
      <c r="A476" s="11" t="s">
        <v>58</v>
      </c>
      <c r="B476" s="11" t="s">
        <v>60</v>
      </c>
      <c r="L476" s="15">
        <v>1.2490000000000001</v>
      </c>
      <c r="M476" s="55"/>
      <c r="N476" s="13" t="s">
        <v>13</v>
      </c>
    </row>
    <row r="477" spans="1:14" x14ac:dyDescent="0.25">
      <c r="A477" s="11" t="s">
        <v>58</v>
      </c>
      <c r="B477" s="11" t="s">
        <v>61</v>
      </c>
      <c r="L477" s="15">
        <v>1.0589999999999999</v>
      </c>
      <c r="M477" s="55"/>
    </row>
    <row r="478" spans="1:14" x14ac:dyDescent="0.25">
      <c r="A478" s="11" t="s">
        <v>58</v>
      </c>
      <c r="B478" s="11" t="s">
        <v>62</v>
      </c>
      <c r="L478" s="15">
        <v>1.3160000000000001</v>
      </c>
      <c r="M478" s="55"/>
    </row>
    <row r="479" spans="1:14" x14ac:dyDescent="0.25">
      <c r="A479" s="16" t="s">
        <v>63</v>
      </c>
      <c r="B479" s="16" t="s">
        <v>11</v>
      </c>
      <c r="L479" s="17"/>
      <c r="M479" s="54">
        <v>4.0309999999999997</v>
      </c>
      <c r="N479" s="51"/>
    </row>
    <row r="480" spans="1:14" x14ac:dyDescent="0.25">
      <c r="A480" s="11" t="s">
        <v>63</v>
      </c>
      <c r="B480" s="11" t="s">
        <v>64</v>
      </c>
      <c r="L480" s="15">
        <v>0.95799999999999996</v>
      </c>
      <c r="M480" s="56"/>
    </row>
    <row r="481" spans="1:15" x14ac:dyDescent="0.25">
      <c r="A481" s="11" t="s">
        <v>63</v>
      </c>
      <c r="B481" s="11" t="s">
        <v>65</v>
      </c>
      <c r="L481" s="15">
        <v>0.91100000000000003</v>
      </c>
      <c r="M481" s="56"/>
    </row>
    <row r="482" spans="1:15" x14ac:dyDescent="0.25">
      <c r="A482" s="11" t="s">
        <v>63</v>
      </c>
      <c r="B482" s="11" t="s">
        <v>66</v>
      </c>
      <c r="L482" s="15">
        <v>0.80600000000000005</v>
      </c>
      <c r="M482" s="56"/>
    </row>
    <row r="483" spans="1:15" x14ac:dyDescent="0.25">
      <c r="A483" s="16"/>
      <c r="B483" s="11" t="s">
        <v>67</v>
      </c>
      <c r="C483" s="13">
        <v>0.45800000000000002</v>
      </c>
      <c r="E483" s="13" t="s">
        <v>20</v>
      </c>
      <c r="F483" s="13">
        <v>0.51800000000000002</v>
      </c>
      <c r="H483" s="13" t="s">
        <v>20</v>
      </c>
      <c r="I483" s="13">
        <v>0.441</v>
      </c>
      <c r="K483" s="13" t="s">
        <v>20</v>
      </c>
      <c r="L483" s="15">
        <v>0.36199999999999999</v>
      </c>
      <c r="M483" s="55"/>
      <c r="N483" s="13" t="s">
        <v>20</v>
      </c>
    </row>
    <row r="484" spans="1:15" x14ac:dyDescent="0.25">
      <c r="A484" s="16"/>
    </row>
    <row r="485" spans="1:15" x14ac:dyDescent="0.25">
      <c r="A485" s="37"/>
      <c r="B485" s="37" t="s">
        <v>68</v>
      </c>
      <c r="C485" s="13">
        <v>4880</v>
      </c>
      <c r="F485" s="13">
        <v>4880</v>
      </c>
      <c r="I485" s="13">
        <v>4413</v>
      </c>
      <c r="L485" s="13">
        <v>4227</v>
      </c>
    </row>
    <row r="486" spans="1:15" x14ac:dyDescent="0.25">
      <c r="A486" s="37"/>
      <c r="B486" s="37" t="s">
        <v>69</v>
      </c>
      <c r="C486" s="13">
        <v>8.0000000000000002E-3</v>
      </c>
      <c r="F486" s="13">
        <v>2.5000000000000001E-2</v>
      </c>
      <c r="I486" s="13">
        <v>0.25700000000000001</v>
      </c>
      <c r="L486" s="13">
        <v>0.35299999999999998</v>
      </c>
    </row>
    <row r="487" spans="1:15" x14ac:dyDescent="0.25">
      <c r="A487" s="42"/>
      <c r="B487" s="42"/>
      <c r="O487" s="48"/>
    </row>
    <row r="488" spans="1:15" ht="15.75" x14ac:dyDescent="0.25">
      <c r="A488" s="45" t="s">
        <v>70</v>
      </c>
      <c r="B488" s="62" t="s">
        <v>71</v>
      </c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3"/>
    </row>
    <row r="495" spans="1:15" x14ac:dyDescent="0.25">
      <c r="A495" s="1" t="s">
        <v>0</v>
      </c>
      <c r="B495" s="1"/>
      <c r="C495" s="2"/>
      <c r="D495" s="2"/>
      <c r="E495" s="2"/>
    </row>
    <row r="496" spans="1:15" x14ac:dyDescent="0.25">
      <c r="A496" s="1"/>
      <c r="B496" s="1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3"/>
      <c r="N496" s="3"/>
    </row>
    <row r="497" spans="1:14" x14ac:dyDescent="0.25">
      <c r="A497" s="1"/>
      <c r="B497" s="1"/>
      <c r="C497" s="65" t="s">
        <v>78</v>
      </c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</row>
    <row r="498" spans="1:14" x14ac:dyDescent="0.25">
      <c r="A498" s="5"/>
      <c r="B498" s="5"/>
      <c r="C498" s="5" t="s">
        <v>3</v>
      </c>
      <c r="D498" s="5" t="s">
        <v>3</v>
      </c>
      <c r="E498" s="5" t="s">
        <v>3</v>
      </c>
      <c r="F498" s="5" t="s">
        <v>4</v>
      </c>
      <c r="G498" s="5" t="s">
        <v>4</v>
      </c>
      <c r="H498" s="5" t="s">
        <v>4</v>
      </c>
      <c r="I498" s="5" t="s">
        <v>5</v>
      </c>
      <c r="J498" s="5" t="s">
        <v>5</v>
      </c>
      <c r="K498" s="5" t="s">
        <v>5</v>
      </c>
      <c r="L498" s="5" t="s">
        <v>6</v>
      </c>
      <c r="M498" s="5" t="s">
        <v>6</v>
      </c>
      <c r="N498" s="5" t="s">
        <v>6</v>
      </c>
    </row>
    <row r="499" spans="1:14" x14ac:dyDescent="0.25">
      <c r="A499" s="6"/>
      <c r="B499" s="6"/>
      <c r="C499" s="6" t="s">
        <v>7</v>
      </c>
      <c r="D499" s="6" t="s">
        <v>8</v>
      </c>
      <c r="E499" s="6" t="s">
        <v>9</v>
      </c>
      <c r="F499" s="6" t="s">
        <v>7</v>
      </c>
      <c r="G499" s="6" t="s">
        <v>8</v>
      </c>
      <c r="H499" s="6" t="s">
        <v>9</v>
      </c>
      <c r="I499" s="6" t="s">
        <v>7</v>
      </c>
      <c r="J499" s="6" t="s">
        <v>8</v>
      </c>
      <c r="K499" s="6" t="s">
        <v>9</v>
      </c>
      <c r="L499" s="6" t="s">
        <v>7</v>
      </c>
      <c r="M499" s="6" t="s">
        <v>8</v>
      </c>
      <c r="N499" s="6" t="s">
        <v>9</v>
      </c>
    </row>
    <row r="500" spans="1:14" x14ac:dyDescent="0.25">
      <c r="A500" s="7" t="s">
        <v>10</v>
      </c>
      <c r="B500" s="7" t="s">
        <v>11</v>
      </c>
      <c r="D500" s="57">
        <v>313.28800000000001</v>
      </c>
      <c r="E500" s="57" t="s">
        <v>20</v>
      </c>
      <c r="F500" s="30"/>
      <c r="G500" s="57">
        <v>182.291</v>
      </c>
      <c r="H500" s="57" t="s">
        <v>20</v>
      </c>
      <c r="I500" s="30"/>
      <c r="J500" s="57">
        <v>62.252000000000002</v>
      </c>
      <c r="K500" s="57" t="s">
        <v>20</v>
      </c>
      <c r="L500" s="30"/>
      <c r="M500" s="57">
        <v>30.327999999999999</v>
      </c>
      <c r="N500" s="58" t="s">
        <v>20</v>
      </c>
    </row>
    <row r="501" spans="1:14" x14ac:dyDescent="0.25">
      <c r="A501" s="10" t="s">
        <v>10</v>
      </c>
      <c r="B501" s="11" t="s">
        <v>14</v>
      </c>
      <c r="C501" s="15">
        <v>1.3460000000000001</v>
      </c>
      <c r="D501" s="41"/>
      <c r="E501" s="15" t="s">
        <v>12</v>
      </c>
      <c r="F501" s="15">
        <v>1.31</v>
      </c>
      <c r="G501" s="41"/>
      <c r="H501" s="15" t="s">
        <v>12</v>
      </c>
      <c r="I501" s="15">
        <v>1.4330000000000001</v>
      </c>
      <c r="J501" s="41"/>
      <c r="K501" s="15" t="s">
        <v>12</v>
      </c>
      <c r="L501" s="15">
        <v>1.1140000000000001</v>
      </c>
    </row>
    <row r="502" spans="1:14" x14ac:dyDescent="0.25">
      <c r="A502" s="10" t="s">
        <v>10</v>
      </c>
      <c r="B502" s="11" t="s">
        <v>15</v>
      </c>
      <c r="C502" s="15">
        <v>1.575</v>
      </c>
      <c r="D502" s="41"/>
      <c r="E502" s="15" t="s">
        <v>20</v>
      </c>
      <c r="F502" s="15">
        <v>1.768</v>
      </c>
      <c r="G502" s="41"/>
      <c r="H502" s="15" t="s">
        <v>20</v>
      </c>
      <c r="I502" s="15">
        <v>2.2400000000000002</v>
      </c>
      <c r="J502" s="41"/>
      <c r="K502" s="15" t="s">
        <v>20</v>
      </c>
      <c r="L502" s="15">
        <v>1.8640000000000001</v>
      </c>
      <c r="N502" s="13" t="s">
        <v>20</v>
      </c>
    </row>
    <row r="503" spans="1:14" x14ac:dyDescent="0.25">
      <c r="A503" s="10" t="s">
        <v>10</v>
      </c>
      <c r="B503" s="11" t="s">
        <v>16</v>
      </c>
      <c r="C503" s="15">
        <v>1.415</v>
      </c>
      <c r="D503" s="41"/>
      <c r="E503" s="15" t="s">
        <v>20</v>
      </c>
      <c r="F503" s="15">
        <v>1.6679999999999999</v>
      </c>
      <c r="G503" s="41"/>
      <c r="H503" s="15" t="s">
        <v>20</v>
      </c>
      <c r="I503" s="15">
        <v>2.407</v>
      </c>
      <c r="J503" s="41"/>
      <c r="K503" s="15" t="s">
        <v>20</v>
      </c>
      <c r="L503" s="15">
        <v>1.8140000000000001</v>
      </c>
      <c r="N503" s="13" t="s">
        <v>20</v>
      </c>
    </row>
    <row r="504" spans="1:14" x14ac:dyDescent="0.25">
      <c r="A504" s="10" t="s">
        <v>10</v>
      </c>
      <c r="B504" s="11" t="s">
        <v>17</v>
      </c>
      <c r="C504" s="15">
        <v>1.0840000000000001</v>
      </c>
      <c r="D504" s="41"/>
      <c r="E504" s="15"/>
      <c r="F504" s="15">
        <v>1.27</v>
      </c>
      <c r="G504" s="41"/>
      <c r="H504" s="15" t="s">
        <v>13</v>
      </c>
      <c r="I504" s="15">
        <v>2.5840000000000001</v>
      </c>
      <c r="J504" s="41"/>
      <c r="K504" s="15" t="s">
        <v>20</v>
      </c>
      <c r="L504" s="15">
        <v>1.8360000000000001</v>
      </c>
      <c r="N504" s="13" t="s">
        <v>20</v>
      </c>
    </row>
    <row r="505" spans="1:14" x14ac:dyDescent="0.25">
      <c r="A505" s="10" t="s">
        <v>10</v>
      </c>
      <c r="B505" s="11" t="s">
        <v>18</v>
      </c>
      <c r="C505" s="15">
        <v>0.435</v>
      </c>
      <c r="D505" s="41"/>
      <c r="E505" s="15" t="s">
        <v>20</v>
      </c>
      <c r="F505" s="15">
        <v>0.59599999999999997</v>
      </c>
      <c r="G505" s="41"/>
      <c r="H505" s="15" t="s">
        <v>20</v>
      </c>
      <c r="I505" s="15">
        <v>2.9980000000000002</v>
      </c>
      <c r="J505" s="41"/>
      <c r="K505" s="15" t="s">
        <v>20</v>
      </c>
      <c r="L505" s="15">
        <v>2.0099999999999998</v>
      </c>
      <c r="N505" s="13" t="s">
        <v>20</v>
      </c>
    </row>
    <row r="506" spans="1:14" x14ac:dyDescent="0.25">
      <c r="A506" s="16" t="s">
        <v>19</v>
      </c>
      <c r="B506" s="16" t="s">
        <v>11</v>
      </c>
      <c r="G506" s="57">
        <v>299.678</v>
      </c>
      <c r="H506" s="57" t="s">
        <v>20</v>
      </c>
      <c r="I506" s="30"/>
      <c r="J506" s="57">
        <v>162.18899999999999</v>
      </c>
      <c r="K506" s="57" t="s">
        <v>20</v>
      </c>
      <c r="L506" s="30"/>
      <c r="M506" s="57">
        <v>92.149000000000001</v>
      </c>
      <c r="N506" s="58" t="s">
        <v>20</v>
      </c>
    </row>
    <row r="507" spans="1:14" x14ac:dyDescent="0.25">
      <c r="A507" s="11"/>
      <c r="B507" s="11" t="s">
        <v>21</v>
      </c>
      <c r="F507" s="13">
        <v>0.82399999999999995</v>
      </c>
      <c r="H507" s="13"/>
      <c r="I507" s="12">
        <v>0.98299999999999998</v>
      </c>
      <c r="K507" s="13"/>
      <c r="L507" s="13">
        <v>0.84599999999999997</v>
      </c>
      <c r="M507" s="13"/>
    </row>
    <row r="508" spans="1:14" x14ac:dyDescent="0.25">
      <c r="A508" s="22"/>
      <c r="B508" s="11" t="s">
        <v>22</v>
      </c>
      <c r="F508" s="13">
        <v>0.249</v>
      </c>
      <c r="H508" s="13" t="s">
        <v>20</v>
      </c>
      <c r="I508" s="12">
        <v>0.76100000000000001</v>
      </c>
      <c r="K508" s="13"/>
      <c r="L508" s="13">
        <v>0.82699999999999996</v>
      </c>
      <c r="N508" s="13"/>
    </row>
    <row r="509" spans="1:14" x14ac:dyDescent="0.25">
      <c r="A509" s="22"/>
      <c r="B509" s="11" t="s">
        <v>23</v>
      </c>
      <c r="F509" s="12">
        <v>0.91</v>
      </c>
      <c r="G509" s="17"/>
      <c r="H509" s="12"/>
      <c r="I509" s="12">
        <v>1.052</v>
      </c>
      <c r="J509" s="17"/>
      <c r="K509" s="12"/>
      <c r="L509" s="12">
        <v>0.92400000000000004</v>
      </c>
      <c r="N509" s="13"/>
    </row>
    <row r="510" spans="1:14" x14ac:dyDescent="0.25">
      <c r="A510" s="22"/>
      <c r="B510" s="11" t="s">
        <v>24</v>
      </c>
      <c r="F510" s="12">
        <v>0.54600000000000004</v>
      </c>
      <c r="G510" s="17"/>
      <c r="H510" s="12" t="s">
        <v>20</v>
      </c>
      <c r="I510" s="12">
        <v>0.45100000000000001</v>
      </c>
      <c r="J510" s="17"/>
      <c r="K510" s="12" t="s">
        <v>20</v>
      </c>
      <c r="L510" s="12">
        <v>0.47299999999999998</v>
      </c>
      <c r="N510" s="13" t="s">
        <v>12</v>
      </c>
    </row>
    <row r="511" spans="1:14" x14ac:dyDescent="0.25">
      <c r="A511" s="22"/>
      <c r="B511" s="11" t="s">
        <v>25</v>
      </c>
      <c r="F511" s="12">
        <v>1.4530000000000001</v>
      </c>
      <c r="G511" s="17"/>
      <c r="H511" s="12" t="s">
        <v>13</v>
      </c>
      <c r="I511" s="12">
        <v>1.4590000000000001</v>
      </c>
      <c r="J511" s="17"/>
      <c r="K511" s="12"/>
      <c r="L511" s="12">
        <v>1.5589999999999999</v>
      </c>
      <c r="N511" s="13" t="s">
        <v>13</v>
      </c>
    </row>
    <row r="512" spans="1:14" x14ac:dyDescent="0.25">
      <c r="A512" s="22"/>
      <c r="B512" s="11" t="s">
        <v>26</v>
      </c>
      <c r="F512" s="12">
        <v>1.329</v>
      </c>
      <c r="G512" s="17"/>
      <c r="H512" s="12"/>
      <c r="I512" s="12">
        <v>0.99</v>
      </c>
      <c r="J512" s="17"/>
      <c r="K512" s="12"/>
      <c r="L512" s="12">
        <v>1.139</v>
      </c>
      <c r="N512" s="14"/>
    </row>
    <row r="513" spans="1:14" x14ac:dyDescent="0.25">
      <c r="A513" s="22"/>
      <c r="B513" s="11" t="s">
        <v>27</v>
      </c>
      <c r="F513" s="12">
        <v>0.64400000000000002</v>
      </c>
      <c r="G513" s="17"/>
      <c r="H513" s="12" t="s">
        <v>20</v>
      </c>
      <c r="I513" s="12">
        <v>0.60299999999999998</v>
      </c>
      <c r="J513" s="17"/>
      <c r="K513" s="12" t="s">
        <v>20</v>
      </c>
      <c r="L513" s="12">
        <v>0.66900000000000004</v>
      </c>
      <c r="N513" s="13" t="s">
        <v>12</v>
      </c>
    </row>
    <row r="514" spans="1:14" x14ac:dyDescent="0.25">
      <c r="A514" s="22"/>
      <c r="B514" s="11" t="s">
        <v>28</v>
      </c>
      <c r="F514" s="12">
        <v>0.32500000000000001</v>
      </c>
      <c r="G514" s="17"/>
      <c r="H514" s="12" t="s">
        <v>20</v>
      </c>
      <c r="I514" s="12">
        <v>0.26400000000000001</v>
      </c>
      <c r="J514" s="17"/>
      <c r="K514" s="12" t="s">
        <v>20</v>
      </c>
      <c r="L514" s="12">
        <v>0.35</v>
      </c>
      <c r="N514" s="13" t="s">
        <v>20</v>
      </c>
    </row>
    <row r="515" spans="1:14" x14ac:dyDescent="0.25">
      <c r="A515" s="22"/>
      <c r="B515" s="11" t="s">
        <v>29</v>
      </c>
      <c r="F515" s="12">
        <v>1.0449999999999999</v>
      </c>
      <c r="G515" s="17"/>
      <c r="H515" s="12"/>
      <c r="I515" s="12">
        <v>0.878</v>
      </c>
      <c r="J515" s="17"/>
      <c r="K515" s="12"/>
      <c r="L515" s="12">
        <v>0.94099999999999995</v>
      </c>
      <c r="N515" s="13"/>
    </row>
    <row r="516" spans="1:14" x14ac:dyDescent="0.25">
      <c r="A516" s="22"/>
      <c r="B516" s="11" t="s">
        <v>30</v>
      </c>
      <c r="F516" s="12">
        <v>0.51700000000000002</v>
      </c>
      <c r="G516" s="17"/>
      <c r="H516" s="12" t="s">
        <v>20</v>
      </c>
      <c r="I516" s="12">
        <v>0.39100000000000001</v>
      </c>
      <c r="J516" s="17"/>
      <c r="K516" s="12" t="s">
        <v>20</v>
      </c>
      <c r="L516" s="12">
        <v>0.45200000000000001</v>
      </c>
      <c r="N516" s="13" t="s">
        <v>20</v>
      </c>
    </row>
    <row r="517" spans="1:14" x14ac:dyDescent="0.25">
      <c r="A517" s="22"/>
      <c r="B517" s="11" t="s">
        <v>31</v>
      </c>
      <c r="F517" s="12">
        <v>0.64300000000000002</v>
      </c>
      <c r="G517" s="17"/>
      <c r="H517" s="12" t="s">
        <v>12</v>
      </c>
      <c r="I517" s="12">
        <v>0.66300000000000003</v>
      </c>
      <c r="J517" s="17"/>
      <c r="K517" s="12" t="s">
        <v>13</v>
      </c>
      <c r="L517" s="12">
        <v>0.84599999999999997</v>
      </c>
      <c r="N517" s="13"/>
    </row>
    <row r="518" spans="1:14" x14ac:dyDescent="0.25">
      <c r="A518" s="22"/>
      <c r="B518" s="11" t="s">
        <v>32</v>
      </c>
      <c r="F518" s="12">
        <v>8.2000000000000003E-2</v>
      </c>
      <c r="G518" s="17"/>
      <c r="H518" s="12" t="s">
        <v>20</v>
      </c>
      <c r="I518" s="12">
        <v>0.39500000000000002</v>
      </c>
      <c r="J518" s="17"/>
      <c r="K518" s="12" t="s">
        <v>12</v>
      </c>
      <c r="L518" s="12">
        <v>0.42699999999999999</v>
      </c>
      <c r="N518" s="13" t="s">
        <v>12</v>
      </c>
    </row>
    <row r="519" spans="1:14" x14ac:dyDescent="0.25">
      <c r="A519" s="22"/>
      <c r="B519" s="11" t="s">
        <v>33</v>
      </c>
      <c r="F519" s="12">
        <v>0.69299999999999995</v>
      </c>
      <c r="G519" s="17"/>
      <c r="H519" s="12" t="s">
        <v>13</v>
      </c>
      <c r="I519" s="12">
        <v>0.63700000000000001</v>
      </c>
      <c r="J519" s="17"/>
      <c r="K519" s="12" t="s">
        <v>13</v>
      </c>
      <c r="L519" s="12">
        <v>0.64200000000000002</v>
      </c>
      <c r="N519" s="13"/>
    </row>
    <row r="520" spans="1:14" x14ac:dyDescent="0.25">
      <c r="A520" s="22"/>
      <c r="B520" s="11" t="s">
        <v>34</v>
      </c>
      <c r="F520" s="12">
        <v>0.49299999999999999</v>
      </c>
      <c r="G520" s="17"/>
      <c r="H520" s="12" t="s">
        <v>20</v>
      </c>
      <c r="I520" s="12">
        <v>0.48199999999999998</v>
      </c>
      <c r="J520" s="17"/>
      <c r="K520" s="12" t="s">
        <v>20</v>
      </c>
      <c r="L520" s="12">
        <v>0.60799999999999998</v>
      </c>
      <c r="N520" s="13" t="s">
        <v>20</v>
      </c>
    </row>
    <row r="521" spans="1:14" x14ac:dyDescent="0.25">
      <c r="A521" s="16" t="s">
        <v>35</v>
      </c>
      <c r="B521" s="16" t="s">
        <v>11</v>
      </c>
      <c r="J521" s="57">
        <v>180.90799999999999</v>
      </c>
      <c r="K521" s="57" t="s">
        <v>20</v>
      </c>
      <c r="L521" s="30"/>
      <c r="M521" s="57">
        <v>113.896</v>
      </c>
      <c r="N521" s="58" t="s">
        <v>20</v>
      </c>
    </row>
    <row r="522" spans="1:14" x14ac:dyDescent="0.25">
      <c r="A522" s="11" t="s">
        <v>36</v>
      </c>
      <c r="B522" s="11" t="s">
        <v>36</v>
      </c>
      <c r="I522" s="12">
        <v>1.7989999999999999</v>
      </c>
      <c r="L522" s="15">
        <v>1.758</v>
      </c>
      <c r="N522" s="13" t="s">
        <v>20</v>
      </c>
    </row>
    <row r="523" spans="1:14" x14ac:dyDescent="0.25">
      <c r="A523" s="11" t="s">
        <v>37</v>
      </c>
      <c r="B523" s="11" t="s">
        <v>37</v>
      </c>
      <c r="I523" s="12">
        <v>2.9569999999999999</v>
      </c>
      <c r="L523" s="15">
        <v>2.5630000000000002</v>
      </c>
      <c r="N523" s="13" t="s">
        <v>20</v>
      </c>
    </row>
    <row r="524" spans="1:14" x14ac:dyDescent="0.25">
      <c r="A524" s="16" t="s">
        <v>38</v>
      </c>
      <c r="B524" s="16" t="s">
        <v>11</v>
      </c>
      <c r="J524" s="57">
        <v>532.721</v>
      </c>
      <c r="K524" s="57" t="s">
        <v>20</v>
      </c>
      <c r="L524" s="30"/>
      <c r="M524" s="57">
        <v>481.93400000000003</v>
      </c>
      <c r="N524" s="58" t="s">
        <v>20</v>
      </c>
    </row>
    <row r="525" spans="1:14" x14ac:dyDescent="0.25">
      <c r="A525" s="11" t="s">
        <v>38</v>
      </c>
      <c r="B525" s="11" t="s">
        <v>39</v>
      </c>
      <c r="I525" s="12">
        <v>1.8220000000000001</v>
      </c>
      <c r="K525" s="59" t="s">
        <v>20</v>
      </c>
      <c r="L525" s="15">
        <v>1.7350000000000001</v>
      </c>
      <c r="N525" s="13" t="s">
        <v>20</v>
      </c>
    </row>
    <row r="526" spans="1:14" x14ac:dyDescent="0.25">
      <c r="A526" s="11" t="s">
        <v>38</v>
      </c>
      <c r="B526" s="11" t="s">
        <v>40</v>
      </c>
      <c r="I526" s="12">
        <v>1.996</v>
      </c>
      <c r="K526" s="59" t="s">
        <v>20</v>
      </c>
      <c r="L526" s="15">
        <v>1.6379999999999999</v>
      </c>
      <c r="N526" s="13" t="s">
        <v>20</v>
      </c>
    </row>
    <row r="527" spans="1:14" x14ac:dyDescent="0.25">
      <c r="A527" s="11" t="s">
        <v>38</v>
      </c>
      <c r="B527" s="11" t="s">
        <v>41</v>
      </c>
      <c r="I527" s="12">
        <v>1.345</v>
      </c>
      <c r="K527" s="13" t="s">
        <v>13</v>
      </c>
      <c r="L527" s="15">
        <v>1.101</v>
      </c>
      <c r="N527" s="14"/>
    </row>
    <row r="528" spans="1:14" x14ac:dyDescent="0.25">
      <c r="A528" s="11" t="s">
        <v>38</v>
      </c>
      <c r="B528" s="11" t="s">
        <v>42</v>
      </c>
      <c r="I528" s="12">
        <v>0.65600000000000003</v>
      </c>
      <c r="K528" s="13" t="s">
        <v>12</v>
      </c>
      <c r="L528" s="15">
        <v>0.498</v>
      </c>
      <c r="N528" s="13" t="s">
        <v>20</v>
      </c>
    </row>
    <row r="529" spans="1:14" x14ac:dyDescent="0.25">
      <c r="A529" s="11" t="s">
        <v>38</v>
      </c>
      <c r="B529" s="11" t="s">
        <v>43</v>
      </c>
      <c r="I529" s="12">
        <v>6.6000000000000003E-2</v>
      </c>
      <c r="K529" s="13" t="s">
        <v>20</v>
      </c>
      <c r="L529" s="15">
        <v>4.5999999999999999E-2</v>
      </c>
      <c r="N529" s="13" t="s">
        <v>79</v>
      </c>
    </row>
    <row r="530" spans="1:14" x14ac:dyDescent="0.25">
      <c r="A530" s="11" t="s">
        <v>38</v>
      </c>
      <c r="B530" s="11" t="s">
        <v>44</v>
      </c>
      <c r="I530" s="12">
        <v>1.7000000000000001E-2</v>
      </c>
      <c r="K530" s="13" t="s">
        <v>20</v>
      </c>
      <c r="L530" s="15">
        <v>1.2999999999999999E-2</v>
      </c>
      <c r="N530" s="13" t="s">
        <v>20</v>
      </c>
    </row>
    <row r="531" spans="1:14" x14ac:dyDescent="0.25">
      <c r="A531" s="16" t="s">
        <v>45</v>
      </c>
      <c r="B531" s="16" t="s">
        <v>11</v>
      </c>
      <c r="J531" s="60">
        <v>0.189</v>
      </c>
      <c r="K531" s="60"/>
      <c r="L531" s="55"/>
      <c r="M531" s="60">
        <v>0.09</v>
      </c>
      <c r="N531" s="58"/>
    </row>
    <row r="532" spans="1:14" x14ac:dyDescent="0.25">
      <c r="A532" s="11" t="s">
        <v>45</v>
      </c>
      <c r="B532" s="11" t="s">
        <v>46</v>
      </c>
      <c r="I532" s="12">
        <v>0.96299999999999997</v>
      </c>
      <c r="L532" s="15">
        <v>0.97199999999999998</v>
      </c>
      <c r="M532" s="13"/>
    </row>
    <row r="533" spans="1:14" x14ac:dyDescent="0.25">
      <c r="A533" s="1" t="s">
        <v>47</v>
      </c>
      <c r="B533" s="16" t="s">
        <v>11</v>
      </c>
      <c r="J533" s="57">
        <v>88.325000000000003</v>
      </c>
      <c r="K533" s="57" t="s">
        <v>20</v>
      </c>
      <c r="L533" s="30"/>
      <c r="M533" s="57">
        <v>101.416</v>
      </c>
      <c r="N533" s="58" t="s">
        <v>20</v>
      </c>
    </row>
    <row r="534" spans="1:14" x14ac:dyDescent="0.25">
      <c r="A534" s="33" t="s">
        <v>47</v>
      </c>
      <c r="B534" s="11" t="s">
        <v>48</v>
      </c>
      <c r="I534" s="12">
        <v>0.56799999999999995</v>
      </c>
      <c r="K534" s="13" t="s">
        <v>20</v>
      </c>
      <c r="L534" s="15">
        <v>0.50700000000000001</v>
      </c>
      <c r="N534" s="13" t="s">
        <v>20</v>
      </c>
    </row>
    <row r="535" spans="1:14" x14ac:dyDescent="0.25">
      <c r="A535" s="16" t="s">
        <v>49</v>
      </c>
      <c r="B535" s="16" t="s">
        <v>11</v>
      </c>
      <c r="M535" s="57">
        <v>344.69600000000003</v>
      </c>
      <c r="N535" s="58" t="s">
        <v>20</v>
      </c>
    </row>
    <row r="536" spans="1:14" x14ac:dyDescent="0.25">
      <c r="A536" s="11" t="s">
        <v>49</v>
      </c>
      <c r="B536" s="11" t="s">
        <v>50</v>
      </c>
      <c r="L536" s="15">
        <v>2.6709999999999998</v>
      </c>
      <c r="N536" s="13" t="s">
        <v>20</v>
      </c>
    </row>
    <row r="537" spans="1:14" x14ac:dyDescent="0.25">
      <c r="A537" s="11" t="s">
        <v>49</v>
      </c>
      <c r="B537" s="11" t="s">
        <v>51</v>
      </c>
      <c r="L537" s="15">
        <v>4.3159999999999998</v>
      </c>
      <c r="N537" s="13" t="s">
        <v>20</v>
      </c>
    </row>
    <row r="538" spans="1:14" x14ac:dyDescent="0.25">
      <c r="A538" s="11" t="s">
        <v>49</v>
      </c>
      <c r="B538" s="11" t="s">
        <v>52</v>
      </c>
      <c r="L538" s="15">
        <v>4.5140000000000002</v>
      </c>
      <c r="N538" s="13" t="s">
        <v>20</v>
      </c>
    </row>
    <row r="539" spans="1:14" x14ac:dyDescent="0.25">
      <c r="A539" s="16" t="s">
        <v>53</v>
      </c>
      <c r="B539" s="16" t="s">
        <v>11</v>
      </c>
      <c r="M539" s="57">
        <v>10.340999999999999</v>
      </c>
      <c r="N539" s="58" t="s">
        <v>12</v>
      </c>
    </row>
    <row r="540" spans="1:14" x14ac:dyDescent="0.25">
      <c r="A540" s="11" t="s">
        <v>53</v>
      </c>
      <c r="B540" s="11" t="s">
        <v>54</v>
      </c>
      <c r="L540" s="15">
        <v>1.3089999999999999</v>
      </c>
      <c r="N540" s="13" t="s">
        <v>13</v>
      </c>
    </row>
    <row r="541" spans="1:14" x14ac:dyDescent="0.25">
      <c r="A541" s="11" t="s">
        <v>53</v>
      </c>
      <c r="B541" s="11" t="s">
        <v>55</v>
      </c>
      <c r="L541" s="15">
        <v>1.24</v>
      </c>
      <c r="N541" s="13" t="s">
        <v>13</v>
      </c>
    </row>
    <row r="542" spans="1:14" x14ac:dyDescent="0.25">
      <c r="A542" s="11" t="s">
        <v>53</v>
      </c>
      <c r="B542" s="11" t="s">
        <v>56</v>
      </c>
      <c r="L542" s="15">
        <v>1.3959999999999999</v>
      </c>
      <c r="N542" s="13" t="s">
        <v>12</v>
      </c>
    </row>
    <row r="543" spans="1:14" x14ac:dyDescent="0.25">
      <c r="A543" s="11" t="s">
        <v>53</v>
      </c>
      <c r="B543" s="11" t="s">
        <v>57</v>
      </c>
      <c r="L543" s="15">
        <v>1.1659999999999999</v>
      </c>
    </row>
    <row r="544" spans="1:14" x14ac:dyDescent="0.25">
      <c r="A544" s="16" t="s">
        <v>58</v>
      </c>
      <c r="B544" s="16" t="s">
        <v>11</v>
      </c>
      <c r="M544" s="57">
        <v>4.0869999999999997</v>
      </c>
      <c r="N544" s="61"/>
    </row>
    <row r="545" spans="1:15" x14ac:dyDescent="0.25">
      <c r="A545" s="11" t="s">
        <v>58</v>
      </c>
      <c r="B545" s="11" t="s">
        <v>59</v>
      </c>
      <c r="L545" s="15">
        <v>1.1459999999999999</v>
      </c>
      <c r="M545" s="30"/>
    </row>
    <row r="546" spans="1:15" x14ac:dyDescent="0.25">
      <c r="A546" s="11" t="s">
        <v>58</v>
      </c>
      <c r="B546" s="11" t="s">
        <v>60</v>
      </c>
      <c r="L546" s="15">
        <v>1.0840000000000001</v>
      </c>
      <c r="M546" s="30"/>
    </row>
    <row r="547" spans="1:15" x14ac:dyDescent="0.25">
      <c r="A547" s="11" t="s">
        <v>58</v>
      </c>
      <c r="B547" s="11" t="s">
        <v>61</v>
      </c>
      <c r="L547" s="15">
        <v>0.95299999999999996</v>
      </c>
      <c r="M547" s="30"/>
    </row>
    <row r="548" spans="1:15" x14ac:dyDescent="0.25">
      <c r="A548" s="11" t="s">
        <v>58</v>
      </c>
      <c r="B548" s="11" t="s">
        <v>62</v>
      </c>
      <c r="L548" s="15">
        <v>1.018</v>
      </c>
      <c r="M548" s="30"/>
    </row>
    <row r="549" spans="1:15" x14ac:dyDescent="0.25">
      <c r="A549" s="16" t="s">
        <v>63</v>
      </c>
      <c r="B549" s="16" t="s">
        <v>11</v>
      </c>
      <c r="M549" s="57">
        <v>10.927</v>
      </c>
      <c r="N549" s="58" t="s">
        <v>13</v>
      </c>
    </row>
    <row r="550" spans="1:15" x14ac:dyDescent="0.25">
      <c r="A550" s="11" t="s">
        <v>63</v>
      </c>
      <c r="B550" s="11" t="s">
        <v>64</v>
      </c>
      <c r="L550" s="15">
        <v>1.518</v>
      </c>
      <c r="N550" s="13" t="s">
        <v>13</v>
      </c>
    </row>
    <row r="551" spans="1:15" x14ac:dyDescent="0.25">
      <c r="A551" s="11" t="s">
        <v>63</v>
      </c>
      <c r="B551" s="11" t="s">
        <v>65</v>
      </c>
      <c r="L551" s="15">
        <v>1.63</v>
      </c>
      <c r="N551" s="13" t="s">
        <v>12</v>
      </c>
    </row>
    <row r="552" spans="1:15" x14ac:dyDescent="0.25">
      <c r="A552" s="11" t="s">
        <v>63</v>
      </c>
      <c r="B552" s="11" t="s">
        <v>66</v>
      </c>
      <c r="L552" s="15">
        <v>1.4239999999999999</v>
      </c>
      <c r="N552" s="13" t="s">
        <v>13</v>
      </c>
    </row>
    <row r="553" spans="1:15" x14ac:dyDescent="0.25">
      <c r="A553" s="16"/>
      <c r="B553" s="11" t="s">
        <v>67</v>
      </c>
      <c r="C553" s="15">
        <v>1.1739999999999999</v>
      </c>
      <c r="D553" s="41"/>
      <c r="E553" s="15" t="s">
        <v>13</v>
      </c>
      <c r="F553" s="15">
        <v>1.7909999999999999</v>
      </c>
      <c r="G553" s="41"/>
      <c r="H553" s="15" t="s">
        <v>20</v>
      </c>
      <c r="I553" s="15">
        <v>1.012</v>
      </c>
      <c r="L553" s="13">
        <v>0.35199999999999998</v>
      </c>
      <c r="N553" s="13" t="s">
        <v>20</v>
      </c>
    </row>
    <row r="554" spans="1:15" x14ac:dyDescent="0.25">
      <c r="A554" s="16"/>
    </row>
    <row r="555" spans="1:15" x14ac:dyDescent="0.25">
      <c r="A555" s="37"/>
      <c r="B555" s="37" t="s">
        <v>68</v>
      </c>
      <c r="C555" s="13">
        <v>4882</v>
      </c>
      <c r="F555" s="13">
        <v>4882</v>
      </c>
      <c r="I555" s="13">
        <v>4415</v>
      </c>
      <c r="L555" s="13">
        <v>4229</v>
      </c>
    </row>
    <row r="556" spans="1:15" x14ac:dyDescent="0.25">
      <c r="A556" s="37"/>
      <c r="B556" s="37" t="s">
        <v>69</v>
      </c>
      <c r="C556" s="13">
        <v>7.1999999999999995E-2</v>
      </c>
      <c r="F556" s="13">
        <v>0.14399999999999999</v>
      </c>
      <c r="I556" s="13">
        <v>0.52</v>
      </c>
      <c r="L556" s="13">
        <v>0.64</v>
      </c>
    </row>
    <row r="557" spans="1:15" x14ac:dyDescent="0.25">
      <c r="A557" s="42"/>
      <c r="B557" s="42"/>
      <c r="O557" s="48"/>
    </row>
    <row r="558" spans="1:15" ht="15.75" x14ac:dyDescent="0.25">
      <c r="A558" s="45" t="s">
        <v>70</v>
      </c>
      <c r="B558" s="62" t="s">
        <v>71</v>
      </c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3"/>
    </row>
    <row r="566" spans="1:14" x14ac:dyDescent="0.25">
      <c r="A566" s="1" t="s">
        <v>0</v>
      </c>
      <c r="B566" s="1"/>
      <c r="C566" s="2"/>
      <c r="D566" s="2"/>
      <c r="E566" s="2"/>
    </row>
    <row r="567" spans="1:14" x14ac:dyDescent="0.25">
      <c r="A567" s="1"/>
      <c r="B567" s="1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3"/>
      <c r="N567" s="3"/>
    </row>
    <row r="568" spans="1:14" x14ac:dyDescent="0.25">
      <c r="A568" s="1"/>
      <c r="B568" s="1"/>
      <c r="C568" s="65" t="s">
        <v>80</v>
      </c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</row>
    <row r="569" spans="1:14" x14ac:dyDescent="0.25">
      <c r="A569" s="5"/>
      <c r="B569" s="5"/>
      <c r="C569" s="5" t="s">
        <v>3</v>
      </c>
      <c r="D569" s="5" t="s">
        <v>3</v>
      </c>
      <c r="E569" s="5" t="s">
        <v>3</v>
      </c>
      <c r="F569" s="5" t="s">
        <v>4</v>
      </c>
      <c r="G569" s="5" t="s">
        <v>4</v>
      </c>
      <c r="H569" s="5" t="s">
        <v>4</v>
      </c>
      <c r="I569" s="5" t="s">
        <v>5</v>
      </c>
      <c r="J569" s="5" t="s">
        <v>5</v>
      </c>
      <c r="K569" s="5" t="s">
        <v>5</v>
      </c>
      <c r="L569" s="5" t="s">
        <v>6</v>
      </c>
      <c r="M569" s="5" t="s">
        <v>6</v>
      </c>
      <c r="N569" s="5" t="s">
        <v>6</v>
      </c>
    </row>
    <row r="570" spans="1:14" x14ac:dyDescent="0.25">
      <c r="A570" s="6"/>
      <c r="B570" s="6"/>
      <c r="C570" s="6" t="s">
        <v>7</v>
      </c>
      <c r="D570" s="6" t="s">
        <v>8</v>
      </c>
      <c r="E570" s="6" t="s">
        <v>9</v>
      </c>
      <c r="F570" s="6" t="s">
        <v>7</v>
      </c>
      <c r="G570" s="6" t="s">
        <v>8</v>
      </c>
      <c r="H570" s="6" t="s">
        <v>9</v>
      </c>
      <c r="I570" s="6" t="s">
        <v>7</v>
      </c>
      <c r="J570" s="6" t="s">
        <v>8</v>
      </c>
      <c r="K570" s="6" t="s">
        <v>9</v>
      </c>
      <c r="L570" s="6" t="s">
        <v>7</v>
      </c>
      <c r="M570" s="6" t="s">
        <v>8</v>
      </c>
      <c r="N570" s="6" t="s">
        <v>9</v>
      </c>
    </row>
    <row r="571" spans="1:14" x14ac:dyDescent="0.25">
      <c r="A571" s="7" t="s">
        <v>10</v>
      </c>
      <c r="B571" s="7" t="s">
        <v>11</v>
      </c>
      <c r="D571" s="49">
        <v>23.196999999999999</v>
      </c>
      <c r="E571" s="49" t="s">
        <v>20</v>
      </c>
      <c r="F571" s="30"/>
      <c r="G571" s="49">
        <v>8.3529999999999998</v>
      </c>
      <c r="H571" s="30"/>
      <c r="I571" s="30"/>
      <c r="J571" s="49">
        <v>8.1839999999999993</v>
      </c>
      <c r="K571" s="30"/>
      <c r="L571" s="30"/>
      <c r="M571" s="49">
        <v>5.9059999999999997</v>
      </c>
    </row>
    <row r="572" spans="1:14" x14ac:dyDescent="0.25">
      <c r="A572" s="10" t="s">
        <v>10</v>
      </c>
      <c r="B572" s="11" t="s">
        <v>14</v>
      </c>
      <c r="C572" s="13">
        <v>0.79200000000000004</v>
      </c>
      <c r="E572" s="13" t="s">
        <v>13</v>
      </c>
      <c r="F572" s="12">
        <v>0.81</v>
      </c>
      <c r="G572" s="17"/>
      <c r="H572" s="12"/>
      <c r="I572" s="12">
        <v>0.99199999999999999</v>
      </c>
      <c r="L572" s="15">
        <v>1.1140000000000001</v>
      </c>
      <c r="M572" s="15"/>
    </row>
    <row r="573" spans="1:14" x14ac:dyDescent="0.25">
      <c r="A573" s="10" t="s">
        <v>10</v>
      </c>
      <c r="B573" s="11" t="s">
        <v>15</v>
      </c>
      <c r="C573" s="13">
        <v>0.74199999999999999</v>
      </c>
      <c r="E573" s="13" t="s">
        <v>12</v>
      </c>
      <c r="F573" s="12">
        <v>0.80800000000000005</v>
      </c>
      <c r="G573" s="17"/>
      <c r="H573" s="12" t="s">
        <v>13</v>
      </c>
      <c r="I573" s="12">
        <v>0.93</v>
      </c>
      <c r="L573" s="15">
        <v>1.034</v>
      </c>
      <c r="M573" s="15"/>
    </row>
    <row r="574" spans="1:14" x14ac:dyDescent="0.25">
      <c r="A574" s="10" t="s">
        <v>10</v>
      </c>
      <c r="B574" s="11" t="s">
        <v>16</v>
      </c>
      <c r="C574" s="13">
        <v>0.72399999999999998</v>
      </c>
      <c r="E574" s="13" t="s">
        <v>20</v>
      </c>
      <c r="F574" s="13">
        <v>0.84199999999999997</v>
      </c>
      <c r="H574" s="13"/>
      <c r="I574" s="13">
        <v>0.98599999999999999</v>
      </c>
      <c r="L574" s="15">
        <v>1.048</v>
      </c>
      <c r="M574" s="15"/>
    </row>
    <row r="575" spans="1:14" x14ac:dyDescent="0.25">
      <c r="A575" s="10" t="s">
        <v>10</v>
      </c>
      <c r="B575" s="11" t="s">
        <v>17</v>
      </c>
      <c r="C575" s="13">
        <v>0.621</v>
      </c>
      <c r="E575" s="13" t="s">
        <v>20</v>
      </c>
      <c r="F575" s="13">
        <v>0.746</v>
      </c>
      <c r="H575" s="13" t="s">
        <v>12</v>
      </c>
      <c r="I575" s="66">
        <v>1.0229999999999999</v>
      </c>
      <c r="L575" s="15">
        <v>1.069</v>
      </c>
      <c r="M575" s="15"/>
    </row>
    <row r="576" spans="1:14" x14ac:dyDescent="0.25">
      <c r="A576" s="10" t="s">
        <v>10</v>
      </c>
      <c r="B576" s="11" t="s">
        <v>18</v>
      </c>
      <c r="C576" s="13">
        <v>0.747</v>
      </c>
      <c r="E576" s="13" t="s">
        <v>12</v>
      </c>
      <c r="F576" s="13">
        <v>0.84899999999999998</v>
      </c>
      <c r="H576" s="13"/>
      <c r="I576" s="66">
        <v>1.2829999999999999</v>
      </c>
      <c r="L576" s="15">
        <v>1.3220000000000001</v>
      </c>
      <c r="M576" s="15"/>
    </row>
    <row r="577" spans="1:14" x14ac:dyDescent="0.25">
      <c r="A577" s="16" t="s">
        <v>19</v>
      </c>
      <c r="B577" s="16" t="s">
        <v>11</v>
      </c>
      <c r="F577" s="55"/>
      <c r="G577" s="49">
        <v>152.65299999999999</v>
      </c>
      <c r="H577" s="49" t="s">
        <v>20</v>
      </c>
      <c r="I577" s="30"/>
      <c r="J577" s="49">
        <v>71.72</v>
      </c>
      <c r="K577" s="49" t="s">
        <v>20</v>
      </c>
      <c r="L577" s="30"/>
      <c r="M577" s="49">
        <v>59.874000000000002</v>
      </c>
      <c r="N577" s="50" t="s">
        <v>20</v>
      </c>
    </row>
    <row r="578" spans="1:14" x14ac:dyDescent="0.25">
      <c r="A578" s="11"/>
      <c r="B578" s="11" t="s">
        <v>21</v>
      </c>
      <c r="F578" s="12">
        <v>0.88100000000000001</v>
      </c>
      <c r="H578" s="13"/>
      <c r="I578" s="12">
        <v>0.95</v>
      </c>
      <c r="K578" s="13"/>
      <c r="L578" s="15">
        <v>1.1639999999999999</v>
      </c>
    </row>
    <row r="579" spans="1:14" x14ac:dyDescent="0.25">
      <c r="A579" s="22"/>
      <c r="B579" s="11" t="s">
        <v>22</v>
      </c>
      <c r="F579" s="12">
        <v>0.42899999999999999</v>
      </c>
      <c r="H579" s="13" t="s">
        <v>20</v>
      </c>
      <c r="I579" s="12">
        <v>0.58099999999999996</v>
      </c>
      <c r="K579" s="13" t="s">
        <v>12</v>
      </c>
      <c r="L579" s="15">
        <v>0.63400000000000001</v>
      </c>
      <c r="N579" s="13" t="s">
        <v>13</v>
      </c>
    </row>
    <row r="580" spans="1:14" x14ac:dyDescent="0.25">
      <c r="A580" s="22"/>
      <c r="B580" s="11" t="s">
        <v>23</v>
      </c>
      <c r="F580" s="12">
        <v>0.91600000000000004</v>
      </c>
      <c r="H580" s="13"/>
      <c r="I580" s="12">
        <v>0.92100000000000004</v>
      </c>
      <c r="K580" s="13"/>
      <c r="L580" s="15">
        <v>0.998</v>
      </c>
      <c r="N580" s="13"/>
    </row>
    <row r="581" spans="1:14" x14ac:dyDescent="0.25">
      <c r="A581" s="22"/>
      <c r="B581" s="11" t="s">
        <v>24</v>
      </c>
      <c r="F581" s="12">
        <v>0.45</v>
      </c>
      <c r="H581" s="13" t="s">
        <v>20</v>
      </c>
      <c r="I581" s="12">
        <v>0.502</v>
      </c>
      <c r="K581" s="13" t="s">
        <v>12</v>
      </c>
      <c r="L581" s="15">
        <v>0.58599999999999997</v>
      </c>
      <c r="N581" s="13" t="s">
        <v>13</v>
      </c>
    </row>
    <row r="582" spans="1:14" x14ac:dyDescent="0.25">
      <c r="A582" s="22"/>
      <c r="B582" s="11" t="s">
        <v>25</v>
      </c>
      <c r="F582" s="12">
        <v>0.52700000000000002</v>
      </c>
      <c r="H582" s="13" t="s">
        <v>20</v>
      </c>
      <c r="I582" s="12">
        <v>0.66500000000000004</v>
      </c>
      <c r="K582" s="13" t="s">
        <v>13</v>
      </c>
      <c r="L582" s="15">
        <v>0.72399999999999998</v>
      </c>
      <c r="N582" s="13"/>
    </row>
    <row r="583" spans="1:14" x14ac:dyDescent="0.25">
      <c r="A583" s="22"/>
      <c r="B583" s="11" t="s">
        <v>26</v>
      </c>
      <c r="F583" s="12">
        <v>1.4079999999999999</v>
      </c>
      <c r="H583" s="13" t="s">
        <v>13</v>
      </c>
      <c r="I583" s="12">
        <v>1.2629999999999999</v>
      </c>
      <c r="K583" s="14"/>
      <c r="L583" s="15">
        <v>1.4039999999999999</v>
      </c>
      <c r="N583" s="14"/>
    </row>
    <row r="584" spans="1:14" x14ac:dyDescent="0.25">
      <c r="A584" s="22"/>
      <c r="B584" s="11" t="s">
        <v>27</v>
      </c>
      <c r="F584" s="12">
        <v>0.44700000000000001</v>
      </c>
      <c r="H584" s="13" t="s">
        <v>20</v>
      </c>
      <c r="I584" s="12">
        <v>0.52500000000000002</v>
      </c>
      <c r="K584" s="13" t="s">
        <v>20</v>
      </c>
      <c r="L584" s="15">
        <v>0.54200000000000004</v>
      </c>
      <c r="N584" s="13" t="s">
        <v>20</v>
      </c>
    </row>
    <row r="585" spans="1:14" x14ac:dyDescent="0.25">
      <c r="A585" s="22"/>
      <c r="B585" s="11" t="s">
        <v>28</v>
      </c>
      <c r="F585" s="12">
        <v>0.41199999999999998</v>
      </c>
      <c r="H585" s="13" t="s">
        <v>20</v>
      </c>
      <c r="I585" s="12">
        <v>0.50800000000000001</v>
      </c>
      <c r="K585" s="13" t="s">
        <v>20</v>
      </c>
      <c r="L585" s="15">
        <v>0.61199999999999999</v>
      </c>
      <c r="N585" s="13" t="s">
        <v>12</v>
      </c>
    </row>
    <row r="586" spans="1:14" x14ac:dyDescent="0.25">
      <c r="A586" s="22"/>
      <c r="B586" s="11" t="s">
        <v>29</v>
      </c>
      <c r="F586" s="12">
        <v>0.63500000000000001</v>
      </c>
      <c r="H586" s="13" t="s">
        <v>12</v>
      </c>
      <c r="I586" s="12">
        <v>0.61499999999999999</v>
      </c>
      <c r="K586" s="13" t="s">
        <v>12</v>
      </c>
      <c r="L586" s="15">
        <v>0.66100000000000003</v>
      </c>
      <c r="N586" s="13" t="s">
        <v>13</v>
      </c>
    </row>
    <row r="587" spans="1:14" x14ac:dyDescent="0.25">
      <c r="A587" s="22"/>
      <c r="B587" s="11" t="s">
        <v>30</v>
      </c>
      <c r="F587" s="12">
        <v>0.33700000000000002</v>
      </c>
      <c r="H587" s="13" t="s">
        <v>20</v>
      </c>
      <c r="I587" s="12">
        <v>0.43</v>
      </c>
      <c r="K587" s="13" t="s">
        <v>20</v>
      </c>
      <c r="L587" s="15">
        <v>0.47199999999999998</v>
      </c>
      <c r="N587" s="13" t="s">
        <v>20</v>
      </c>
    </row>
    <row r="588" spans="1:14" x14ac:dyDescent="0.25">
      <c r="A588" s="22"/>
      <c r="B588" s="11" t="s">
        <v>31</v>
      </c>
      <c r="F588" s="12">
        <v>0.51500000000000001</v>
      </c>
      <c r="H588" s="13" t="s">
        <v>20</v>
      </c>
      <c r="I588" s="12">
        <v>0.57599999999999996</v>
      </c>
      <c r="K588" s="13" t="s">
        <v>20</v>
      </c>
      <c r="L588" s="15">
        <v>0.59</v>
      </c>
      <c r="N588" s="13" t="s">
        <v>12</v>
      </c>
    </row>
    <row r="589" spans="1:14" x14ac:dyDescent="0.25">
      <c r="A589" s="22"/>
      <c r="B589" s="11" t="s">
        <v>32</v>
      </c>
      <c r="F589" s="12">
        <v>0.51700000000000002</v>
      </c>
      <c r="H589" s="13" t="s">
        <v>20</v>
      </c>
      <c r="I589" s="12">
        <v>0.72199999999999998</v>
      </c>
      <c r="K589" s="13"/>
      <c r="L589" s="15">
        <v>0.75700000000000001</v>
      </c>
      <c r="N589" s="13"/>
    </row>
    <row r="590" spans="1:14" x14ac:dyDescent="0.25">
      <c r="A590" s="22"/>
      <c r="B590" s="11" t="s">
        <v>33</v>
      </c>
      <c r="F590" s="12">
        <v>0.69199999999999995</v>
      </c>
      <c r="H590" s="13" t="s">
        <v>13</v>
      </c>
      <c r="I590" s="12">
        <v>0.68700000000000006</v>
      </c>
      <c r="K590" s="13"/>
      <c r="L590" s="15">
        <v>0.73799999999999999</v>
      </c>
      <c r="N590" s="13"/>
    </row>
    <row r="591" spans="1:14" x14ac:dyDescent="0.25">
      <c r="A591" s="22"/>
      <c r="B591" s="11" t="s">
        <v>34</v>
      </c>
      <c r="F591" s="12">
        <v>0.52700000000000002</v>
      </c>
      <c r="H591" s="13" t="s">
        <v>20</v>
      </c>
      <c r="I591" s="12">
        <v>0.58099999999999996</v>
      </c>
      <c r="K591" s="13" t="s">
        <v>20</v>
      </c>
      <c r="L591" s="15">
        <v>0.621</v>
      </c>
      <c r="N591" s="13" t="s">
        <v>20</v>
      </c>
    </row>
    <row r="592" spans="1:14" x14ac:dyDescent="0.25">
      <c r="A592" s="16" t="s">
        <v>35</v>
      </c>
      <c r="B592" s="16" t="s">
        <v>11</v>
      </c>
      <c r="J592" s="49">
        <v>279.61200000000002</v>
      </c>
      <c r="K592" s="50" t="s">
        <v>20</v>
      </c>
      <c r="L592" s="15">
        <f>M592/1000</f>
        <v>0.20144599999999999</v>
      </c>
      <c r="M592" s="49">
        <v>201.446</v>
      </c>
      <c r="N592" s="50" t="s">
        <v>20</v>
      </c>
    </row>
    <row r="593" spans="1:14" x14ac:dyDescent="0.25">
      <c r="A593" s="11" t="s">
        <v>36</v>
      </c>
      <c r="B593" s="11" t="s">
        <v>36</v>
      </c>
      <c r="I593" s="15">
        <v>1.468</v>
      </c>
      <c r="K593" s="13" t="s">
        <v>20</v>
      </c>
      <c r="L593" s="15">
        <v>1.419</v>
      </c>
      <c r="N593" s="13" t="s">
        <v>20</v>
      </c>
    </row>
    <row r="594" spans="1:14" x14ac:dyDescent="0.25">
      <c r="A594" s="11" t="s">
        <v>37</v>
      </c>
      <c r="B594" s="11" t="s">
        <v>37</v>
      </c>
      <c r="I594" s="15">
        <v>3.5350000000000001</v>
      </c>
      <c r="K594" s="13" t="s">
        <v>20</v>
      </c>
      <c r="L594" s="15">
        <v>3.1859999999999999</v>
      </c>
      <c r="N594" s="13" t="s">
        <v>20</v>
      </c>
    </row>
    <row r="595" spans="1:14" x14ac:dyDescent="0.25">
      <c r="A595" s="16" t="s">
        <v>38</v>
      </c>
      <c r="B595" s="16" t="s">
        <v>11</v>
      </c>
      <c r="J595" s="49">
        <v>53.613</v>
      </c>
      <c r="K595" s="50" t="s">
        <v>20</v>
      </c>
      <c r="L595" s="41"/>
      <c r="M595" s="49">
        <v>52.957000000000001</v>
      </c>
      <c r="N595" s="50" t="s">
        <v>20</v>
      </c>
    </row>
    <row r="596" spans="1:14" x14ac:dyDescent="0.25">
      <c r="A596" s="11" t="s">
        <v>38</v>
      </c>
      <c r="B596" s="11" t="s">
        <v>39</v>
      </c>
      <c r="I596" s="13">
        <v>0.501</v>
      </c>
      <c r="L596" s="13">
        <v>0.46400000000000002</v>
      </c>
      <c r="N596" s="13" t="s">
        <v>20</v>
      </c>
    </row>
    <row r="597" spans="1:14" x14ac:dyDescent="0.25">
      <c r="A597" s="11" t="s">
        <v>38</v>
      </c>
      <c r="B597" s="11" t="s">
        <v>40</v>
      </c>
      <c r="I597" s="13">
        <v>0.496</v>
      </c>
      <c r="L597" s="13">
        <v>0.46500000000000002</v>
      </c>
      <c r="N597" s="13" t="s">
        <v>20</v>
      </c>
    </row>
    <row r="598" spans="1:14" x14ac:dyDescent="0.25">
      <c r="A598" s="11" t="s">
        <v>38</v>
      </c>
      <c r="B598" s="11" t="s">
        <v>41</v>
      </c>
      <c r="I598" s="13">
        <v>0.53600000000000003</v>
      </c>
      <c r="L598" s="13">
        <v>0.502</v>
      </c>
      <c r="N598" s="13" t="s">
        <v>20</v>
      </c>
    </row>
    <row r="599" spans="1:14" x14ac:dyDescent="0.25">
      <c r="A599" s="11" t="s">
        <v>38</v>
      </c>
      <c r="B599" s="11" t="s">
        <v>42</v>
      </c>
      <c r="I599" s="13">
        <v>0.502</v>
      </c>
      <c r="L599" s="13">
        <v>0.46800000000000003</v>
      </c>
      <c r="N599" s="13" t="s">
        <v>20</v>
      </c>
    </row>
    <row r="600" spans="1:14" x14ac:dyDescent="0.25">
      <c r="A600" s="11" t="s">
        <v>38</v>
      </c>
      <c r="B600" s="11" t="s">
        <v>43</v>
      </c>
      <c r="I600" s="13">
        <v>0.371</v>
      </c>
      <c r="L600" s="13">
        <v>0.35699999999999998</v>
      </c>
      <c r="N600" s="13" t="s">
        <v>20</v>
      </c>
    </row>
    <row r="601" spans="1:14" x14ac:dyDescent="0.25">
      <c r="A601" s="11" t="s">
        <v>38</v>
      </c>
      <c r="B601" s="11" t="s">
        <v>44</v>
      </c>
      <c r="I601" s="13">
        <v>0.27100000000000002</v>
      </c>
      <c r="L601" s="13">
        <v>0.251</v>
      </c>
      <c r="N601" s="13" t="s">
        <v>20</v>
      </c>
    </row>
    <row r="602" spans="1:14" x14ac:dyDescent="0.25">
      <c r="A602" s="16" t="s">
        <v>45</v>
      </c>
      <c r="B602" s="16" t="s">
        <v>11</v>
      </c>
      <c r="J602" s="54">
        <v>0.186</v>
      </c>
      <c r="K602" s="50"/>
      <c r="M602" s="54">
        <v>0.17</v>
      </c>
      <c r="N602" s="50"/>
    </row>
    <row r="603" spans="1:14" x14ac:dyDescent="0.25">
      <c r="A603" s="11" t="s">
        <v>45</v>
      </c>
      <c r="B603" s="11" t="s">
        <v>46</v>
      </c>
      <c r="I603" s="13">
        <v>0.96399999999999997</v>
      </c>
      <c r="L603" s="13">
        <v>0.96399999999999997</v>
      </c>
      <c r="M603" s="13"/>
    </row>
    <row r="604" spans="1:14" x14ac:dyDescent="0.25">
      <c r="A604" s="1" t="s">
        <v>47</v>
      </c>
      <c r="B604" s="16" t="s">
        <v>11</v>
      </c>
      <c r="J604" s="49">
        <v>9.2469999999999999</v>
      </c>
      <c r="K604" s="50" t="s">
        <v>12</v>
      </c>
      <c r="L604" s="41"/>
      <c r="M604" s="49">
        <v>4.7649999999999997</v>
      </c>
      <c r="N604" s="50" t="s">
        <v>13</v>
      </c>
    </row>
    <row r="605" spans="1:14" x14ac:dyDescent="0.25">
      <c r="A605" s="33" t="s">
        <v>47</v>
      </c>
      <c r="B605" s="11" t="s">
        <v>48</v>
      </c>
      <c r="I605" s="13">
        <v>0.83899999999999997</v>
      </c>
      <c r="K605" s="13" t="s">
        <v>12</v>
      </c>
      <c r="L605" s="13">
        <v>0.876</v>
      </c>
      <c r="N605" s="13" t="s">
        <v>13</v>
      </c>
    </row>
    <row r="606" spans="1:14" x14ac:dyDescent="0.25">
      <c r="A606" s="16" t="s">
        <v>49</v>
      </c>
      <c r="B606" s="16" t="s">
        <v>11</v>
      </c>
      <c r="L606" s="41"/>
      <c r="M606" s="49">
        <v>25.777999999999999</v>
      </c>
      <c r="N606" s="50" t="s">
        <v>20</v>
      </c>
    </row>
    <row r="607" spans="1:14" x14ac:dyDescent="0.25">
      <c r="A607" s="11" t="s">
        <v>49</v>
      </c>
      <c r="B607" s="11" t="s">
        <v>50</v>
      </c>
      <c r="L607" s="15">
        <v>1.173</v>
      </c>
      <c r="M607" s="30"/>
    </row>
    <row r="608" spans="1:14" x14ac:dyDescent="0.25">
      <c r="A608" s="11" t="s">
        <v>49</v>
      </c>
      <c r="B608" s="11" t="s">
        <v>51</v>
      </c>
      <c r="L608" s="15">
        <v>1.37</v>
      </c>
      <c r="M608" s="30"/>
      <c r="N608" s="13" t="s">
        <v>20</v>
      </c>
    </row>
    <row r="609" spans="1:14" x14ac:dyDescent="0.25">
      <c r="A609" s="11" t="s">
        <v>49</v>
      </c>
      <c r="B609" s="11" t="s">
        <v>52</v>
      </c>
      <c r="L609" s="15">
        <v>1.54</v>
      </c>
      <c r="M609" s="30"/>
      <c r="N609" s="13" t="s">
        <v>20</v>
      </c>
    </row>
    <row r="610" spans="1:14" x14ac:dyDescent="0.25">
      <c r="A610" s="16" t="s">
        <v>53</v>
      </c>
      <c r="B610" s="16" t="s">
        <v>11</v>
      </c>
      <c r="L610" s="41"/>
      <c r="M610" s="49">
        <v>10.930999999999999</v>
      </c>
      <c r="N610" s="50" t="s">
        <v>13</v>
      </c>
    </row>
    <row r="611" spans="1:14" x14ac:dyDescent="0.25">
      <c r="A611" s="11" t="s">
        <v>53</v>
      </c>
      <c r="B611" s="11" t="s">
        <v>54</v>
      </c>
      <c r="L611" s="13">
        <v>0.84899999999999998</v>
      </c>
      <c r="M611" s="13"/>
    </row>
    <row r="612" spans="1:14" x14ac:dyDescent="0.25">
      <c r="A612" s="11" t="s">
        <v>53</v>
      </c>
      <c r="B612" s="11" t="s">
        <v>55</v>
      </c>
      <c r="L612" s="13">
        <v>0.85799999999999998</v>
      </c>
      <c r="M612" s="13"/>
    </row>
    <row r="613" spans="1:14" x14ac:dyDescent="0.25">
      <c r="A613" s="11" t="s">
        <v>53</v>
      </c>
      <c r="B613" s="11" t="s">
        <v>56</v>
      </c>
      <c r="L613" s="13">
        <v>0.80900000000000005</v>
      </c>
      <c r="M613" s="13"/>
    </row>
    <row r="614" spans="1:14" x14ac:dyDescent="0.25">
      <c r="A614" s="11" t="s">
        <v>53</v>
      </c>
      <c r="B614" s="11" t="s">
        <v>57</v>
      </c>
      <c r="L614" s="15">
        <v>1.3089999999999999</v>
      </c>
    </row>
    <row r="615" spans="1:14" x14ac:dyDescent="0.25">
      <c r="A615" s="16" t="s">
        <v>58</v>
      </c>
      <c r="B615" s="16" t="s">
        <v>11</v>
      </c>
      <c r="L615" s="41"/>
      <c r="M615" s="49">
        <v>13.605</v>
      </c>
      <c r="N615" s="50" t="s">
        <v>12</v>
      </c>
    </row>
    <row r="616" spans="1:14" x14ac:dyDescent="0.25">
      <c r="A616" s="11" t="s">
        <v>58</v>
      </c>
      <c r="B616" s="11" t="s">
        <v>59</v>
      </c>
      <c r="L616" s="12">
        <v>0.77600000000000002</v>
      </c>
      <c r="M616" s="30"/>
      <c r="N616" s="13" t="s">
        <v>12</v>
      </c>
    </row>
    <row r="617" spans="1:14" x14ac:dyDescent="0.25">
      <c r="A617" s="11" t="s">
        <v>58</v>
      </c>
      <c r="B617" s="11" t="s">
        <v>60</v>
      </c>
      <c r="L617" s="12">
        <v>0.98699999999999999</v>
      </c>
      <c r="M617" s="35"/>
    </row>
    <row r="618" spans="1:14" x14ac:dyDescent="0.25">
      <c r="A618" s="11" t="s">
        <v>58</v>
      </c>
      <c r="B618" s="11" t="s">
        <v>61</v>
      </c>
      <c r="L618" s="12">
        <v>0.79200000000000004</v>
      </c>
      <c r="M618" s="35"/>
    </row>
    <row r="619" spans="1:14" x14ac:dyDescent="0.25">
      <c r="A619" s="11" t="s">
        <v>58</v>
      </c>
      <c r="B619" s="11" t="s">
        <v>62</v>
      </c>
      <c r="L619" s="12">
        <v>0.85699999999999998</v>
      </c>
      <c r="M619" s="35"/>
    </row>
    <row r="620" spans="1:14" x14ac:dyDescent="0.25">
      <c r="A620" s="16" t="s">
        <v>63</v>
      </c>
      <c r="B620" s="16" t="s">
        <v>11</v>
      </c>
      <c r="L620" s="41"/>
      <c r="M620" s="49">
        <v>16.408999999999999</v>
      </c>
      <c r="N620" s="50" t="s">
        <v>12</v>
      </c>
    </row>
    <row r="621" spans="1:14" x14ac:dyDescent="0.25">
      <c r="A621" s="11" t="s">
        <v>63</v>
      </c>
      <c r="B621" s="11" t="s">
        <v>64</v>
      </c>
      <c r="L621" s="12">
        <v>1.1379999999999999</v>
      </c>
    </row>
    <row r="622" spans="1:14" x14ac:dyDescent="0.25">
      <c r="A622" s="11" t="s">
        <v>63</v>
      </c>
      <c r="B622" s="11" t="s">
        <v>65</v>
      </c>
      <c r="L622" s="12">
        <v>1.022</v>
      </c>
    </row>
    <row r="623" spans="1:14" x14ac:dyDescent="0.25">
      <c r="A623" s="11" t="s">
        <v>63</v>
      </c>
      <c r="B623" s="11" t="s">
        <v>66</v>
      </c>
      <c r="L623" s="12">
        <v>0.749</v>
      </c>
      <c r="M623" s="13"/>
    </row>
    <row r="624" spans="1:14" x14ac:dyDescent="0.25">
      <c r="A624" s="16"/>
      <c r="B624" s="11" t="s">
        <v>67</v>
      </c>
      <c r="C624" s="13">
        <v>0.83599999999999997</v>
      </c>
      <c r="E624" s="13" t="s">
        <v>13</v>
      </c>
      <c r="F624" s="15">
        <v>1.351</v>
      </c>
      <c r="G624" s="41"/>
      <c r="H624" s="15" t="s">
        <v>12</v>
      </c>
      <c r="I624" s="15">
        <v>1.34</v>
      </c>
      <c r="L624" s="15">
        <v>1.298</v>
      </c>
    </row>
    <row r="625" spans="1:15" x14ac:dyDescent="0.25">
      <c r="A625" s="16"/>
    </row>
    <row r="626" spans="1:15" x14ac:dyDescent="0.25">
      <c r="A626" s="37"/>
      <c r="B626" s="37" t="s">
        <v>68</v>
      </c>
      <c r="C626" s="13">
        <v>4300</v>
      </c>
      <c r="F626" s="13">
        <v>4300</v>
      </c>
      <c r="I626" s="13">
        <v>3972</v>
      </c>
      <c r="L626" s="13">
        <v>3819</v>
      </c>
    </row>
    <row r="627" spans="1:15" x14ac:dyDescent="0.25">
      <c r="A627" s="37"/>
      <c r="B627" s="37" t="s">
        <v>69</v>
      </c>
      <c r="C627" s="13">
        <v>8.9999999999999993E-3</v>
      </c>
      <c r="F627" s="13">
        <v>4.7E-2</v>
      </c>
      <c r="I627" s="13">
        <v>0.28399999999999997</v>
      </c>
      <c r="L627" s="13">
        <v>0.375</v>
      </c>
    </row>
    <row r="628" spans="1:15" x14ac:dyDescent="0.25">
      <c r="A628" s="42"/>
      <c r="B628" s="42"/>
      <c r="O628" s="48"/>
    </row>
    <row r="629" spans="1:15" ht="15.75" x14ac:dyDescent="0.25">
      <c r="A629" s="45" t="s">
        <v>70</v>
      </c>
      <c r="B629" s="62" t="s">
        <v>71</v>
      </c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3"/>
    </row>
  </sheetData>
  <mergeCells count="27">
    <mergeCell ref="C567:L567"/>
    <mergeCell ref="C568:N568"/>
    <mergeCell ref="B629:O629"/>
    <mergeCell ref="C426:L426"/>
    <mergeCell ref="C427:N427"/>
    <mergeCell ref="B488:O488"/>
    <mergeCell ref="C496:L496"/>
    <mergeCell ref="C497:N497"/>
    <mergeCell ref="B558:O558"/>
    <mergeCell ref="B416:O416"/>
    <mergeCell ref="C144:L144"/>
    <mergeCell ref="C145:L145"/>
    <mergeCell ref="B206:O206"/>
    <mergeCell ref="C213:L213"/>
    <mergeCell ref="C214:N214"/>
    <mergeCell ref="B275:O275"/>
    <mergeCell ref="C283:L283"/>
    <mergeCell ref="C284:N284"/>
    <mergeCell ref="B345:O345"/>
    <mergeCell ref="C354:L354"/>
    <mergeCell ref="C355:N355"/>
    <mergeCell ref="B135:O135"/>
    <mergeCell ref="C2:L2"/>
    <mergeCell ref="C3:L3"/>
    <mergeCell ref="B64:O64"/>
    <mergeCell ref="C73:L73"/>
    <mergeCell ref="C74:L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Schmeets, J.J.G. (Hans)</dc:creator>
  <cp:lastModifiedBy>Schmeets, J.J.G. (Hans)</cp:lastModifiedBy>
  <dcterms:created xsi:type="dcterms:W3CDTF">2021-11-30T21:49:08Z</dcterms:created>
  <dcterms:modified xsi:type="dcterms:W3CDTF">2021-12-01T10:47:09Z</dcterms:modified>
</cp:coreProperties>
</file>