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120" yWindow="120" windowWidth="19080" windowHeight="7905" activeTab="3"/>
  </bookViews>
  <sheets>
    <sheet name="Tabel 1. Aantal 2000-2020" sheetId="10" r:id="rId1"/>
    <sheet name="Tabel 2. Leeftijden" sheetId="16" r:id="rId2"/>
    <sheet name="Tabel 3. Relatie met dader" sheetId="1" r:id="rId3"/>
    <sheet name="Tabel 4. Relatie en leeftijd" sheetId="17" r:id="rId4"/>
    <sheet name="Tabel 5. Pleegwijze" sheetId="13" r:id="rId5"/>
    <sheet name="Tabel 6. Regio" sheetId="14" r:id="rId6"/>
    <sheet name="Toelichting" sheetId="9" r:id="rId7"/>
  </sheets>
  <calcPr calcId="162913" concurrentCalc="0"/>
</workbook>
</file>

<file path=xl/calcChain.xml><?xml version="1.0" encoding="utf-8"?>
<calcChain xmlns="http://schemas.openxmlformats.org/spreadsheetml/2006/main">
  <c r="B36" i="17" l="1"/>
  <c r="C36" i="17"/>
  <c r="D36" i="17"/>
  <c r="E36" i="17"/>
  <c r="F36" i="17"/>
  <c r="G36" i="17"/>
  <c r="B37" i="17"/>
  <c r="C37" i="17"/>
  <c r="D37" i="17"/>
  <c r="E37" i="17"/>
  <c r="F37" i="17"/>
  <c r="G37" i="17"/>
  <c r="B38" i="17"/>
  <c r="C38" i="17"/>
  <c r="D38" i="17"/>
  <c r="E38" i="17"/>
  <c r="F38" i="17"/>
  <c r="G38" i="17"/>
  <c r="B39" i="17"/>
  <c r="C39" i="17"/>
  <c r="D39" i="17"/>
  <c r="E39" i="17"/>
  <c r="F39" i="17"/>
  <c r="G39" i="17"/>
  <c r="B40" i="17"/>
  <c r="C40" i="17"/>
  <c r="D40" i="17"/>
  <c r="E40" i="17"/>
  <c r="F40" i="17"/>
  <c r="G40" i="17"/>
  <c r="B41" i="17"/>
  <c r="C41" i="17"/>
  <c r="D41" i="17"/>
  <c r="E41" i="17"/>
  <c r="F41" i="17"/>
  <c r="G41" i="17"/>
  <c r="B42" i="17"/>
  <c r="C42" i="17"/>
  <c r="D42" i="17"/>
  <c r="E42" i="17"/>
  <c r="F42" i="17"/>
  <c r="G42" i="17"/>
  <c r="B43" i="17"/>
  <c r="C43" i="17"/>
  <c r="D43" i="17"/>
  <c r="E43" i="17"/>
  <c r="F43" i="17"/>
  <c r="G43" i="17"/>
  <c r="C34" i="17"/>
  <c r="D34" i="17"/>
  <c r="E34" i="17"/>
  <c r="F34" i="17"/>
  <c r="G34" i="17"/>
  <c r="B34" i="17"/>
  <c r="C6" i="14"/>
  <c r="D6" i="14"/>
  <c r="B6" i="14"/>
  <c r="B54" i="13"/>
  <c r="B66" i="13"/>
  <c r="B55" i="13"/>
  <c r="B57" i="13"/>
  <c r="B51" i="13"/>
  <c r="B63" i="13"/>
  <c r="C66" i="13"/>
  <c r="C51" i="13"/>
  <c r="C63" i="13"/>
  <c r="D66" i="13"/>
  <c r="D51" i="13"/>
  <c r="D63" i="13"/>
  <c r="B67" i="13"/>
  <c r="C67" i="13"/>
  <c r="B69" i="13"/>
  <c r="D69" i="13"/>
  <c r="C65" i="13"/>
  <c r="D65" i="13"/>
  <c r="D67" i="13"/>
  <c r="C68" i="13"/>
  <c r="D68" i="13"/>
  <c r="C69" i="13"/>
  <c r="C70" i="13"/>
  <c r="D70" i="13"/>
  <c r="B65" i="13"/>
  <c r="B68" i="13"/>
  <c r="B70" i="13"/>
  <c r="B58" i="13"/>
  <c r="B56" i="13"/>
  <c r="B53" i="13"/>
  <c r="F27" i="1"/>
  <c r="F9" i="1"/>
</calcChain>
</file>

<file path=xl/sharedStrings.xml><?xml version="1.0" encoding="utf-8"?>
<sst xmlns="http://schemas.openxmlformats.org/spreadsheetml/2006/main" count="196" uniqueCount="84">
  <si>
    <t>Mannen</t>
  </si>
  <si>
    <t>Vrouwen</t>
  </si>
  <si>
    <t>Amsterdam</t>
  </si>
  <si>
    <t>Rotterdam</t>
  </si>
  <si>
    <t>Den Haag</t>
  </si>
  <si>
    <t>Totaal</t>
  </si>
  <si>
    <t>%</t>
  </si>
  <si>
    <t>De belangrijkste bronnen voor de cijfers over moord en doodslag zijn:</t>
  </si>
  <si>
    <t>• gegevens uit de door de behandelend arts of lijkschouwer ingevulde doodsoorzaakformulieren;</t>
  </si>
  <si>
    <t>• rechtbankdossiers in geval van niet-natuurlijke dood.</t>
  </si>
  <si>
    <t>Toelichting bij de tabellen:</t>
  </si>
  <si>
    <t xml:space="preserve">Hierbij kan het onderscheid tussen doodslag (iemand is opzettelijk van het leven beroofd) en moord (er is tevens sprake van voorbedachten rade) niet worden gemaakt, omdat op het moment van raadpleging van de rechtbankdossiers </t>
  </si>
  <si>
    <t>vaak (nog) geen gerechtelijk vonnis is geveld. Hierdoor kan het onderscheid tussen verdachte en dader eveneens niet worden gemaakt.</t>
  </si>
  <si>
    <t>2000</t>
  </si>
  <si>
    <t>2001</t>
  </si>
  <si>
    <t>2002</t>
  </si>
  <si>
    <t>2003</t>
  </si>
  <si>
    <t>2004</t>
  </si>
  <si>
    <t>2005</t>
  </si>
  <si>
    <t>2006</t>
  </si>
  <si>
    <t>2007</t>
  </si>
  <si>
    <t>w.v. motief:</t>
  </si>
  <si>
    <t>Totaal moord en doodslag</t>
  </si>
  <si>
    <t>w.v. buitenlanders</t>
  </si>
  <si>
    <t>aantal</t>
  </si>
  <si>
    <t>aandeel in %</t>
  </si>
  <si>
    <t>Overig/onbekend</t>
  </si>
  <si>
    <t>Verwurgen/verstikken</t>
  </si>
  <si>
    <t>Lichamelijke geweld, mishandeling</t>
  </si>
  <si>
    <t>Vuurwapen</t>
  </si>
  <si>
    <t>Steekwapen</t>
  </si>
  <si>
    <t>Slagwapen</t>
  </si>
  <si>
    <t>Bron: CBS</t>
  </si>
  <si>
    <t>Geen verdachte/dader</t>
  </si>
  <si>
    <t xml:space="preserve">  (ex) Partner</t>
  </si>
  <si>
    <t xml:space="preserve">  Ouder slachtoffer</t>
  </si>
  <si>
    <t xml:space="preserve">  Overig familie</t>
  </si>
  <si>
    <t xml:space="preserve">  Kennis/vriend(in)</t>
  </si>
  <si>
    <t xml:space="preserve">  Criminelen onderling</t>
  </si>
  <si>
    <t xml:space="preserve">  Overig/onbekend</t>
  </si>
  <si>
    <t>Totaal verdachte/dader in beeld</t>
  </si>
  <si>
    <t xml:space="preserve">Deze tabellen hebben betrekking op alle moorden die in Nederland hebben plaatsgevonden. Het gaat hierbij zowel om ingezetenen (personen die op het moment van overlijden staan ingeschreven bij de Basisregistratie Personen), </t>
  </si>
  <si>
    <t xml:space="preserve">  Afrekening</t>
  </si>
  <si>
    <t xml:space="preserve">  Geen connectie</t>
  </si>
  <si>
    <t>Nederland</t>
  </si>
  <si>
    <t>per 100 000 inwoners</t>
  </si>
  <si>
    <t>Groningen</t>
  </si>
  <si>
    <t>Friesland</t>
  </si>
  <si>
    <t>Drenthe</t>
  </si>
  <si>
    <t>Overijssel</t>
  </si>
  <si>
    <t>Flevoland</t>
  </si>
  <si>
    <t>Gelderland</t>
  </si>
  <si>
    <t>Utrecht</t>
  </si>
  <si>
    <t>Noord-Holland</t>
  </si>
  <si>
    <t>Zuid-Holland</t>
  </si>
  <si>
    <t>Zeeland</t>
  </si>
  <si>
    <t>Noord-Brabant</t>
  </si>
  <si>
    <t>Limburg</t>
  </si>
  <si>
    <t>2019*</t>
  </si>
  <si>
    <t>2020*</t>
  </si>
  <si>
    <t>2016-2020*</t>
  </si>
  <si>
    <t>Tabel 1. Aantal slachtoffers door moord en doodslag naar geslacht, 2000-2020*</t>
  </si>
  <si>
    <t>0-9 jaar</t>
  </si>
  <si>
    <t>10-19 jaar</t>
  </si>
  <si>
    <t>20-29 jaar</t>
  </si>
  <si>
    <t>30-39 jaar</t>
  </si>
  <si>
    <t>40-49 jaar</t>
  </si>
  <si>
    <t>50-59 jaar</t>
  </si>
  <si>
    <t>60-69 jaar</t>
  </si>
  <si>
    <t>70+</t>
  </si>
  <si>
    <t>Tabel 2. Aantal slachtoffers door moord en doodslag naar leeftijd, 2000-2020*</t>
  </si>
  <si>
    <t>Tabel 3. Aantal slachtoffers van moord en doodslag naar relatie van de (vermoedelijke) dader met het slachtoffer, 2016-2020*</t>
  </si>
  <si>
    <t>als om niet-ingezetenen (in 2020 was dit 12 procent van alle slachtoffers van moord en doodslag). Deze gegevens worden opgenomen in de “Statistiek van de niet-natuurlijke dood”, die vanaf 1996 wordt bijgehouden.</t>
  </si>
  <si>
    <t>60+</t>
  </si>
  <si>
    <t>Tabel 4. Aantal slachtoffers van moord en doodslag naar relatie van de (vermoedelijke) dader met het slachtoffer, naar leeftijd in 2016-2020*</t>
  </si>
  <si>
    <t>Tabel 5. Aantal slachtoffers van moord en doodslag naar pleegwijze en geslacht, 2016-2020*</t>
  </si>
  <si>
    <t>Tabel 6. Aantal slachtoffers van moord en doodslag per pleegprovincie en drie grootste gemeenten, periode 2016-2020*</t>
  </si>
  <si>
    <t>20-39 jaar</t>
  </si>
  <si>
    <t>Aantal</t>
  </si>
  <si>
    <t>Aandeel in %</t>
  </si>
  <si>
    <t xml:space="preserve">Aandeel in % </t>
  </si>
  <si>
    <t>40-59 jaar</t>
  </si>
  <si>
    <t xml:space="preserve">  Geen verdachte/dader</t>
  </si>
  <si>
    <t>Mannen en vrouwen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</si>
</sst>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name val="Arial"/>
    </font>
    <font>
      <b/>
      <sz val="10"/>
      <name val="Arial"/>
      <family val="2"/>
    </font>
    <font>
      <sz val="8"/>
      <name val="Arial"/>
      <family val="2"/>
    </font>
    <font>
      <b/>
      <sz val="8"/>
      <name val="Arial"/>
      <family val="2"/>
    </font>
    <font>
      <sz val="10"/>
      <name val="Arial"/>
      <family val="2"/>
    </font>
    <font>
      <i/>
      <sz val="10"/>
      <name val="Arial"/>
      <family val="2"/>
    </font>
    <font>
      <b/>
      <i/>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3" fillId="0" borderId="0"/>
    <xf numFmtId="0" fontId="1" fillId="0" borderId="0" applyNumberFormat="0" applyFill="0" applyBorder="0" applyProtection="0"/>
  </cellStyleXfs>
  <cellXfs count="42">
    <xf numFmtId="0" fontId="0" fillId="0" borderId="0" xfId="0"/>
    <xf numFmtId="0" fontId="0" fillId="0" borderId="0" xfId="0" applyBorder="1"/>
    <xf numFmtId="2" fontId="0" fillId="0" borderId="0" xfId="0" applyNumberFormat="1"/>
    <xf numFmtId="164" fontId="0" fillId="0" borderId="0" xfId="0" applyNumberFormat="1"/>
    <xf numFmtId="0" fontId="0" fillId="0" borderId="0" xfId="0" applyFill="1"/>
    <xf numFmtId="0" fontId="4" fillId="0" borderId="0" xfId="0" applyFont="1" applyBorder="1"/>
    <xf numFmtId="1" fontId="0" fillId="0" borderId="0" xfId="0" applyNumberFormat="1"/>
    <xf numFmtId="0" fontId="4" fillId="0" borderId="0" xfId="0" applyFont="1"/>
    <xf numFmtId="0" fontId="5" fillId="0" borderId="0" xfId="0" applyFont="1" applyBorder="1"/>
    <xf numFmtId="1" fontId="0" fillId="0" borderId="0" xfId="0" applyNumberFormat="1" applyBorder="1"/>
    <xf numFmtId="0" fontId="1" fillId="0" borderId="0" xfId="0" applyFont="1"/>
    <xf numFmtId="0" fontId="0" fillId="0" borderId="0" xfId="0" applyAlignment="1">
      <alignment horizontal="left"/>
    </xf>
    <xf numFmtId="0" fontId="0" fillId="0" borderId="0" xfId="0" applyFill="1" applyBorder="1"/>
    <xf numFmtId="0" fontId="0" fillId="0" borderId="1" xfId="0" applyBorder="1"/>
    <xf numFmtId="0" fontId="1" fillId="0" borderId="1" xfId="0" applyFont="1" applyBorder="1"/>
    <xf numFmtId="0" fontId="0" fillId="0" borderId="2" xfId="0" applyBorder="1"/>
    <xf numFmtId="0" fontId="4" fillId="0" borderId="2" xfId="0" applyFont="1" applyFill="1" applyBorder="1"/>
    <xf numFmtId="0" fontId="6" fillId="0" borderId="0" xfId="0" applyFont="1"/>
    <xf numFmtId="0" fontId="4" fillId="0" borderId="1" xfId="0" applyFont="1" applyBorder="1"/>
    <xf numFmtId="46" fontId="0" fillId="0" borderId="0" xfId="0" quotePrefix="1" applyNumberFormat="1"/>
    <xf numFmtId="0" fontId="1" fillId="0" borderId="0" xfId="0" applyFont="1" applyAlignment="1">
      <alignment horizontal="left"/>
    </xf>
    <xf numFmtId="0" fontId="0" fillId="0" borderId="0" xfId="0" applyFill="1" applyAlignment="1">
      <alignment horizontal="left"/>
    </xf>
    <xf numFmtId="0" fontId="0" fillId="0" borderId="3" xfId="0" applyBorder="1"/>
    <xf numFmtId="0" fontId="6" fillId="0" borderId="0" xfId="0" applyFont="1" applyBorder="1"/>
    <xf numFmtId="0" fontId="0" fillId="0" borderId="0" xfId="0" applyBorder="1" applyAlignment="1">
      <alignment horizontal="left"/>
    </xf>
    <xf numFmtId="164" fontId="0" fillId="0" borderId="0" xfId="0" applyNumberFormat="1" applyBorder="1"/>
    <xf numFmtId="0" fontId="5" fillId="0" borderId="2" xfId="0" applyFont="1" applyBorder="1"/>
    <xf numFmtId="0" fontId="5" fillId="0" borderId="2" xfId="0" applyFont="1" applyFill="1" applyBorder="1"/>
    <xf numFmtId="0" fontId="5" fillId="0" borderId="1" xfId="0" applyFont="1" applyBorder="1"/>
    <xf numFmtId="0" fontId="5" fillId="0" borderId="1" xfId="0" applyFont="1" applyBorder="1" applyAlignment="1">
      <alignment horizontal="right"/>
    </xf>
    <xf numFmtId="0" fontId="4" fillId="0" borderId="2" xfId="0" applyFont="1" applyFill="1" applyBorder="1" applyAlignment="1">
      <alignment horizontal="right"/>
    </xf>
    <xf numFmtId="0" fontId="5" fillId="0" borderId="0" xfId="0" applyFont="1" applyFill="1" applyBorder="1"/>
    <xf numFmtId="164" fontId="0" fillId="0" borderId="0" xfId="0" applyNumberFormat="1" applyFill="1"/>
    <xf numFmtId="0" fontId="1" fillId="0" borderId="0" xfId="0" applyFont="1" applyBorder="1"/>
    <xf numFmtId="1" fontId="0" fillId="0" borderId="1" xfId="0" applyNumberFormat="1" applyBorder="1"/>
    <xf numFmtId="164" fontId="0" fillId="0" borderId="1" xfId="0" applyNumberFormat="1" applyBorder="1"/>
    <xf numFmtId="0" fontId="4" fillId="0" borderId="1" xfId="0" applyFont="1" applyBorder="1" applyAlignment="1">
      <alignment horizontal="right"/>
    </xf>
    <xf numFmtId="0" fontId="4" fillId="0" borderId="1" xfId="0" applyFont="1" applyBorder="1" applyAlignment="1">
      <alignment horizontal="left"/>
    </xf>
    <xf numFmtId="0" fontId="0" fillId="0" borderId="2" xfId="0" applyFill="1" applyBorder="1"/>
    <xf numFmtId="0" fontId="4" fillId="0" borderId="2" xfId="0" applyFont="1" applyFill="1" applyBorder="1" applyAlignment="1">
      <alignment horizontal="left"/>
    </xf>
    <xf numFmtId="17" fontId="4" fillId="0" borderId="2" xfId="0" quotePrefix="1" applyNumberFormat="1" applyFont="1" applyFill="1" applyBorder="1" applyAlignment="1">
      <alignment horizontal="left"/>
    </xf>
    <xf numFmtId="0" fontId="4" fillId="0" borderId="1" xfId="0" quotePrefix="1" applyFont="1" applyBorder="1" applyAlignment="1">
      <alignment horizontal="left"/>
    </xf>
  </cellXfs>
  <cellStyles count="3">
    <cellStyle name="Header" xfId="1"/>
    <cellStyle name="Standaard" xfId="0" builtinId="0"/>
    <cellStyle name="Title"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heetViews>
  <sheetFormatPr defaultRowHeight="12.75" x14ac:dyDescent="0.2"/>
  <cols>
    <col min="1" max="1" width="23.85546875" customWidth="1"/>
    <col min="2" max="3" width="11.5703125" customWidth="1"/>
    <col min="4" max="4" width="12" customWidth="1"/>
    <col min="5" max="5" width="3.140625" customWidth="1"/>
    <col min="6" max="6" width="15.5703125" customWidth="1"/>
  </cols>
  <sheetData>
    <row r="1" spans="1:9" x14ac:dyDescent="0.2">
      <c r="A1" s="14" t="s">
        <v>61</v>
      </c>
      <c r="B1" s="13"/>
      <c r="C1" s="13"/>
      <c r="D1" s="13"/>
      <c r="E1" s="13"/>
      <c r="F1" s="13"/>
      <c r="G1" s="13"/>
    </row>
    <row r="2" spans="1:9" x14ac:dyDescent="0.2">
      <c r="A2" s="1"/>
      <c r="B2" s="18" t="s">
        <v>0</v>
      </c>
      <c r="C2" s="18" t="s">
        <v>1</v>
      </c>
      <c r="D2" s="18" t="s">
        <v>5</v>
      </c>
      <c r="E2" s="18"/>
      <c r="F2" s="13"/>
      <c r="G2" s="13"/>
    </row>
    <row r="3" spans="1:9" x14ac:dyDescent="0.2">
      <c r="A3" s="13"/>
      <c r="B3" s="28" t="s">
        <v>24</v>
      </c>
      <c r="C3" s="28"/>
      <c r="D3" s="28"/>
      <c r="E3" s="28"/>
      <c r="F3" s="28" t="s">
        <v>23</v>
      </c>
      <c r="G3" s="29" t="s">
        <v>6</v>
      </c>
    </row>
    <row r="5" spans="1:9" x14ac:dyDescent="0.2">
      <c r="A5" s="11" t="s">
        <v>13</v>
      </c>
      <c r="B5">
        <v>153</v>
      </c>
      <c r="C5">
        <v>70</v>
      </c>
      <c r="D5">
        <v>223</v>
      </c>
      <c r="F5">
        <v>43</v>
      </c>
      <c r="G5" s="3">
        <v>19.3</v>
      </c>
      <c r="H5" s="3"/>
      <c r="I5" s="3"/>
    </row>
    <row r="6" spans="1:9" x14ac:dyDescent="0.2">
      <c r="A6" s="11" t="s">
        <v>14</v>
      </c>
      <c r="B6">
        <v>178</v>
      </c>
      <c r="C6">
        <v>86</v>
      </c>
      <c r="D6">
        <v>264</v>
      </c>
      <c r="F6">
        <v>63</v>
      </c>
      <c r="G6" s="3">
        <v>23.9</v>
      </c>
      <c r="H6" s="3"/>
      <c r="I6" s="3"/>
    </row>
    <row r="7" spans="1:9" x14ac:dyDescent="0.2">
      <c r="A7" s="11" t="s">
        <v>15</v>
      </c>
      <c r="B7">
        <v>159</v>
      </c>
      <c r="C7">
        <v>65</v>
      </c>
      <c r="D7">
        <v>224</v>
      </c>
      <c r="F7">
        <v>29</v>
      </c>
      <c r="G7" s="3">
        <v>12.9</v>
      </c>
      <c r="H7" s="3"/>
      <c r="I7" s="3"/>
    </row>
    <row r="8" spans="1:9" x14ac:dyDescent="0.2">
      <c r="A8" s="11" t="s">
        <v>16</v>
      </c>
      <c r="B8">
        <v>159</v>
      </c>
      <c r="C8">
        <v>88</v>
      </c>
      <c r="D8">
        <v>247</v>
      </c>
      <c r="F8">
        <v>46</v>
      </c>
      <c r="G8" s="3">
        <v>18.600000000000001</v>
      </c>
      <c r="H8" s="3"/>
      <c r="I8" s="3"/>
    </row>
    <row r="9" spans="1:9" x14ac:dyDescent="0.2">
      <c r="A9" s="11" t="s">
        <v>17</v>
      </c>
      <c r="B9">
        <v>164</v>
      </c>
      <c r="C9">
        <v>59</v>
      </c>
      <c r="D9">
        <v>223</v>
      </c>
      <c r="F9">
        <v>32</v>
      </c>
      <c r="G9" s="3">
        <v>14.3</v>
      </c>
      <c r="H9" s="3"/>
      <c r="I9" s="3"/>
    </row>
    <row r="10" spans="1:9" x14ac:dyDescent="0.2">
      <c r="A10" s="11" t="s">
        <v>18</v>
      </c>
      <c r="B10">
        <v>130</v>
      </c>
      <c r="C10">
        <v>67</v>
      </c>
      <c r="D10">
        <v>197</v>
      </c>
      <c r="F10">
        <v>23</v>
      </c>
      <c r="G10" s="3">
        <v>11.7</v>
      </c>
      <c r="H10" s="3"/>
      <c r="I10" s="3"/>
    </row>
    <row r="11" spans="1:9" x14ac:dyDescent="0.2">
      <c r="A11" s="11" t="s">
        <v>19</v>
      </c>
      <c r="B11">
        <v>103</v>
      </c>
      <c r="C11">
        <v>56</v>
      </c>
      <c r="D11">
        <v>159</v>
      </c>
      <c r="F11">
        <v>31</v>
      </c>
      <c r="G11" s="3">
        <v>19.5</v>
      </c>
      <c r="H11" s="3"/>
      <c r="I11" s="3"/>
    </row>
    <row r="12" spans="1:9" x14ac:dyDescent="0.2">
      <c r="A12" s="11" t="s">
        <v>20</v>
      </c>
      <c r="B12">
        <v>113</v>
      </c>
      <c r="C12">
        <v>51</v>
      </c>
      <c r="D12">
        <v>164</v>
      </c>
      <c r="F12">
        <v>21</v>
      </c>
      <c r="G12" s="3">
        <v>12.8</v>
      </c>
      <c r="H12" s="3"/>
      <c r="I12" s="3"/>
    </row>
    <row r="13" spans="1:9" x14ac:dyDescent="0.2">
      <c r="A13" s="11">
        <v>2008</v>
      </c>
      <c r="B13">
        <v>126</v>
      </c>
      <c r="C13">
        <v>50</v>
      </c>
      <c r="D13">
        <v>176</v>
      </c>
      <c r="F13">
        <v>27</v>
      </c>
      <c r="G13" s="3">
        <v>15.3</v>
      </c>
      <c r="H13" s="3"/>
      <c r="I13" s="3"/>
    </row>
    <row r="14" spans="1:9" x14ac:dyDescent="0.2">
      <c r="A14" s="11">
        <v>2009</v>
      </c>
      <c r="B14">
        <v>126</v>
      </c>
      <c r="C14">
        <v>49</v>
      </c>
      <c r="D14">
        <v>175</v>
      </c>
      <c r="F14">
        <v>23</v>
      </c>
      <c r="G14" s="3">
        <v>13.1</v>
      </c>
      <c r="H14" s="3"/>
      <c r="I14" s="3"/>
    </row>
    <row r="15" spans="1:9" x14ac:dyDescent="0.2">
      <c r="A15" s="11">
        <v>2010</v>
      </c>
      <c r="B15">
        <v>101</v>
      </c>
      <c r="C15">
        <v>57</v>
      </c>
      <c r="D15">
        <v>158</v>
      </c>
      <c r="F15">
        <v>15</v>
      </c>
      <c r="G15" s="3">
        <v>9.5</v>
      </c>
      <c r="H15" s="3"/>
      <c r="I15" s="3"/>
    </row>
    <row r="16" spans="1:9" x14ac:dyDescent="0.2">
      <c r="A16" s="11">
        <v>2011</v>
      </c>
      <c r="B16">
        <v>111</v>
      </c>
      <c r="C16">
        <v>54</v>
      </c>
      <c r="D16">
        <v>165</v>
      </c>
      <c r="F16">
        <v>26</v>
      </c>
      <c r="G16" s="3">
        <v>15.8</v>
      </c>
      <c r="H16" s="3"/>
      <c r="I16" s="3"/>
    </row>
    <row r="17" spans="1:9" x14ac:dyDescent="0.2">
      <c r="A17" s="11">
        <v>2012</v>
      </c>
      <c r="B17">
        <v>104</v>
      </c>
      <c r="C17">
        <v>53</v>
      </c>
      <c r="D17">
        <v>157</v>
      </c>
      <c r="F17">
        <v>19</v>
      </c>
      <c r="G17" s="3">
        <v>12.1</v>
      </c>
      <c r="H17" s="3"/>
      <c r="I17" s="3"/>
    </row>
    <row r="18" spans="1:9" x14ac:dyDescent="0.2">
      <c r="A18" s="11">
        <v>2013</v>
      </c>
      <c r="B18">
        <v>89</v>
      </c>
      <c r="C18">
        <v>58</v>
      </c>
      <c r="D18">
        <v>147</v>
      </c>
      <c r="F18">
        <v>22</v>
      </c>
      <c r="G18" s="3">
        <v>15</v>
      </c>
      <c r="H18" s="3"/>
      <c r="I18" s="3"/>
    </row>
    <row r="19" spans="1:9" x14ac:dyDescent="0.2">
      <c r="A19" s="11">
        <v>2014</v>
      </c>
      <c r="B19">
        <v>113</v>
      </c>
      <c r="C19">
        <v>31</v>
      </c>
      <c r="D19">
        <v>144</v>
      </c>
      <c r="F19">
        <v>21</v>
      </c>
      <c r="G19" s="3">
        <v>14.6</v>
      </c>
      <c r="H19" s="3"/>
      <c r="I19" s="3"/>
    </row>
    <row r="20" spans="1:9" x14ac:dyDescent="0.2">
      <c r="A20" s="11">
        <v>2015</v>
      </c>
      <c r="B20">
        <v>77</v>
      </c>
      <c r="C20">
        <v>43</v>
      </c>
      <c r="D20">
        <v>120</v>
      </c>
      <c r="F20">
        <v>16</v>
      </c>
      <c r="G20" s="3">
        <v>13.3</v>
      </c>
      <c r="H20" s="3"/>
      <c r="I20" s="3"/>
    </row>
    <row r="21" spans="1:9" x14ac:dyDescent="0.2">
      <c r="A21" s="21">
        <v>2016</v>
      </c>
      <c r="B21" s="4">
        <v>74</v>
      </c>
      <c r="C21" s="4">
        <v>34</v>
      </c>
      <c r="D21" s="4">
        <v>108</v>
      </c>
      <c r="E21" s="4"/>
      <c r="F21" s="4">
        <v>13</v>
      </c>
      <c r="G21" s="32">
        <v>12</v>
      </c>
      <c r="H21" s="3"/>
      <c r="I21" s="3"/>
    </row>
    <row r="22" spans="1:9" x14ac:dyDescent="0.2">
      <c r="A22" s="24">
        <v>2017</v>
      </c>
      <c r="B22" s="1">
        <v>112</v>
      </c>
      <c r="C22" s="1">
        <v>46</v>
      </c>
      <c r="D22" s="1">
        <v>158</v>
      </c>
      <c r="E22" s="1"/>
      <c r="F22" s="12">
        <v>26</v>
      </c>
      <c r="G22" s="25">
        <v>16.5</v>
      </c>
      <c r="H22" s="3"/>
      <c r="I22" s="3"/>
    </row>
    <row r="23" spans="1:9" x14ac:dyDescent="0.2">
      <c r="A23" s="24">
        <v>2018</v>
      </c>
      <c r="B23" s="1">
        <v>76</v>
      </c>
      <c r="C23" s="1">
        <v>43</v>
      </c>
      <c r="D23" s="1">
        <v>119</v>
      </c>
      <c r="E23" s="1"/>
      <c r="F23" s="1">
        <v>19</v>
      </c>
      <c r="G23" s="25">
        <v>16</v>
      </c>
      <c r="H23" s="3"/>
      <c r="I23" s="3"/>
    </row>
    <row r="24" spans="1:9" x14ac:dyDescent="0.2">
      <c r="A24" s="24">
        <v>2019</v>
      </c>
      <c r="B24" s="1">
        <v>81</v>
      </c>
      <c r="C24" s="1">
        <v>44</v>
      </c>
      <c r="D24" s="1">
        <v>125</v>
      </c>
      <c r="E24" s="1"/>
      <c r="F24" s="1">
        <v>16</v>
      </c>
      <c r="G24" s="25">
        <v>12.8</v>
      </c>
      <c r="H24" s="3"/>
      <c r="I24" s="3"/>
    </row>
    <row r="25" spans="1:9" x14ac:dyDescent="0.2">
      <c r="A25" s="37" t="s">
        <v>59</v>
      </c>
      <c r="B25" s="13">
        <v>77</v>
      </c>
      <c r="C25" s="13">
        <v>44</v>
      </c>
      <c r="D25" s="13">
        <v>121</v>
      </c>
      <c r="E25" s="13"/>
      <c r="F25" s="13">
        <v>14</v>
      </c>
      <c r="G25" s="35">
        <v>11.6</v>
      </c>
      <c r="H25" s="3"/>
      <c r="I25" s="3"/>
    </row>
    <row r="26" spans="1:9" x14ac:dyDescent="0.2">
      <c r="H26" s="3"/>
    </row>
    <row r="27" spans="1:9" x14ac:dyDescent="0.2">
      <c r="A27" s="7" t="s">
        <v>32</v>
      </c>
      <c r="H27" s="3"/>
    </row>
    <row r="28" spans="1:9" x14ac:dyDescent="0.2">
      <c r="H28" s="3"/>
    </row>
    <row r="29" spans="1:9" x14ac:dyDescent="0.2">
      <c r="A29" s="19"/>
      <c r="H29"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RowHeight="12.75" x14ac:dyDescent="0.2"/>
  <sheetData>
    <row r="1" spans="1:10" x14ac:dyDescent="0.2">
      <c r="A1" s="14" t="s">
        <v>70</v>
      </c>
      <c r="B1" s="13"/>
      <c r="C1" s="13"/>
      <c r="D1" s="13"/>
      <c r="E1" s="13"/>
      <c r="F1" s="13"/>
      <c r="G1" s="13"/>
      <c r="H1" s="13"/>
      <c r="I1" s="13"/>
      <c r="J1" s="13"/>
    </row>
    <row r="2" spans="1:10" x14ac:dyDescent="0.2">
      <c r="A2" s="15"/>
      <c r="B2" s="15" t="s">
        <v>62</v>
      </c>
      <c r="C2" s="15" t="s">
        <v>63</v>
      </c>
      <c r="D2" s="15" t="s">
        <v>64</v>
      </c>
      <c r="E2" s="15" t="s">
        <v>65</v>
      </c>
      <c r="F2" s="15" t="s">
        <v>66</v>
      </c>
      <c r="G2" s="15" t="s">
        <v>67</v>
      </c>
      <c r="H2" s="15" t="s">
        <v>68</v>
      </c>
      <c r="I2" s="15" t="s">
        <v>69</v>
      </c>
      <c r="J2" s="38" t="s">
        <v>5</v>
      </c>
    </row>
    <row r="4" spans="1:10" x14ac:dyDescent="0.2">
      <c r="A4" s="11">
        <v>2000</v>
      </c>
      <c r="B4">
        <v>10</v>
      </c>
      <c r="C4">
        <v>17</v>
      </c>
      <c r="D4">
        <v>60</v>
      </c>
      <c r="E4">
        <v>55</v>
      </c>
      <c r="F4">
        <v>41</v>
      </c>
      <c r="G4">
        <v>24</v>
      </c>
      <c r="H4">
        <v>6</v>
      </c>
      <c r="I4">
        <v>10</v>
      </c>
      <c r="J4">
        <v>223</v>
      </c>
    </row>
    <row r="5" spans="1:10" x14ac:dyDescent="0.2">
      <c r="A5" s="11">
        <v>2001</v>
      </c>
      <c r="B5">
        <v>10</v>
      </c>
      <c r="C5">
        <v>15</v>
      </c>
      <c r="D5">
        <v>56</v>
      </c>
      <c r="E5">
        <v>70</v>
      </c>
      <c r="F5">
        <v>59</v>
      </c>
      <c r="G5">
        <v>31</v>
      </c>
      <c r="H5">
        <v>15</v>
      </c>
      <c r="I5">
        <v>8</v>
      </c>
      <c r="J5">
        <v>264</v>
      </c>
    </row>
    <row r="6" spans="1:10" x14ac:dyDescent="0.2">
      <c r="A6" s="11">
        <v>2002</v>
      </c>
      <c r="B6">
        <v>17</v>
      </c>
      <c r="C6">
        <v>11</v>
      </c>
      <c r="D6">
        <v>58</v>
      </c>
      <c r="E6">
        <v>65</v>
      </c>
      <c r="F6">
        <v>29</v>
      </c>
      <c r="G6">
        <v>26</v>
      </c>
      <c r="H6">
        <v>4</v>
      </c>
      <c r="I6">
        <v>14</v>
      </c>
      <c r="J6">
        <v>224</v>
      </c>
    </row>
    <row r="7" spans="1:10" x14ac:dyDescent="0.2">
      <c r="A7" s="11">
        <v>2003</v>
      </c>
      <c r="B7">
        <v>14</v>
      </c>
      <c r="C7">
        <v>16</v>
      </c>
      <c r="D7">
        <v>44</v>
      </c>
      <c r="E7">
        <v>66</v>
      </c>
      <c r="F7">
        <v>36</v>
      </c>
      <c r="G7">
        <v>34</v>
      </c>
      <c r="H7">
        <v>14</v>
      </c>
      <c r="I7">
        <v>20</v>
      </c>
      <c r="J7">
        <v>244</v>
      </c>
    </row>
    <row r="8" spans="1:10" x14ac:dyDescent="0.2">
      <c r="A8" s="11">
        <v>2004</v>
      </c>
      <c r="B8">
        <v>12</v>
      </c>
      <c r="C8">
        <v>13</v>
      </c>
      <c r="D8">
        <v>36</v>
      </c>
      <c r="E8">
        <v>62</v>
      </c>
      <c r="F8">
        <v>37</v>
      </c>
      <c r="G8">
        <v>30</v>
      </c>
      <c r="H8">
        <v>21</v>
      </c>
      <c r="I8">
        <v>12</v>
      </c>
      <c r="J8">
        <v>223</v>
      </c>
    </row>
    <row r="9" spans="1:10" x14ac:dyDescent="0.2">
      <c r="A9" s="11">
        <v>2005</v>
      </c>
      <c r="B9">
        <v>20</v>
      </c>
      <c r="C9">
        <v>7</v>
      </c>
      <c r="D9">
        <v>35</v>
      </c>
      <c r="E9">
        <v>51</v>
      </c>
      <c r="F9">
        <v>36</v>
      </c>
      <c r="G9">
        <v>21</v>
      </c>
      <c r="H9">
        <v>13</v>
      </c>
      <c r="I9">
        <v>13</v>
      </c>
      <c r="J9">
        <v>196</v>
      </c>
    </row>
    <row r="10" spans="1:10" x14ac:dyDescent="0.2">
      <c r="A10" s="11">
        <v>2006</v>
      </c>
      <c r="B10">
        <v>13</v>
      </c>
      <c r="C10">
        <v>10</v>
      </c>
      <c r="D10">
        <v>26</v>
      </c>
      <c r="E10">
        <v>44</v>
      </c>
      <c r="F10">
        <v>29</v>
      </c>
      <c r="G10">
        <v>17</v>
      </c>
      <c r="H10">
        <v>6</v>
      </c>
      <c r="I10">
        <v>14</v>
      </c>
      <c r="J10">
        <v>159</v>
      </c>
    </row>
    <row r="11" spans="1:10" x14ac:dyDescent="0.2">
      <c r="A11" s="11">
        <v>2007</v>
      </c>
      <c r="B11">
        <v>17</v>
      </c>
      <c r="C11">
        <v>11</v>
      </c>
      <c r="D11">
        <v>33</v>
      </c>
      <c r="E11">
        <v>35</v>
      </c>
      <c r="F11">
        <v>29</v>
      </c>
      <c r="G11">
        <v>26</v>
      </c>
      <c r="H11">
        <v>6</v>
      </c>
      <c r="I11">
        <v>7</v>
      </c>
      <c r="J11">
        <v>164</v>
      </c>
    </row>
    <row r="12" spans="1:10" x14ac:dyDescent="0.2">
      <c r="A12" s="11">
        <v>2008</v>
      </c>
      <c r="B12">
        <v>13</v>
      </c>
      <c r="C12">
        <v>3</v>
      </c>
      <c r="D12">
        <v>36</v>
      </c>
      <c r="E12">
        <v>46</v>
      </c>
      <c r="F12">
        <v>37</v>
      </c>
      <c r="G12">
        <v>23</v>
      </c>
      <c r="H12">
        <v>11</v>
      </c>
      <c r="I12">
        <v>7</v>
      </c>
      <c r="J12">
        <v>176</v>
      </c>
    </row>
    <row r="13" spans="1:10" x14ac:dyDescent="0.2">
      <c r="A13" s="11">
        <v>2009</v>
      </c>
      <c r="B13">
        <v>13</v>
      </c>
      <c r="C13">
        <v>10</v>
      </c>
      <c r="D13">
        <v>33</v>
      </c>
      <c r="E13">
        <v>38</v>
      </c>
      <c r="F13">
        <v>30</v>
      </c>
      <c r="G13">
        <v>29</v>
      </c>
      <c r="H13">
        <v>11</v>
      </c>
      <c r="I13">
        <v>9</v>
      </c>
      <c r="J13">
        <v>173</v>
      </c>
    </row>
    <row r="14" spans="1:10" x14ac:dyDescent="0.2">
      <c r="A14" s="11">
        <v>2010</v>
      </c>
      <c r="B14">
        <v>12</v>
      </c>
      <c r="C14">
        <v>12</v>
      </c>
      <c r="D14">
        <v>26</v>
      </c>
      <c r="E14">
        <v>36</v>
      </c>
      <c r="F14">
        <v>29</v>
      </c>
      <c r="G14">
        <v>15</v>
      </c>
      <c r="H14">
        <v>18</v>
      </c>
      <c r="I14">
        <v>9</v>
      </c>
      <c r="J14">
        <v>157</v>
      </c>
    </row>
    <row r="15" spans="1:10" x14ac:dyDescent="0.2">
      <c r="A15" s="11">
        <v>2011</v>
      </c>
      <c r="B15">
        <v>9</v>
      </c>
      <c r="C15">
        <v>9</v>
      </c>
      <c r="D15">
        <v>38</v>
      </c>
      <c r="E15">
        <v>30</v>
      </c>
      <c r="F15">
        <v>35</v>
      </c>
      <c r="G15">
        <v>23</v>
      </c>
      <c r="H15">
        <v>15</v>
      </c>
      <c r="I15">
        <v>6</v>
      </c>
      <c r="J15">
        <v>165</v>
      </c>
    </row>
    <row r="16" spans="1:10" x14ac:dyDescent="0.2">
      <c r="A16" s="11">
        <v>2012</v>
      </c>
      <c r="B16">
        <v>12</v>
      </c>
      <c r="C16">
        <v>9</v>
      </c>
      <c r="D16">
        <v>24</v>
      </c>
      <c r="E16">
        <v>33</v>
      </c>
      <c r="F16">
        <v>40</v>
      </c>
      <c r="G16">
        <v>15</v>
      </c>
      <c r="H16">
        <v>15</v>
      </c>
      <c r="I16">
        <v>9</v>
      </c>
      <c r="J16">
        <v>157</v>
      </c>
    </row>
    <row r="17" spans="1:10" x14ac:dyDescent="0.2">
      <c r="A17" s="11">
        <v>2013</v>
      </c>
      <c r="B17">
        <v>11</v>
      </c>
      <c r="C17">
        <v>8</v>
      </c>
      <c r="D17">
        <v>29</v>
      </c>
      <c r="E17">
        <v>31</v>
      </c>
      <c r="F17">
        <v>28</v>
      </c>
      <c r="G17">
        <v>19</v>
      </c>
      <c r="H17">
        <v>8</v>
      </c>
      <c r="I17">
        <v>13</v>
      </c>
      <c r="J17">
        <v>147</v>
      </c>
    </row>
    <row r="18" spans="1:10" x14ac:dyDescent="0.2">
      <c r="A18" s="11">
        <v>2014</v>
      </c>
      <c r="B18">
        <v>6</v>
      </c>
      <c r="C18">
        <v>8</v>
      </c>
      <c r="D18">
        <v>27</v>
      </c>
      <c r="E18">
        <v>31</v>
      </c>
      <c r="F18">
        <v>31</v>
      </c>
      <c r="G18">
        <v>17</v>
      </c>
      <c r="H18">
        <v>7</v>
      </c>
      <c r="I18">
        <v>17</v>
      </c>
      <c r="J18">
        <v>144</v>
      </c>
    </row>
    <row r="19" spans="1:10" x14ac:dyDescent="0.2">
      <c r="A19" s="11">
        <v>2015</v>
      </c>
      <c r="B19">
        <v>5</v>
      </c>
      <c r="C19">
        <v>4</v>
      </c>
      <c r="D19">
        <v>27</v>
      </c>
      <c r="E19">
        <v>21</v>
      </c>
      <c r="F19">
        <v>27</v>
      </c>
      <c r="G19">
        <v>18</v>
      </c>
      <c r="H19">
        <v>9</v>
      </c>
      <c r="I19">
        <v>9</v>
      </c>
      <c r="J19">
        <v>120</v>
      </c>
    </row>
    <row r="20" spans="1:10" x14ac:dyDescent="0.2">
      <c r="A20" s="11">
        <v>2016</v>
      </c>
      <c r="B20">
        <v>5</v>
      </c>
      <c r="C20">
        <v>3</v>
      </c>
      <c r="D20">
        <v>23</v>
      </c>
      <c r="E20">
        <v>28</v>
      </c>
      <c r="F20">
        <v>18</v>
      </c>
      <c r="G20">
        <v>13</v>
      </c>
      <c r="H20">
        <v>6</v>
      </c>
      <c r="I20">
        <v>12</v>
      </c>
      <c r="J20">
        <v>108</v>
      </c>
    </row>
    <row r="21" spans="1:10" x14ac:dyDescent="0.2">
      <c r="A21" s="11">
        <v>2017</v>
      </c>
      <c r="B21">
        <v>7</v>
      </c>
      <c r="C21">
        <v>10</v>
      </c>
      <c r="D21">
        <v>33</v>
      </c>
      <c r="E21">
        <v>26</v>
      </c>
      <c r="F21">
        <v>32</v>
      </c>
      <c r="G21">
        <v>26</v>
      </c>
      <c r="H21">
        <v>12</v>
      </c>
      <c r="I21">
        <v>12</v>
      </c>
      <c r="J21">
        <v>158</v>
      </c>
    </row>
    <row r="22" spans="1:10" x14ac:dyDescent="0.2">
      <c r="A22" s="11">
        <v>2018</v>
      </c>
      <c r="B22">
        <v>5</v>
      </c>
      <c r="C22">
        <v>8</v>
      </c>
      <c r="D22">
        <v>25</v>
      </c>
      <c r="E22">
        <v>20</v>
      </c>
      <c r="F22">
        <v>21</v>
      </c>
      <c r="G22">
        <v>21</v>
      </c>
      <c r="H22">
        <v>10</v>
      </c>
      <c r="I22">
        <v>9</v>
      </c>
      <c r="J22">
        <v>119</v>
      </c>
    </row>
    <row r="23" spans="1:10" x14ac:dyDescent="0.2">
      <c r="A23" s="11">
        <v>2019</v>
      </c>
      <c r="B23">
        <v>5</v>
      </c>
      <c r="C23">
        <v>5</v>
      </c>
      <c r="D23">
        <v>27</v>
      </c>
      <c r="E23">
        <v>27</v>
      </c>
      <c r="F23">
        <v>22</v>
      </c>
      <c r="G23">
        <v>19</v>
      </c>
      <c r="H23">
        <v>11</v>
      </c>
      <c r="I23">
        <v>9</v>
      </c>
      <c r="J23">
        <v>125</v>
      </c>
    </row>
    <row r="24" spans="1:10" x14ac:dyDescent="0.2">
      <c r="A24" s="11">
        <v>2020</v>
      </c>
      <c r="B24">
        <v>9</v>
      </c>
      <c r="C24">
        <v>9</v>
      </c>
      <c r="D24">
        <v>22</v>
      </c>
      <c r="E24">
        <v>27</v>
      </c>
      <c r="F24">
        <v>15</v>
      </c>
      <c r="G24">
        <v>21</v>
      </c>
      <c r="H24">
        <v>8</v>
      </c>
      <c r="I24">
        <v>10</v>
      </c>
      <c r="J24">
        <v>121</v>
      </c>
    </row>
    <row r="25" spans="1:10" x14ac:dyDescent="0.2">
      <c r="A25" s="13"/>
      <c r="B25" s="13"/>
      <c r="C25" s="13"/>
      <c r="D25" s="13"/>
      <c r="E25" s="13"/>
      <c r="F25" s="13"/>
      <c r="G25" s="13"/>
      <c r="H25" s="13"/>
      <c r="I25" s="13"/>
      <c r="J25" s="13"/>
    </row>
    <row r="27" spans="1:10" x14ac:dyDescent="0.2">
      <c r="A27" s="7"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workbookViewId="0"/>
  </sheetViews>
  <sheetFormatPr defaultRowHeight="12.75" x14ac:dyDescent="0.2"/>
  <cols>
    <col min="1" max="1" width="48.28515625" customWidth="1"/>
    <col min="2" max="3" width="10.7109375" customWidth="1"/>
    <col min="4" max="6" width="11.7109375" customWidth="1"/>
    <col min="7" max="7" width="2.28515625" customWidth="1"/>
    <col min="8" max="8" width="11.7109375" customWidth="1"/>
    <col min="9" max="11" width="10.7109375" customWidth="1"/>
    <col min="12" max="12" width="11.5703125" customWidth="1"/>
    <col min="13" max="15" width="9.5703125" bestFit="1" customWidth="1"/>
    <col min="17" max="17" width="9.5703125" bestFit="1" customWidth="1"/>
  </cols>
  <sheetData>
    <row r="1" spans="1:15" x14ac:dyDescent="0.2">
      <c r="A1" s="14" t="s">
        <v>71</v>
      </c>
      <c r="B1" s="13"/>
      <c r="C1" s="13"/>
      <c r="D1" s="13"/>
      <c r="E1" s="13"/>
      <c r="F1" s="13"/>
      <c r="G1" s="13"/>
      <c r="H1" s="13"/>
      <c r="I1" s="13"/>
    </row>
    <row r="2" spans="1:15" x14ac:dyDescent="0.2">
      <c r="A2" s="22"/>
      <c r="B2" s="16">
        <v>2016</v>
      </c>
      <c r="C2" s="30">
        <v>2017</v>
      </c>
      <c r="D2" s="18">
        <v>2018</v>
      </c>
      <c r="E2" s="36" t="s">
        <v>58</v>
      </c>
      <c r="F2" s="36" t="s">
        <v>59</v>
      </c>
      <c r="G2" s="36"/>
      <c r="H2" s="36" t="s">
        <v>60</v>
      </c>
      <c r="I2" s="13"/>
    </row>
    <row r="3" spans="1:15" x14ac:dyDescent="0.2">
      <c r="A3" s="13"/>
      <c r="B3" s="27"/>
      <c r="C3" s="27"/>
      <c r="D3" s="28"/>
      <c r="E3" s="28"/>
      <c r="F3" s="28"/>
      <c r="G3" s="28"/>
      <c r="H3" s="28"/>
      <c r="I3" s="26" t="s">
        <v>25</v>
      </c>
    </row>
    <row r="4" spans="1:15" x14ac:dyDescent="0.2">
      <c r="A4" s="1"/>
      <c r="B4" s="31"/>
      <c r="C4" s="31"/>
      <c r="D4" s="8"/>
      <c r="E4" s="8"/>
      <c r="F4" s="8"/>
      <c r="G4" s="8"/>
      <c r="H4" s="8"/>
      <c r="I4" s="8"/>
    </row>
    <row r="5" spans="1:15" s="1" customFormat="1" x14ac:dyDescent="0.2">
      <c r="A5" s="23" t="s">
        <v>0</v>
      </c>
      <c r="B5" s="8"/>
    </row>
    <row r="6" spans="1:15" s="1" customFormat="1" x14ac:dyDescent="0.2">
      <c r="A6" s="23"/>
      <c r="B6" s="8"/>
    </row>
    <row r="7" spans="1:15" s="1" customFormat="1" x14ac:dyDescent="0.2">
      <c r="A7" t="s">
        <v>22</v>
      </c>
      <c r="B7">
        <v>74</v>
      </c>
      <c r="C7">
        <v>112</v>
      </c>
      <c r="D7">
        <v>76</v>
      </c>
      <c r="E7">
        <v>81</v>
      </c>
      <c r="F7">
        <v>77</v>
      </c>
      <c r="G7"/>
      <c r="H7">
        <v>420</v>
      </c>
      <c r="I7" s="9">
        <v>100</v>
      </c>
    </row>
    <row r="8" spans="1:15" s="1" customFormat="1" x14ac:dyDescent="0.2">
      <c r="A8" s="23"/>
      <c r="B8" s="8"/>
      <c r="H8"/>
      <c r="I8" s="25"/>
      <c r="J8" s="9"/>
      <c r="K8" s="9"/>
      <c r="L8" s="9"/>
      <c r="M8" s="9"/>
      <c r="N8" s="9"/>
      <c r="O8" s="9"/>
    </row>
    <row r="9" spans="1:15" s="1" customFormat="1" x14ac:dyDescent="0.2">
      <c r="A9" s="5" t="s">
        <v>40</v>
      </c>
      <c r="B9" s="1">
        <v>51</v>
      </c>
      <c r="C9" s="1">
        <v>83</v>
      </c>
      <c r="D9">
        <v>63</v>
      </c>
      <c r="E9">
        <v>69</v>
      </c>
      <c r="F9">
        <f>+F10+F11+F12+F13+F14+F15+F16</f>
        <v>71</v>
      </c>
      <c r="G9"/>
      <c r="H9">
        <v>337</v>
      </c>
      <c r="I9" s="9">
        <v>80</v>
      </c>
      <c r="J9" s="9"/>
      <c r="K9" s="9"/>
      <c r="L9" s="9"/>
      <c r="M9" s="9"/>
      <c r="N9" s="9"/>
      <c r="O9" s="9"/>
    </row>
    <row r="10" spans="1:15" x14ac:dyDescent="0.2">
      <c r="A10" s="7" t="s">
        <v>34</v>
      </c>
      <c r="B10">
        <v>2</v>
      </c>
      <c r="C10">
        <v>5</v>
      </c>
      <c r="D10">
        <v>2</v>
      </c>
      <c r="E10">
        <v>4</v>
      </c>
      <c r="F10">
        <v>4</v>
      </c>
      <c r="H10">
        <v>17</v>
      </c>
      <c r="I10" s="9">
        <v>4</v>
      </c>
      <c r="J10" s="9"/>
      <c r="K10" s="9"/>
      <c r="L10" s="9"/>
      <c r="M10" s="9"/>
      <c r="N10" s="9"/>
      <c r="O10" s="9"/>
    </row>
    <row r="11" spans="1:15" x14ac:dyDescent="0.2">
      <c r="A11" s="7" t="s">
        <v>35</v>
      </c>
      <c r="B11">
        <v>2</v>
      </c>
      <c r="C11">
        <v>3</v>
      </c>
      <c r="D11">
        <v>4</v>
      </c>
      <c r="E11">
        <v>4</v>
      </c>
      <c r="F11">
        <v>4</v>
      </c>
      <c r="H11">
        <v>17</v>
      </c>
      <c r="I11" s="9">
        <v>4</v>
      </c>
      <c r="J11" s="9"/>
      <c r="K11" s="9"/>
      <c r="L11" s="9"/>
      <c r="M11" s="9"/>
      <c r="N11" s="9"/>
      <c r="O11" s="9"/>
    </row>
    <row r="12" spans="1:15" x14ac:dyDescent="0.2">
      <c r="A12" s="7" t="s">
        <v>36</v>
      </c>
      <c r="B12">
        <v>5</v>
      </c>
      <c r="C12">
        <v>5</v>
      </c>
      <c r="D12">
        <v>3</v>
      </c>
      <c r="E12">
        <v>4</v>
      </c>
      <c r="F12">
        <v>6</v>
      </c>
      <c r="H12">
        <v>23</v>
      </c>
      <c r="I12" s="9">
        <v>6</v>
      </c>
      <c r="J12" s="9"/>
      <c r="K12" s="9"/>
      <c r="L12" s="9"/>
      <c r="M12" s="9"/>
      <c r="N12" s="9"/>
      <c r="O12" s="9"/>
    </row>
    <row r="13" spans="1:15" x14ac:dyDescent="0.2">
      <c r="A13" s="7" t="s">
        <v>37</v>
      </c>
      <c r="B13">
        <v>22</v>
      </c>
      <c r="C13">
        <v>19</v>
      </c>
      <c r="D13">
        <v>26</v>
      </c>
      <c r="E13">
        <v>27</v>
      </c>
      <c r="F13">
        <v>31</v>
      </c>
      <c r="H13">
        <v>125</v>
      </c>
      <c r="I13" s="9">
        <v>30</v>
      </c>
      <c r="J13" s="9"/>
      <c r="K13" s="9"/>
      <c r="L13" s="9"/>
      <c r="M13" s="9"/>
      <c r="N13" s="9"/>
      <c r="O13" s="9"/>
    </row>
    <row r="14" spans="1:15" x14ac:dyDescent="0.2">
      <c r="A14" s="7" t="s">
        <v>38</v>
      </c>
      <c r="B14" s="6">
        <v>8</v>
      </c>
      <c r="C14" s="6">
        <v>21</v>
      </c>
      <c r="D14">
        <v>15</v>
      </c>
      <c r="E14">
        <v>5</v>
      </c>
      <c r="F14">
        <v>15</v>
      </c>
      <c r="H14">
        <v>64</v>
      </c>
      <c r="I14" s="9">
        <v>15</v>
      </c>
      <c r="J14" s="9"/>
      <c r="K14" s="9"/>
      <c r="L14" s="9"/>
      <c r="M14" s="9"/>
      <c r="N14" s="9"/>
      <c r="O14" s="9"/>
    </row>
    <row r="15" spans="1:15" x14ac:dyDescent="0.2">
      <c r="A15" s="7" t="s">
        <v>43</v>
      </c>
      <c r="B15">
        <v>5</v>
      </c>
      <c r="C15">
        <v>17</v>
      </c>
      <c r="D15">
        <v>9</v>
      </c>
      <c r="E15">
        <v>14</v>
      </c>
      <c r="F15">
        <v>11</v>
      </c>
      <c r="H15">
        <v>56</v>
      </c>
      <c r="I15" s="9">
        <v>13</v>
      </c>
      <c r="J15" s="9"/>
      <c r="K15" s="9"/>
      <c r="L15" s="9"/>
      <c r="M15" s="9"/>
      <c r="N15" s="9"/>
      <c r="O15" s="9"/>
    </row>
    <row r="16" spans="1:15" x14ac:dyDescent="0.2">
      <c r="A16" s="7" t="s">
        <v>39</v>
      </c>
      <c r="B16">
        <v>7</v>
      </c>
      <c r="C16">
        <v>13</v>
      </c>
      <c r="D16">
        <v>4</v>
      </c>
      <c r="E16">
        <v>11</v>
      </c>
      <c r="F16">
        <v>0</v>
      </c>
      <c r="H16">
        <v>35</v>
      </c>
      <c r="I16" s="9">
        <v>8</v>
      </c>
      <c r="J16" s="9"/>
      <c r="K16" s="9"/>
      <c r="L16" s="9"/>
      <c r="M16" s="9"/>
      <c r="N16" s="9"/>
      <c r="O16" s="9"/>
    </row>
    <row r="17" spans="1:15" x14ac:dyDescent="0.2">
      <c r="I17" s="9"/>
      <c r="J17" s="9"/>
      <c r="K17" s="9"/>
      <c r="L17" s="9"/>
      <c r="M17" s="9"/>
      <c r="N17" s="9"/>
      <c r="O17" s="9"/>
    </row>
    <row r="18" spans="1:15" x14ac:dyDescent="0.2">
      <c r="A18" s="7" t="s">
        <v>33</v>
      </c>
      <c r="B18">
        <v>23</v>
      </c>
      <c r="C18">
        <v>29</v>
      </c>
      <c r="D18">
        <v>13</v>
      </c>
      <c r="E18">
        <v>12</v>
      </c>
      <c r="F18">
        <v>6</v>
      </c>
      <c r="H18">
        <v>83</v>
      </c>
      <c r="I18" s="9">
        <v>20</v>
      </c>
      <c r="J18" s="9"/>
      <c r="K18" s="9"/>
      <c r="L18" s="9"/>
      <c r="M18" s="9"/>
      <c r="N18" s="9"/>
      <c r="O18" s="9"/>
    </row>
    <row r="19" spans="1:15" x14ac:dyDescent="0.2">
      <c r="A19" s="7" t="s">
        <v>21</v>
      </c>
      <c r="I19" s="9"/>
      <c r="J19" s="9"/>
      <c r="K19" s="9"/>
      <c r="L19" s="9"/>
      <c r="M19" s="9"/>
      <c r="N19" s="9"/>
      <c r="O19" s="9"/>
    </row>
    <row r="20" spans="1:15" x14ac:dyDescent="0.2">
      <c r="A20" s="7" t="s">
        <v>42</v>
      </c>
      <c r="B20" s="4">
        <v>12</v>
      </c>
      <c r="C20" s="4">
        <v>12</v>
      </c>
      <c r="D20">
        <v>3</v>
      </c>
      <c r="E20">
        <v>8</v>
      </c>
      <c r="F20">
        <v>4</v>
      </c>
      <c r="H20">
        <v>39</v>
      </c>
      <c r="I20" s="9">
        <v>9</v>
      </c>
      <c r="J20" s="9"/>
      <c r="K20" s="9"/>
      <c r="L20" s="9"/>
      <c r="M20" s="9"/>
      <c r="N20" s="9"/>
      <c r="O20" s="9"/>
    </row>
    <row r="21" spans="1:15" x14ac:dyDescent="0.2">
      <c r="I21" s="9"/>
      <c r="J21" s="9"/>
    </row>
    <row r="22" spans="1:15" x14ac:dyDescent="0.2">
      <c r="A22" s="1"/>
      <c r="B22" s="12"/>
      <c r="C22" s="1"/>
      <c r="D22" s="1"/>
      <c r="E22" s="1"/>
      <c r="F22" s="1"/>
      <c r="G22" s="1"/>
      <c r="I22" s="9"/>
      <c r="J22" s="9"/>
    </row>
    <row r="23" spans="1:15" x14ac:dyDescent="0.2">
      <c r="A23" s="17" t="s">
        <v>1</v>
      </c>
      <c r="B23" s="4"/>
      <c r="I23" s="9"/>
      <c r="J23" s="9"/>
    </row>
    <row r="24" spans="1:15" x14ac:dyDescent="0.2">
      <c r="A24" s="17"/>
      <c r="B24" s="4"/>
      <c r="I24" s="9"/>
      <c r="J24" s="9"/>
    </row>
    <row r="25" spans="1:15" x14ac:dyDescent="0.2">
      <c r="A25" s="7" t="s">
        <v>22</v>
      </c>
      <c r="B25">
        <v>34</v>
      </c>
      <c r="C25">
        <v>46</v>
      </c>
      <c r="D25">
        <v>43</v>
      </c>
      <c r="E25">
        <v>44</v>
      </c>
      <c r="F25">
        <v>44</v>
      </c>
      <c r="H25">
        <v>211</v>
      </c>
      <c r="I25" s="9">
        <v>100</v>
      </c>
      <c r="J25" s="9"/>
      <c r="K25" s="9"/>
      <c r="L25" s="9"/>
      <c r="M25" s="9"/>
      <c r="N25" s="9"/>
      <c r="O25" s="9"/>
    </row>
    <row r="26" spans="1:15" x14ac:dyDescent="0.2">
      <c r="A26" s="17"/>
      <c r="B26" s="4"/>
      <c r="I26" s="9"/>
      <c r="J26" s="9"/>
      <c r="K26" s="9"/>
      <c r="L26" s="9"/>
      <c r="M26" s="9"/>
      <c r="N26" s="9"/>
      <c r="O26" s="9"/>
    </row>
    <row r="27" spans="1:15" x14ac:dyDescent="0.2">
      <c r="A27" t="s">
        <v>40</v>
      </c>
      <c r="B27">
        <v>32</v>
      </c>
      <c r="C27">
        <v>40</v>
      </c>
      <c r="D27">
        <v>42</v>
      </c>
      <c r="E27">
        <v>43</v>
      </c>
      <c r="F27">
        <f>+F28+F29+F30+F31+F32+F33+F34</f>
        <v>44</v>
      </c>
      <c r="H27">
        <v>201</v>
      </c>
      <c r="I27" s="9">
        <v>95</v>
      </c>
      <c r="J27" s="9"/>
      <c r="K27" s="9"/>
      <c r="L27" s="9"/>
      <c r="M27" s="9"/>
      <c r="N27" s="9"/>
      <c r="O27" s="9"/>
    </row>
    <row r="28" spans="1:15" x14ac:dyDescent="0.2">
      <c r="A28" s="7" t="s">
        <v>34</v>
      </c>
      <c r="B28">
        <v>21</v>
      </c>
      <c r="C28">
        <v>18</v>
      </c>
      <c r="D28">
        <v>33</v>
      </c>
      <c r="E28">
        <v>23</v>
      </c>
      <c r="F28">
        <v>24</v>
      </c>
      <c r="H28">
        <v>119</v>
      </c>
      <c r="I28" s="9">
        <v>56</v>
      </c>
      <c r="J28" s="9"/>
      <c r="K28" s="9"/>
      <c r="L28" s="9"/>
      <c r="M28" s="9"/>
      <c r="N28" s="9"/>
      <c r="O28" s="9"/>
    </row>
    <row r="29" spans="1:15" x14ac:dyDescent="0.2">
      <c r="A29" s="7" t="s">
        <v>35</v>
      </c>
      <c r="B29">
        <v>2</v>
      </c>
      <c r="C29">
        <v>5</v>
      </c>
      <c r="D29">
        <v>2</v>
      </c>
      <c r="E29">
        <v>3</v>
      </c>
      <c r="F29">
        <v>7</v>
      </c>
      <c r="H29">
        <v>19</v>
      </c>
      <c r="I29" s="9">
        <v>9</v>
      </c>
      <c r="J29" s="9"/>
      <c r="K29" s="9"/>
      <c r="L29" s="9"/>
      <c r="M29" s="9"/>
      <c r="N29" s="9"/>
      <c r="O29" s="9"/>
    </row>
    <row r="30" spans="1:15" x14ac:dyDescent="0.2">
      <c r="A30" s="7" t="s">
        <v>36</v>
      </c>
      <c r="B30" s="4">
        <v>5</v>
      </c>
      <c r="C30" s="4">
        <v>4</v>
      </c>
      <c r="D30">
        <v>3</v>
      </c>
      <c r="E30">
        <v>6</v>
      </c>
      <c r="F30">
        <v>8</v>
      </c>
      <c r="H30">
        <v>26</v>
      </c>
      <c r="I30" s="9">
        <v>12</v>
      </c>
      <c r="J30" s="9"/>
      <c r="K30" s="9"/>
      <c r="L30" s="9"/>
      <c r="M30" s="9"/>
      <c r="N30" s="9"/>
      <c r="O30" s="9"/>
    </row>
    <row r="31" spans="1:15" x14ac:dyDescent="0.2">
      <c r="A31" s="7" t="s">
        <v>37</v>
      </c>
      <c r="B31" s="4">
        <v>3</v>
      </c>
      <c r="C31">
        <v>6</v>
      </c>
      <c r="D31">
        <v>2</v>
      </c>
      <c r="E31">
        <v>4</v>
      </c>
      <c r="F31">
        <v>4</v>
      </c>
      <c r="H31">
        <v>19</v>
      </c>
      <c r="I31" s="9">
        <v>9</v>
      </c>
      <c r="J31" s="9"/>
      <c r="K31" s="9"/>
      <c r="L31" s="9"/>
      <c r="M31" s="9"/>
      <c r="N31" s="9"/>
      <c r="O31" s="9"/>
    </row>
    <row r="32" spans="1:15" x14ac:dyDescent="0.2">
      <c r="A32" s="7" t="s">
        <v>38</v>
      </c>
      <c r="B32">
        <v>0</v>
      </c>
      <c r="C32">
        <v>0</v>
      </c>
      <c r="D32">
        <v>0</v>
      </c>
      <c r="E32">
        <v>0</v>
      </c>
      <c r="F32">
        <v>0</v>
      </c>
      <c r="H32">
        <v>0</v>
      </c>
      <c r="I32" s="9">
        <v>0</v>
      </c>
      <c r="J32" s="9"/>
      <c r="K32" s="9"/>
      <c r="L32" s="9"/>
      <c r="M32" s="9"/>
      <c r="N32" s="9"/>
      <c r="O32" s="9"/>
    </row>
    <row r="33" spans="1:15" x14ac:dyDescent="0.2">
      <c r="A33" s="7" t="s">
        <v>43</v>
      </c>
      <c r="B33">
        <v>0</v>
      </c>
      <c r="C33">
        <v>3</v>
      </c>
      <c r="D33">
        <v>0</v>
      </c>
      <c r="E33">
        <v>6</v>
      </c>
      <c r="F33">
        <v>1</v>
      </c>
      <c r="H33">
        <v>10</v>
      </c>
      <c r="I33" s="9">
        <v>5</v>
      </c>
      <c r="J33" s="9"/>
      <c r="K33" s="9"/>
      <c r="L33" s="9"/>
      <c r="M33" s="9"/>
      <c r="N33" s="9"/>
      <c r="O33" s="9"/>
    </row>
    <row r="34" spans="1:15" x14ac:dyDescent="0.2">
      <c r="A34" s="7" t="s">
        <v>39</v>
      </c>
      <c r="B34">
        <v>1</v>
      </c>
      <c r="C34">
        <v>4</v>
      </c>
      <c r="D34">
        <v>2</v>
      </c>
      <c r="E34">
        <v>1</v>
      </c>
      <c r="F34">
        <v>0</v>
      </c>
      <c r="H34">
        <v>8</v>
      </c>
      <c r="I34" s="9">
        <v>4</v>
      </c>
      <c r="J34" s="9"/>
      <c r="K34" s="9"/>
      <c r="L34" s="9"/>
      <c r="M34" s="9"/>
      <c r="N34" s="9"/>
      <c r="O34" s="9"/>
    </row>
    <row r="35" spans="1:15" x14ac:dyDescent="0.2">
      <c r="I35" s="9">
        <v>0</v>
      </c>
      <c r="J35" s="9"/>
      <c r="K35" s="9"/>
      <c r="L35" s="9"/>
      <c r="M35" s="9"/>
      <c r="N35" s="9"/>
      <c r="O35" s="9"/>
    </row>
    <row r="36" spans="1:15" x14ac:dyDescent="0.2">
      <c r="A36" t="s">
        <v>33</v>
      </c>
      <c r="B36">
        <v>2</v>
      </c>
      <c r="C36">
        <v>6</v>
      </c>
      <c r="D36">
        <v>1</v>
      </c>
      <c r="E36">
        <v>1</v>
      </c>
      <c r="F36">
        <v>0</v>
      </c>
      <c r="H36">
        <v>10</v>
      </c>
      <c r="I36" s="9">
        <v>5</v>
      </c>
      <c r="J36" s="9"/>
      <c r="K36" s="9"/>
      <c r="L36" s="9"/>
      <c r="M36" s="9"/>
      <c r="N36" s="9"/>
      <c r="O36" s="9"/>
    </row>
    <row r="37" spans="1:15" x14ac:dyDescent="0.2">
      <c r="A37" t="s">
        <v>21</v>
      </c>
      <c r="I37" s="9"/>
      <c r="J37" s="9"/>
      <c r="K37" s="9"/>
      <c r="L37" s="9"/>
      <c r="M37" s="9"/>
      <c r="N37" s="9"/>
      <c r="O37" s="9"/>
    </row>
    <row r="38" spans="1:15" x14ac:dyDescent="0.2">
      <c r="A38" s="7" t="s">
        <v>42</v>
      </c>
      <c r="B38">
        <v>0</v>
      </c>
      <c r="C38">
        <v>2</v>
      </c>
      <c r="D38">
        <v>0</v>
      </c>
      <c r="E38">
        <v>0</v>
      </c>
      <c r="F38">
        <v>0</v>
      </c>
      <c r="H38">
        <v>2</v>
      </c>
      <c r="I38" s="9">
        <v>1</v>
      </c>
      <c r="J38" s="9"/>
      <c r="K38" s="9"/>
      <c r="L38" s="9"/>
      <c r="M38" s="9"/>
      <c r="N38" s="9"/>
      <c r="O38" s="9"/>
    </row>
    <row r="39" spans="1:15" x14ac:dyDescent="0.2">
      <c r="A39" s="13"/>
      <c r="B39" s="13"/>
      <c r="C39" s="13"/>
      <c r="D39" s="13"/>
      <c r="E39" s="13"/>
      <c r="F39" s="13"/>
      <c r="G39" s="13"/>
      <c r="H39" s="13"/>
      <c r="I39" s="13"/>
    </row>
    <row r="41" spans="1:15" x14ac:dyDescent="0.2">
      <c r="A41" s="7" t="s">
        <v>32</v>
      </c>
    </row>
    <row r="42" spans="1:15" x14ac:dyDescent="0.2">
      <c r="A42" s="7"/>
    </row>
  </sheetData>
  <phoneticPr fontId="2" type="noConversion"/>
  <pageMargins left="0.24" right="0.3" top="0.26" bottom="0.17" header="0.17" footer="0.17"/>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
  <sheetViews>
    <sheetView tabSelected="1" workbookViewId="0">
      <selection activeCell="A31" sqref="A31:M43"/>
    </sheetView>
  </sheetViews>
  <sheetFormatPr defaultRowHeight="12.75" x14ac:dyDescent="0.2"/>
  <cols>
    <col min="1" max="1" width="39.5703125" customWidth="1"/>
    <col min="2" max="7" width="10.7109375" customWidth="1"/>
    <col min="8" max="8" width="3.7109375" customWidth="1"/>
    <col min="9" max="14" width="10.7109375" customWidth="1"/>
    <col min="16" max="16" width="10.7109375" bestFit="1" customWidth="1"/>
  </cols>
  <sheetData>
    <row r="1" spans="1:45" x14ac:dyDescent="0.2">
      <c r="A1" s="14" t="s">
        <v>74</v>
      </c>
      <c r="B1" s="13"/>
      <c r="C1" s="13"/>
      <c r="D1" s="13"/>
      <c r="E1" s="13"/>
      <c r="F1" s="13"/>
      <c r="G1" s="13"/>
      <c r="H1" s="13"/>
      <c r="I1" s="13"/>
      <c r="J1" s="13"/>
      <c r="K1" s="13"/>
      <c r="L1" s="13"/>
      <c r="M1" s="13"/>
      <c r="N1" s="13"/>
    </row>
    <row r="2" spans="1:45" x14ac:dyDescent="0.2">
      <c r="A2" s="22"/>
      <c r="B2" s="39" t="s">
        <v>62</v>
      </c>
      <c r="C2" s="40" t="s">
        <v>63</v>
      </c>
      <c r="D2" s="41" t="s">
        <v>77</v>
      </c>
      <c r="E2" s="41" t="s">
        <v>81</v>
      </c>
      <c r="F2" s="41" t="s">
        <v>73</v>
      </c>
      <c r="G2" s="36" t="s">
        <v>5</v>
      </c>
      <c r="H2" s="41"/>
      <c r="I2" s="41" t="s">
        <v>62</v>
      </c>
      <c r="J2" s="41" t="s">
        <v>63</v>
      </c>
      <c r="K2" s="15" t="s">
        <v>77</v>
      </c>
      <c r="L2" s="15" t="s">
        <v>81</v>
      </c>
      <c r="M2" s="15" t="s">
        <v>73</v>
      </c>
      <c r="N2" s="15" t="s">
        <v>5</v>
      </c>
    </row>
    <row r="3" spans="1:45" x14ac:dyDescent="0.2">
      <c r="A3" s="1"/>
      <c r="B3" s="31"/>
      <c r="C3" s="31"/>
      <c r="D3" s="8"/>
      <c r="E3" s="8"/>
      <c r="F3" s="8"/>
      <c r="G3" s="8"/>
      <c r="H3" s="8"/>
      <c r="I3" s="8"/>
      <c r="J3" s="8"/>
    </row>
    <row r="4" spans="1:45" x14ac:dyDescent="0.2">
      <c r="A4" s="23" t="s">
        <v>0</v>
      </c>
      <c r="B4" t="s">
        <v>78</v>
      </c>
      <c r="C4" s="1"/>
      <c r="D4" s="1"/>
      <c r="E4" s="1"/>
      <c r="F4" s="1"/>
      <c r="G4" s="1"/>
      <c r="H4" s="1"/>
      <c r="I4" t="s">
        <v>80</v>
      </c>
      <c r="J4" s="1"/>
      <c r="L4" s="1"/>
      <c r="Q4" s="1"/>
      <c r="R4" s="1"/>
      <c r="T4" s="1"/>
    </row>
    <row r="5" spans="1:45" x14ac:dyDescent="0.2">
      <c r="A5" s="23"/>
      <c r="B5" s="8"/>
      <c r="C5" s="1"/>
      <c r="D5" s="1"/>
      <c r="E5" s="1"/>
      <c r="F5" s="1"/>
      <c r="G5" s="1"/>
      <c r="H5" s="1"/>
    </row>
    <row r="6" spans="1:45" x14ac:dyDescent="0.2">
      <c r="A6" t="s">
        <v>22</v>
      </c>
      <c r="B6">
        <v>16</v>
      </c>
      <c r="C6">
        <v>24</v>
      </c>
      <c r="D6">
        <v>185</v>
      </c>
      <c r="E6">
        <v>137</v>
      </c>
      <c r="F6">
        <v>58</v>
      </c>
      <c r="G6">
        <v>420</v>
      </c>
      <c r="I6" s="6">
        <v>100</v>
      </c>
      <c r="J6" s="6">
        <v>100</v>
      </c>
      <c r="K6" s="6">
        <v>100</v>
      </c>
      <c r="L6" s="6">
        <v>100</v>
      </c>
      <c r="M6" s="6">
        <v>100</v>
      </c>
      <c r="N6" s="6">
        <v>100</v>
      </c>
    </row>
    <row r="7" spans="1:45" x14ac:dyDescent="0.2">
      <c r="A7" s="23"/>
      <c r="B7" s="8"/>
      <c r="C7" s="1"/>
      <c r="D7" s="1"/>
      <c r="E7" s="1"/>
      <c r="F7" s="1"/>
      <c r="H7" s="1"/>
      <c r="I7" s="6"/>
      <c r="J7" s="6"/>
      <c r="K7" s="6"/>
      <c r="L7" s="6"/>
      <c r="M7" s="6"/>
      <c r="N7" s="6"/>
    </row>
    <row r="8" spans="1:45" x14ac:dyDescent="0.2">
      <c r="A8" s="7" t="s">
        <v>34</v>
      </c>
      <c r="B8">
        <v>0</v>
      </c>
      <c r="C8">
        <v>0</v>
      </c>
      <c r="D8">
        <v>8</v>
      </c>
      <c r="E8">
        <v>6</v>
      </c>
      <c r="F8">
        <v>3</v>
      </c>
      <c r="G8">
        <v>17</v>
      </c>
      <c r="I8" s="3">
        <v>0</v>
      </c>
      <c r="J8" s="3">
        <v>0</v>
      </c>
      <c r="K8" s="3">
        <v>4</v>
      </c>
      <c r="L8" s="3">
        <v>4</v>
      </c>
      <c r="M8" s="3">
        <v>5</v>
      </c>
      <c r="N8" s="3">
        <v>4</v>
      </c>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row>
    <row r="9" spans="1:45" x14ac:dyDescent="0.2">
      <c r="A9" s="7" t="s">
        <v>35</v>
      </c>
      <c r="B9">
        <v>14</v>
      </c>
      <c r="C9">
        <v>2</v>
      </c>
      <c r="D9">
        <v>1</v>
      </c>
      <c r="E9">
        <v>0</v>
      </c>
      <c r="F9">
        <v>0</v>
      </c>
      <c r="G9">
        <v>17</v>
      </c>
      <c r="I9" s="3">
        <v>88</v>
      </c>
      <c r="J9" s="3">
        <v>8</v>
      </c>
      <c r="K9" s="3">
        <v>1</v>
      </c>
      <c r="L9" s="3">
        <v>0</v>
      </c>
      <c r="M9" s="3">
        <v>0</v>
      </c>
      <c r="N9" s="3">
        <v>4</v>
      </c>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row>
    <row r="10" spans="1:45" x14ac:dyDescent="0.2">
      <c r="A10" s="7" t="s">
        <v>36</v>
      </c>
      <c r="B10">
        <v>0</v>
      </c>
      <c r="C10">
        <v>1</v>
      </c>
      <c r="D10">
        <v>6</v>
      </c>
      <c r="E10">
        <v>5</v>
      </c>
      <c r="F10">
        <v>11</v>
      </c>
      <c r="G10">
        <v>23</v>
      </c>
      <c r="I10" s="3">
        <v>0</v>
      </c>
      <c r="J10" s="3">
        <v>4</v>
      </c>
      <c r="K10" s="3">
        <v>3</v>
      </c>
      <c r="L10" s="3">
        <v>4</v>
      </c>
      <c r="M10" s="3">
        <v>19</v>
      </c>
      <c r="N10" s="3">
        <v>5</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row>
    <row r="11" spans="1:45" x14ac:dyDescent="0.2">
      <c r="A11" s="7" t="s">
        <v>37</v>
      </c>
      <c r="B11">
        <v>1</v>
      </c>
      <c r="C11">
        <v>8</v>
      </c>
      <c r="D11">
        <v>56</v>
      </c>
      <c r="E11">
        <v>44</v>
      </c>
      <c r="F11">
        <v>16</v>
      </c>
      <c r="G11">
        <v>125</v>
      </c>
      <c r="I11" s="3">
        <v>6</v>
      </c>
      <c r="J11" s="3">
        <v>33</v>
      </c>
      <c r="K11" s="3">
        <v>30</v>
      </c>
      <c r="L11" s="3">
        <v>32</v>
      </c>
      <c r="M11" s="3">
        <v>28</v>
      </c>
      <c r="N11" s="3">
        <v>30</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row>
    <row r="12" spans="1:45" x14ac:dyDescent="0.2">
      <c r="A12" s="7" t="s">
        <v>38</v>
      </c>
      <c r="B12" s="6">
        <v>0</v>
      </c>
      <c r="C12" s="6">
        <v>2</v>
      </c>
      <c r="D12">
        <v>36</v>
      </c>
      <c r="E12">
        <v>18</v>
      </c>
      <c r="F12">
        <v>8</v>
      </c>
      <c r="G12">
        <v>64</v>
      </c>
      <c r="I12" s="3">
        <v>0</v>
      </c>
      <c r="J12" s="3">
        <v>8</v>
      </c>
      <c r="K12" s="3">
        <v>19</v>
      </c>
      <c r="L12" s="3">
        <v>13</v>
      </c>
      <c r="M12" s="3">
        <v>14</v>
      </c>
      <c r="N12" s="3">
        <v>15</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row>
    <row r="13" spans="1:45" x14ac:dyDescent="0.2">
      <c r="A13" s="7" t="s">
        <v>43</v>
      </c>
      <c r="B13">
        <v>0</v>
      </c>
      <c r="C13">
        <v>5</v>
      </c>
      <c r="D13">
        <v>24</v>
      </c>
      <c r="E13">
        <v>16</v>
      </c>
      <c r="F13">
        <v>11</v>
      </c>
      <c r="G13">
        <v>56</v>
      </c>
      <c r="I13" s="3">
        <v>0</v>
      </c>
      <c r="J13" s="3">
        <v>21</v>
      </c>
      <c r="K13" s="3">
        <v>13</v>
      </c>
      <c r="L13" s="3">
        <v>12</v>
      </c>
      <c r="M13" s="3">
        <v>19</v>
      </c>
      <c r="N13" s="3">
        <v>13</v>
      </c>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row>
    <row r="14" spans="1:45" x14ac:dyDescent="0.2">
      <c r="A14" s="7" t="s">
        <v>39</v>
      </c>
      <c r="B14">
        <v>0</v>
      </c>
      <c r="C14">
        <v>3</v>
      </c>
      <c r="D14">
        <v>14</v>
      </c>
      <c r="E14">
        <v>12</v>
      </c>
      <c r="F14">
        <v>6</v>
      </c>
      <c r="G14">
        <v>35</v>
      </c>
      <c r="I14" s="3">
        <v>0</v>
      </c>
      <c r="J14" s="3">
        <v>13</v>
      </c>
      <c r="K14" s="3">
        <v>8</v>
      </c>
      <c r="L14" s="3">
        <v>9</v>
      </c>
      <c r="M14" s="3">
        <v>10</v>
      </c>
      <c r="N14" s="3">
        <v>8</v>
      </c>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row>
    <row r="15" spans="1:45" x14ac:dyDescent="0.2">
      <c r="A15" s="7" t="s">
        <v>82</v>
      </c>
      <c r="B15">
        <v>1</v>
      </c>
      <c r="C15">
        <v>3</v>
      </c>
      <c r="D15">
        <v>40</v>
      </c>
      <c r="E15">
        <v>36</v>
      </c>
      <c r="F15">
        <v>3</v>
      </c>
      <c r="G15">
        <v>83</v>
      </c>
      <c r="I15" s="3">
        <v>6</v>
      </c>
      <c r="J15" s="3">
        <v>13</v>
      </c>
      <c r="K15" s="3">
        <v>22</v>
      </c>
      <c r="L15" s="3">
        <v>26</v>
      </c>
      <c r="M15" s="3">
        <v>5</v>
      </c>
      <c r="N15" s="3">
        <v>20</v>
      </c>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row>
    <row r="16" spans="1:45" x14ac:dyDescent="0.2">
      <c r="A16" s="7"/>
      <c r="I16" s="6"/>
      <c r="J16" s="6"/>
      <c r="K16" s="6"/>
      <c r="L16" s="6"/>
      <c r="M16" s="6"/>
      <c r="N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row>
    <row r="17" spans="1:45" x14ac:dyDescent="0.2">
      <c r="A17" s="7"/>
      <c r="I17" s="6"/>
      <c r="J17" s="6"/>
      <c r="K17" s="6"/>
      <c r="L17" s="9"/>
      <c r="M17" s="6"/>
      <c r="N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row>
    <row r="18" spans="1:45" x14ac:dyDescent="0.2">
      <c r="A18" s="23" t="s">
        <v>1</v>
      </c>
      <c r="B18" t="s">
        <v>78</v>
      </c>
      <c r="I18" s="6" t="s">
        <v>79</v>
      </c>
      <c r="J18" s="6"/>
      <c r="K18" s="6"/>
      <c r="L18" s="9"/>
      <c r="M18" s="6"/>
      <c r="N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row>
    <row r="19" spans="1:45" x14ac:dyDescent="0.2">
      <c r="I19" s="6"/>
      <c r="J19" s="6"/>
      <c r="K19" s="6"/>
      <c r="L19" s="9"/>
      <c r="M19" s="6"/>
      <c r="N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row r="20" spans="1:45" x14ac:dyDescent="0.2">
      <c r="A20" t="s">
        <v>22</v>
      </c>
      <c r="B20">
        <v>15</v>
      </c>
      <c r="C20">
        <v>11</v>
      </c>
      <c r="D20">
        <v>73</v>
      </c>
      <c r="E20" s="9">
        <v>71</v>
      </c>
      <c r="F20">
        <v>41</v>
      </c>
      <c r="G20">
        <v>211</v>
      </c>
      <c r="H20" s="6"/>
      <c r="I20" s="6">
        <v>100</v>
      </c>
      <c r="J20" s="6">
        <v>100</v>
      </c>
      <c r="K20" s="6">
        <v>100</v>
      </c>
      <c r="L20" s="6">
        <v>100</v>
      </c>
      <c r="M20" s="6">
        <v>100</v>
      </c>
      <c r="N20" s="6">
        <v>100</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row>
    <row r="21" spans="1:45" x14ac:dyDescent="0.2">
      <c r="A21" s="23"/>
      <c r="B21" s="1"/>
      <c r="C21" s="1"/>
      <c r="E21" s="9"/>
      <c r="H21" s="6"/>
      <c r="I21" s="6"/>
      <c r="J21" s="6"/>
      <c r="K21" s="6"/>
      <c r="L21" s="6"/>
      <c r="M21" s="6"/>
      <c r="N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row>
    <row r="22" spans="1:45" x14ac:dyDescent="0.2">
      <c r="A22" s="7" t="s">
        <v>34</v>
      </c>
      <c r="B22">
        <v>0</v>
      </c>
      <c r="C22">
        <v>1</v>
      </c>
      <c r="D22">
        <v>58</v>
      </c>
      <c r="E22" s="9">
        <v>48</v>
      </c>
      <c r="F22">
        <v>12</v>
      </c>
      <c r="G22">
        <v>119</v>
      </c>
      <c r="H22" s="6"/>
      <c r="I22" s="6">
        <v>0</v>
      </c>
      <c r="J22" s="6">
        <v>9</v>
      </c>
      <c r="K22" s="6">
        <v>79</v>
      </c>
      <c r="L22" s="6">
        <v>68</v>
      </c>
      <c r="M22" s="6">
        <v>29</v>
      </c>
      <c r="N22" s="6">
        <v>56</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row>
    <row r="23" spans="1:45" x14ac:dyDescent="0.2">
      <c r="A23" s="7" t="s">
        <v>35</v>
      </c>
      <c r="B23">
        <v>15</v>
      </c>
      <c r="C23">
        <v>3</v>
      </c>
      <c r="D23">
        <v>1</v>
      </c>
      <c r="E23" s="9">
        <v>0</v>
      </c>
      <c r="F23">
        <v>0</v>
      </c>
      <c r="G23">
        <v>19</v>
      </c>
      <c r="H23" s="6"/>
      <c r="I23" s="6">
        <v>100</v>
      </c>
      <c r="J23" s="6">
        <v>27</v>
      </c>
      <c r="K23" s="6">
        <v>1</v>
      </c>
      <c r="L23" s="6">
        <v>0</v>
      </c>
      <c r="M23" s="6">
        <v>0</v>
      </c>
      <c r="N23" s="6">
        <v>9</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row>
    <row r="24" spans="1:45" x14ac:dyDescent="0.2">
      <c r="A24" s="7" t="s">
        <v>36</v>
      </c>
      <c r="B24">
        <v>0</v>
      </c>
      <c r="C24">
        <v>1</v>
      </c>
      <c r="D24">
        <v>2</v>
      </c>
      <c r="E24" s="9">
        <v>5</v>
      </c>
      <c r="F24">
        <v>18</v>
      </c>
      <c r="G24">
        <v>26</v>
      </c>
      <c r="H24" s="6"/>
      <c r="I24" s="6">
        <v>0</v>
      </c>
      <c r="J24" s="6">
        <v>9</v>
      </c>
      <c r="K24" s="6">
        <v>3</v>
      </c>
      <c r="L24" s="6">
        <v>7</v>
      </c>
      <c r="M24" s="6">
        <v>44</v>
      </c>
      <c r="N24" s="6">
        <v>12</v>
      </c>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row>
    <row r="25" spans="1:45" x14ac:dyDescent="0.2">
      <c r="A25" s="7" t="s">
        <v>37</v>
      </c>
      <c r="B25">
        <v>0</v>
      </c>
      <c r="C25">
        <v>5</v>
      </c>
      <c r="D25">
        <v>7</v>
      </c>
      <c r="E25" s="9">
        <v>4</v>
      </c>
      <c r="F25">
        <v>3</v>
      </c>
      <c r="G25">
        <v>19</v>
      </c>
      <c r="H25" s="6"/>
      <c r="I25" s="6">
        <v>0</v>
      </c>
      <c r="J25" s="6">
        <v>45</v>
      </c>
      <c r="K25" s="6">
        <v>10</v>
      </c>
      <c r="L25" s="6">
        <v>6</v>
      </c>
      <c r="M25" s="6">
        <v>7</v>
      </c>
      <c r="N25" s="6">
        <v>9</v>
      </c>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row>
    <row r="26" spans="1:45" x14ac:dyDescent="0.2">
      <c r="A26" s="7" t="s">
        <v>38</v>
      </c>
      <c r="B26">
        <v>0</v>
      </c>
      <c r="C26">
        <v>0</v>
      </c>
      <c r="D26">
        <v>0</v>
      </c>
      <c r="E26" s="9">
        <v>0</v>
      </c>
      <c r="F26">
        <v>0</v>
      </c>
      <c r="G26">
        <v>0</v>
      </c>
      <c r="H26" s="6"/>
      <c r="I26" s="6">
        <v>0</v>
      </c>
      <c r="J26" s="6">
        <v>0</v>
      </c>
      <c r="K26" s="6">
        <v>0</v>
      </c>
      <c r="L26" s="6">
        <v>0</v>
      </c>
      <c r="M26" s="6">
        <v>0</v>
      </c>
      <c r="N26" s="6">
        <v>0</v>
      </c>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row>
    <row r="27" spans="1:45" x14ac:dyDescent="0.2">
      <c r="A27" s="7" t="s">
        <v>43</v>
      </c>
      <c r="B27">
        <v>0</v>
      </c>
      <c r="C27">
        <v>1</v>
      </c>
      <c r="D27">
        <v>2</v>
      </c>
      <c r="E27" s="9">
        <v>4</v>
      </c>
      <c r="F27">
        <v>3</v>
      </c>
      <c r="G27">
        <v>10</v>
      </c>
      <c r="H27" s="6"/>
      <c r="I27" s="6">
        <v>0</v>
      </c>
      <c r="J27" s="6">
        <v>9</v>
      </c>
      <c r="K27" s="6">
        <v>3</v>
      </c>
      <c r="L27" s="6">
        <v>6</v>
      </c>
      <c r="M27" s="6">
        <v>7</v>
      </c>
      <c r="N27" s="6">
        <v>5</v>
      </c>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row r="28" spans="1:45" x14ac:dyDescent="0.2">
      <c r="A28" s="7" t="s">
        <v>39</v>
      </c>
      <c r="B28">
        <v>0</v>
      </c>
      <c r="C28">
        <v>0</v>
      </c>
      <c r="D28">
        <v>0</v>
      </c>
      <c r="E28" s="9">
        <v>7</v>
      </c>
      <c r="F28">
        <v>1</v>
      </c>
      <c r="G28">
        <v>8</v>
      </c>
      <c r="H28" s="6"/>
      <c r="I28" s="6">
        <v>0</v>
      </c>
      <c r="J28" s="6">
        <v>0</v>
      </c>
      <c r="K28" s="6">
        <v>0</v>
      </c>
      <c r="L28" s="6">
        <v>10</v>
      </c>
      <c r="M28" s="6">
        <v>2</v>
      </c>
      <c r="N28" s="6">
        <v>4</v>
      </c>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row>
    <row r="29" spans="1:45" x14ac:dyDescent="0.2">
      <c r="A29" s="7" t="s">
        <v>82</v>
      </c>
      <c r="B29">
        <v>0</v>
      </c>
      <c r="C29">
        <v>0</v>
      </c>
      <c r="D29">
        <v>3</v>
      </c>
      <c r="E29" s="9">
        <v>3</v>
      </c>
      <c r="F29">
        <v>4</v>
      </c>
      <c r="G29">
        <v>10</v>
      </c>
      <c r="H29" s="6"/>
      <c r="I29" s="6">
        <v>0</v>
      </c>
      <c r="J29" s="6">
        <v>0</v>
      </c>
      <c r="K29" s="6">
        <v>4</v>
      </c>
      <c r="L29" s="6">
        <v>4</v>
      </c>
      <c r="M29" s="6">
        <v>10</v>
      </c>
      <c r="N29" s="6">
        <v>5</v>
      </c>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row>
    <row r="30" spans="1:45" x14ac:dyDescent="0.2">
      <c r="A30" s="7"/>
      <c r="E30" s="9"/>
      <c r="H30" s="6"/>
      <c r="I30" s="6"/>
      <c r="J30" s="6"/>
      <c r="K30" s="6"/>
      <c r="L30" s="6"/>
      <c r="M30" s="6"/>
      <c r="N30" s="6"/>
    </row>
    <row r="31" spans="1:45" x14ac:dyDescent="0.2">
      <c r="A31" s="7"/>
      <c r="E31" s="9"/>
      <c r="H31" s="6"/>
      <c r="I31" s="6"/>
      <c r="J31" s="6"/>
      <c r="K31" s="6"/>
      <c r="L31" s="6"/>
      <c r="M31" s="6"/>
      <c r="N31" s="6"/>
    </row>
    <row r="32" spans="1:45" x14ac:dyDescent="0.2">
      <c r="A32" s="10" t="s">
        <v>83</v>
      </c>
      <c r="B32" t="s">
        <v>78</v>
      </c>
      <c r="E32" s="9"/>
      <c r="H32" s="6"/>
      <c r="I32" s="6"/>
      <c r="J32" s="6"/>
      <c r="K32" s="6"/>
      <c r="L32" s="6"/>
      <c r="M32" s="6"/>
      <c r="N32" s="6"/>
    </row>
    <row r="33" spans="1:21" x14ac:dyDescent="0.2">
      <c r="A33" s="7"/>
      <c r="E33" s="9"/>
      <c r="H33" s="6"/>
      <c r="I33" s="6"/>
      <c r="J33" s="6"/>
      <c r="K33" s="6"/>
      <c r="L33" s="6"/>
      <c r="M33" s="6"/>
      <c r="N33" s="6"/>
    </row>
    <row r="34" spans="1:21" x14ac:dyDescent="0.2">
      <c r="A34" s="7" t="s">
        <v>22</v>
      </c>
      <c r="B34">
        <f>+B6+B20</f>
        <v>31</v>
      </c>
      <c r="C34">
        <f t="shared" ref="C34:G34" si="0">+C6+C20</f>
        <v>35</v>
      </c>
      <c r="D34">
        <f t="shared" si="0"/>
        <v>258</v>
      </c>
      <c r="E34">
        <f t="shared" si="0"/>
        <v>208</v>
      </c>
      <c r="F34">
        <f t="shared" si="0"/>
        <v>99</v>
      </c>
      <c r="G34">
        <f t="shared" si="0"/>
        <v>631</v>
      </c>
      <c r="H34" s="6"/>
      <c r="I34" s="6">
        <v>100</v>
      </c>
      <c r="J34" s="6">
        <v>100</v>
      </c>
      <c r="K34" s="6">
        <v>100</v>
      </c>
      <c r="L34" s="6">
        <v>100</v>
      </c>
      <c r="M34" s="6">
        <v>100</v>
      </c>
      <c r="N34" s="6">
        <v>100</v>
      </c>
    </row>
    <row r="35" spans="1:21" x14ac:dyDescent="0.2">
      <c r="A35" s="7"/>
      <c r="H35" s="6"/>
      <c r="I35" s="6"/>
      <c r="J35" s="6"/>
      <c r="K35" s="6"/>
      <c r="L35" s="6"/>
      <c r="M35" s="6"/>
      <c r="N35" s="6"/>
    </row>
    <row r="36" spans="1:21" x14ac:dyDescent="0.2">
      <c r="A36" s="7" t="s">
        <v>34</v>
      </c>
      <c r="B36">
        <f t="shared" ref="B36:G36" si="1">+B8+B22</f>
        <v>0</v>
      </c>
      <c r="C36">
        <f t="shared" si="1"/>
        <v>1</v>
      </c>
      <c r="D36">
        <f t="shared" si="1"/>
        <v>66</v>
      </c>
      <c r="E36">
        <f t="shared" si="1"/>
        <v>54</v>
      </c>
      <c r="F36">
        <f t="shared" si="1"/>
        <v>15</v>
      </c>
      <c r="G36">
        <f t="shared" si="1"/>
        <v>136</v>
      </c>
      <c r="H36" s="6"/>
      <c r="I36" s="6">
        <v>0</v>
      </c>
      <c r="J36" s="6">
        <v>3</v>
      </c>
      <c r="K36" s="6">
        <v>26</v>
      </c>
      <c r="L36" s="6">
        <v>26</v>
      </c>
      <c r="M36" s="6">
        <v>15</v>
      </c>
      <c r="N36" s="6">
        <v>22</v>
      </c>
      <c r="P36" s="6"/>
      <c r="Q36" s="6"/>
      <c r="R36" s="6"/>
      <c r="S36" s="6"/>
      <c r="T36" s="6"/>
      <c r="U36" s="6"/>
    </row>
    <row r="37" spans="1:21" x14ac:dyDescent="0.2">
      <c r="A37" s="7" t="s">
        <v>35</v>
      </c>
      <c r="B37">
        <f t="shared" ref="B37:G37" si="2">+B9+B23</f>
        <v>29</v>
      </c>
      <c r="C37">
        <f t="shared" si="2"/>
        <v>5</v>
      </c>
      <c r="D37">
        <f t="shared" si="2"/>
        <v>2</v>
      </c>
      <c r="E37">
        <f t="shared" si="2"/>
        <v>0</v>
      </c>
      <c r="F37">
        <f t="shared" si="2"/>
        <v>0</v>
      </c>
      <c r="G37">
        <f t="shared" si="2"/>
        <v>36</v>
      </c>
      <c r="H37" s="6"/>
      <c r="I37" s="6">
        <v>94</v>
      </c>
      <c r="J37" s="6">
        <v>14</v>
      </c>
      <c r="K37" s="6">
        <v>1</v>
      </c>
      <c r="L37" s="6">
        <v>0</v>
      </c>
      <c r="M37" s="6">
        <v>0</v>
      </c>
      <c r="N37" s="6">
        <v>6</v>
      </c>
      <c r="P37" s="6"/>
      <c r="Q37" s="6"/>
      <c r="R37" s="6"/>
      <c r="S37" s="6"/>
      <c r="T37" s="6"/>
      <c r="U37" s="6"/>
    </row>
    <row r="38" spans="1:21" x14ac:dyDescent="0.2">
      <c r="A38" s="7" t="s">
        <v>36</v>
      </c>
      <c r="B38">
        <f t="shared" ref="B38:G38" si="3">+B10+B24</f>
        <v>0</v>
      </c>
      <c r="C38">
        <f t="shared" si="3"/>
        <v>2</v>
      </c>
      <c r="D38">
        <f t="shared" si="3"/>
        <v>8</v>
      </c>
      <c r="E38">
        <f t="shared" si="3"/>
        <v>10</v>
      </c>
      <c r="F38">
        <f t="shared" si="3"/>
        <v>29</v>
      </c>
      <c r="G38">
        <f t="shared" si="3"/>
        <v>49</v>
      </c>
      <c r="H38" s="6"/>
      <c r="I38" s="6">
        <v>0</v>
      </c>
      <c r="J38" s="6">
        <v>6</v>
      </c>
      <c r="K38" s="6">
        <v>3</v>
      </c>
      <c r="L38" s="6">
        <v>5</v>
      </c>
      <c r="M38" s="6">
        <v>29</v>
      </c>
      <c r="N38" s="6">
        <v>8</v>
      </c>
      <c r="P38" s="6"/>
      <c r="Q38" s="6"/>
      <c r="R38" s="6"/>
      <c r="S38" s="6"/>
      <c r="T38" s="6"/>
      <c r="U38" s="6"/>
    </row>
    <row r="39" spans="1:21" x14ac:dyDescent="0.2">
      <c r="A39" s="7" t="s">
        <v>37</v>
      </c>
      <c r="B39">
        <f t="shared" ref="B39:G39" si="4">+B11+B25</f>
        <v>1</v>
      </c>
      <c r="C39">
        <f t="shared" si="4"/>
        <v>13</v>
      </c>
      <c r="D39">
        <f t="shared" si="4"/>
        <v>63</v>
      </c>
      <c r="E39">
        <f t="shared" si="4"/>
        <v>48</v>
      </c>
      <c r="F39">
        <f t="shared" si="4"/>
        <v>19</v>
      </c>
      <c r="G39">
        <f t="shared" si="4"/>
        <v>144</v>
      </c>
      <c r="H39" s="6"/>
      <c r="I39" s="6">
        <v>3</v>
      </c>
      <c r="J39" s="6">
        <v>37</v>
      </c>
      <c r="K39" s="6">
        <v>24</v>
      </c>
      <c r="L39" s="6">
        <v>23</v>
      </c>
      <c r="M39" s="6">
        <v>19</v>
      </c>
      <c r="N39" s="6">
        <v>23</v>
      </c>
      <c r="P39" s="6"/>
      <c r="Q39" s="6"/>
      <c r="R39" s="6"/>
      <c r="S39" s="6"/>
      <c r="T39" s="6"/>
      <c r="U39" s="6"/>
    </row>
    <row r="40" spans="1:21" x14ac:dyDescent="0.2">
      <c r="A40" s="7" t="s">
        <v>38</v>
      </c>
      <c r="B40">
        <f t="shared" ref="B40:G40" si="5">+B12+B26</f>
        <v>0</v>
      </c>
      <c r="C40">
        <f t="shared" si="5"/>
        <v>2</v>
      </c>
      <c r="D40">
        <f t="shared" si="5"/>
        <v>36</v>
      </c>
      <c r="E40">
        <f t="shared" si="5"/>
        <v>18</v>
      </c>
      <c r="F40">
        <f t="shared" si="5"/>
        <v>8</v>
      </c>
      <c r="G40">
        <f t="shared" si="5"/>
        <v>64</v>
      </c>
      <c r="H40" s="6"/>
      <c r="I40" s="6">
        <v>0</v>
      </c>
      <c r="J40" s="6">
        <v>6</v>
      </c>
      <c r="K40" s="6">
        <v>14</v>
      </c>
      <c r="L40" s="6">
        <v>9</v>
      </c>
      <c r="M40" s="6">
        <v>8</v>
      </c>
      <c r="N40" s="6">
        <v>10</v>
      </c>
      <c r="P40" s="6"/>
      <c r="Q40" s="6"/>
      <c r="R40" s="6"/>
      <c r="S40" s="6"/>
      <c r="T40" s="6"/>
      <c r="U40" s="6"/>
    </row>
    <row r="41" spans="1:21" x14ac:dyDescent="0.2">
      <c r="A41" s="7" t="s">
        <v>43</v>
      </c>
      <c r="B41">
        <f t="shared" ref="B41:G41" si="6">+B13+B27</f>
        <v>0</v>
      </c>
      <c r="C41">
        <f t="shared" si="6"/>
        <v>6</v>
      </c>
      <c r="D41">
        <f t="shared" si="6"/>
        <v>26</v>
      </c>
      <c r="E41">
        <f t="shared" si="6"/>
        <v>20</v>
      </c>
      <c r="F41">
        <f t="shared" si="6"/>
        <v>14</v>
      </c>
      <c r="G41">
        <f t="shared" si="6"/>
        <v>66</v>
      </c>
      <c r="H41" s="6"/>
      <c r="I41" s="6">
        <v>0</v>
      </c>
      <c r="J41" s="6">
        <v>17</v>
      </c>
      <c r="K41" s="6">
        <v>10</v>
      </c>
      <c r="L41" s="6">
        <v>10</v>
      </c>
      <c r="M41" s="6">
        <v>14</v>
      </c>
      <c r="N41" s="6">
        <v>10</v>
      </c>
      <c r="P41" s="6"/>
      <c r="Q41" s="6"/>
      <c r="R41" s="6"/>
      <c r="S41" s="6"/>
      <c r="T41" s="6"/>
      <c r="U41" s="6"/>
    </row>
    <row r="42" spans="1:21" x14ac:dyDescent="0.2">
      <c r="A42" s="7" t="s">
        <v>39</v>
      </c>
      <c r="B42">
        <f t="shared" ref="B42:G42" si="7">+B14+B28</f>
        <v>0</v>
      </c>
      <c r="C42">
        <f t="shared" si="7"/>
        <v>3</v>
      </c>
      <c r="D42">
        <f t="shared" si="7"/>
        <v>14</v>
      </c>
      <c r="E42">
        <f t="shared" si="7"/>
        <v>19</v>
      </c>
      <c r="F42">
        <f t="shared" si="7"/>
        <v>7</v>
      </c>
      <c r="G42">
        <f t="shared" si="7"/>
        <v>43</v>
      </c>
      <c r="H42" s="6"/>
      <c r="I42" s="6">
        <v>0</v>
      </c>
      <c r="J42" s="6">
        <v>9</v>
      </c>
      <c r="K42" s="6">
        <v>5</v>
      </c>
      <c r="L42" s="6">
        <v>9</v>
      </c>
      <c r="M42" s="6">
        <v>7</v>
      </c>
      <c r="N42" s="6">
        <v>7</v>
      </c>
      <c r="P42" s="6"/>
      <c r="Q42" s="6"/>
      <c r="R42" s="6"/>
      <c r="S42" s="6"/>
      <c r="T42" s="6"/>
      <c r="U42" s="6"/>
    </row>
    <row r="43" spans="1:21" x14ac:dyDescent="0.2">
      <c r="A43" s="7" t="s">
        <v>82</v>
      </c>
      <c r="B43">
        <f t="shared" ref="B43:G43" si="8">+B15+B29</f>
        <v>1</v>
      </c>
      <c r="C43">
        <f t="shared" si="8"/>
        <v>3</v>
      </c>
      <c r="D43">
        <f t="shared" si="8"/>
        <v>43</v>
      </c>
      <c r="E43">
        <f t="shared" si="8"/>
        <v>39</v>
      </c>
      <c r="F43">
        <f t="shared" si="8"/>
        <v>7</v>
      </c>
      <c r="G43">
        <f t="shared" si="8"/>
        <v>93</v>
      </c>
      <c r="H43" s="6"/>
      <c r="I43" s="6">
        <v>3</v>
      </c>
      <c r="J43" s="6">
        <v>9</v>
      </c>
      <c r="K43" s="6">
        <v>17</v>
      </c>
      <c r="L43" s="6">
        <v>19</v>
      </c>
      <c r="M43" s="6">
        <v>7</v>
      </c>
      <c r="N43" s="6">
        <v>15</v>
      </c>
      <c r="P43" s="6"/>
      <c r="Q43" s="6"/>
      <c r="R43" s="6"/>
      <c r="S43" s="6"/>
      <c r="T43" s="6"/>
      <c r="U43" s="6"/>
    </row>
    <row r="44" spans="1:21" x14ac:dyDescent="0.2">
      <c r="A44" s="7"/>
      <c r="E44" s="9"/>
      <c r="H44" s="6"/>
      <c r="I44" s="6"/>
      <c r="J44" s="6"/>
      <c r="K44" s="6"/>
      <c r="L44" s="6"/>
      <c r="M44" s="6"/>
      <c r="N44" s="6"/>
    </row>
    <row r="45" spans="1:21" x14ac:dyDescent="0.2">
      <c r="A45" s="13"/>
      <c r="B45" s="13"/>
      <c r="C45" s="13"/>
      <c r="D45" s="13"/>
      <c r="E45" s="13"/>
      <c r="F45" s="13"/>
      <c r="G45" s="13"/>
      <c r="H45" s="13"/>
      <c r="I45" s="13"/>
      <c r="J45" s="13"/>
      <c r="K45" s="13"/>
      <c r="L45" s="13"/>
      <c r="M45" s="13"/>
      <c r="N45" s="13"/>
    </row>
    <row r="47" spans="1:21" x14ac:dyDescent="0.2">
      <c r="A47"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workbookViewId="0"/>
  </sheetViews>
  <sheetFormatPr defaultRowHeight="12.75" x14ac:dyDescent="0.2"/>
  <cols>
    <col min="1" max="1" width="32" customWidth="1"/>
    <col min="10" max="12" width="9.5703125" bestFit="1" customWidth="1"/>
  </cols>
  <sheetData>
    <row r="1" spans="1:12" x14ac:dyDescent="0.2">
      <c r="A1" s="14" t="s">
        <v>75</v>
      </c>
      <c r="B1" s="13"/>
      <c r="C1" s="13"/>
      <c r="D1" s="13"/>
      <c r="E1" s="13"/>
      <c r="F1" s="13"/>
      <c r="G1" s="13"/>
      <c r="H1" s="13"/>
    </row>
    <row r="2" spans="1:12" x14ac:dyDescent="0.2">
      <c r="A2" s="22"/>
      <c r="B2" s="15" t="s">
        <v>5</v>
      </c>
      <c r="C2" s="15" t="s">
        <v>0</v>
      </c>
      <c r="D2" s="15" t="s">
        <v>1</v>
      </c>
      <c r="E2" s="15"/>
      <c r="F2" s="15" t="s">
        <v>5</v>
      </c>
      <c r="G2" s="15" t="s">
        <v>0</v>
      </c>
      <c r="H2" s="15" t="s">
        <v>1</v>
      </c>
    </row>
    <row r="3" spans="1:12" x14ac:dyDescent="0.2">
      <c r="A3" s="1"/>
      <c r="B3" s="1"/>
      <c r="C3" s="1"/>
      <c r="D3" s="1"/>
      <c r="E3" s="1"/>
      <c r="F3" s="1"/>
      <c r="G3" s="1"/>
      <c r="H3" s="1"/>
    </row>
    <row r="4" spans="1:12" x14ac:dyDescent="0.2">
      <c r="A4" s="13"/>
      <c r="B4" s="28" t="s">
        <v>24</v>
      </c>
      <c r="C4" s="13"/>
      <c r="D4" s="28"/>
      <c r="E4" s="28"/>
      <c r="F4" s="28" t="s">
        <v>25</v>
      </c>
      <c r="G4" s="13"/>
      <c r="H4" s="28"/>
    </row>
    <row r="5" spans="1:12" x14ac:dyDescent="0.2">
      <c r="A5" s="20">
        <v>2016</v>
      </c>
    </row>
    <row r="6" spans="1:12" x14ac:dyDescent="0.2">
      <c r="A6" t="s">
        <v>5</v>
      </c>
      <c r="B6">
        <v>108</v>
      </c>
      <c r="C6">
        <v>74</v>
      </c>
      <c r="D6">
        <v>34</v>
      </c>
      <c r="F6" s="6">
        <v>100</v>
      </c>
      <c r="G6" s="6">
        <v>100</v>
      </c>
      <c r="H6" s="6">
        <v>100</v>
      </c>
      <c r="J6" s="6"/>
      <c r="K6" s="6"/>
      <c r="L6" s="6"/>
    </row>
    <row r="7" spans="1:12" x14ac:dyDescent="0.2">
      <c r="A7" s="20"/>
      <c r="J7" s="6"/>
      <c r="K7" s="6"/>
      <c r="L7" s="6"/>
    </row>
    <row r="8" spans="1:12" x14ac:dyDescent="0.2">
      <c r="A8" t="s">
        <v>27</v>
      </c>
      <c r="B8">
        <v>9</v>
      </c>
      <c r="C8">
        <v>2</v>
      </c>
      <c r="D8">
        <v>7</v>
      </c>
      <c r="F8" s="6">
        <v>8</v>
      </c>
      <c r="G8" s="6">
        <v>3</v>
      </c>
      <c r="H8" s="6">
        <v>21</v>
      </c>
      <c r="J8" s="6"/>
      <c r="K8" s="6"/>
      <c r="L8" s="6"/>
    </row>
    <row r="9" spans="1:12" x14ac:dyDescent="0.2">
      <c r="A9" t="s">
        <v>28</v>
      </c>
      <c r="B9">
        <v>13</v>
      </c>
      <c r="C9">
        <v>7</v>
      </c>
      <c r="D9">
        <v>6</v>
      </c>
      <c r="F9" s="6">
        <v>12</v>
      </c>
      <c r="G9" s="6">
        <v>9</v>
      </c>
      <c r="H9" s="6">
        <v>18</v>
      </c>
      <c r="J9" s="6"/>
      <c r="K9" s="6"/>
      <c r="L9" s="6"/>
    </row>
    <row r="10" spans="1:12" x14ac:dyDescent="0.2">
      <c r="A10" t="s">
        <v>29</v>
      </c>
      <c r="B10">
        <v>31</v>
      </c>
      <c r="C10">
        <v>28</v>
      </c>
      <c r="D10">
        <v>3</v>
      </c>
      <c r="F10" s="6">
        <v>29</v>
      </c>
      <c r="G10" s="6">
        <v>38</v>
      </c>
      <c r="H10" s="6">
        <v>9</v>
      </c>
      <c r="J10" s="6"/>
      <c r="K10" s="6"/>
      <c r="L10" s="6"/>
    </row>
    <row r="11" spans="1:12" x14ac:dyDescent="0.2">
      <c r="A11" t="s">
        <v>30</v>
      </c>
      <c r="B11">
        <v>37</v>
      </c>
      <c r="C11">
        <v>26</v>
      </c>
      <c r="D11">
        <v>11</v>
      </c>
      <c r="F11" s="6">
        <v>34</v>
      </c>
      <c r="G11" s="6">
        <v>35</v>
      </c>
      <c r="H11" s="6">
        <v>32</v>
      </c>
      <c r="J11" s="6"/>
      <c r="K11" s="6"/>
      <c r="L11" s="6"/>
    </row>
    <row r="12" spans="1:12" x14ac:dyDescent="0.2">
      <c r="A12" t="s">
        <v>31</v>
      </c>
      <c r="B12">
        <v>14</v>
      </c>
      <c r="C12">
        <v>9</v>
      </c>
      <c r="D12">
        <v>5</v>
      </c>
      <c r="F12" s="6">
        <v>13</v>
      </c>
      <c r="G12" s="6">
        <v>12</v>
      </c>
      <c r="H12" s="6">
        <v>15</v>
      </c>
      <c r="J12" s="6"/>
      <c r="K12" s="6"/>
      <c r="L12" s="6"/>
    </row>
    <row r="13" spans="1:12" x14ac:dyDescent="0.2">
      <c r="A13" t="s">
        <v>26</v>
      </c>
      <c r="B13">
        <v>4</v>
      </c>
      <c r="C13">
        <v>2</v>
      </c>
      <c r="D13">
        <v>2</v>
      </c>
      <c r="F13" s="6">
        <v>4</v>
      </c>
      <c r="G13" s="6">
        <v>3</v>
      </c>
      <c r="H13" s="6">
        <v>6</v>
      </c>
      <c r="J13" s="6"/>
      <c r="K13" s="6"/>
      <c r="L13" s="6"/>
    </row>
    <row r="14" spans="1:12" x14ac:dyDescent="0.2">
      <c r="F14" s="6"/>
      <c r="G14" s="6"/>
      <c r="H14" s="6"/>
      <c r="J14" s="6"/>
      <c r="K14" s="6"/>
      <c r="L14" s="6"/>
    </row>
    <row r="15" spans="1:12" x14ac:dyDescent="0.2">
      <c r="J15" s="6"/>
      <c r="K15" s="6"/>
      <c r="L15" s="6"/>
    </row>
    <row r="16" spans="1:12" x14ac:dyDescent="0.2">
      <c r="A16" s="20">
        <v>2017</v>
      </c>
      <c r="J16" s="6"/>
      <c r="K16" s="6"/>
      <c r="L16" s="6"/>
    </row>
    <row r="17" spans="1:12" x14ac:dyDescent="0.2">
      <c r="A17" t="s">
        <v>5</v>
      </c>
      <c r="B17">
        <v>158</v>
      </c>
      <c r="C17">
        <v>112</v>
      </c>
      <c r="D17">
        <v>46</v>
      </c>
      <c r="F17">
        <v>100</v>
      </c>
      <c r="G17">
        <v>100</v>
      </c>
      <c r="H17">
        <v>100</v>
      </c>
      <c r="J17" s="6"/>
      <c r="K17" s="6"/>
      <c r="L17" s="6"/>
    </row>
    <row r="18" spans="1:12" x14ac:dyDescent="0.2">
      <c r="A18" s="20"/>
      <c r="J18" s="6"/>
      <c r="K18" s="6"/>
      <c r="L18" s="6"/>
    </row>
    <row r="19" spans="1:12" x14ac:dyDescent="0.2">
      <c r="A19" t="s">
        <v>27</v>
      </c>
      <c r="B19">
        <v>14</v>
      </c>
      <c r="C19">
        <v>7</v>
      </c>
      <c r="D19">
        <v>7</v>
      </c>
      <c r="F19" s="6">
        <v>9</v>
      </c>
      <c r="G19" s="6">
        <v>6</v>
      </c>
      <c r="H19" s="6">
        <v>15</v>
      </c>
      <c r="J19" s="6"/>
      <c r="K19" s="6"/>
      <c r="L19" s="6"/>
    </row>
    <row r="20" spans="1:12" x14ac:dyDescent="0.2">
      <c r="A20" t="s">
        <v>28</v>
      </c>
      <c r="B20">
        <v>21</v>
      </c>
      <c r="C20">
        <v>11</v>
      </c>
      <c r="D20">
        <v>10</v>
      </c>
      <c r="F20" s="6">
        <v>13</v>
      </c>
      <c r="G20" s="6">
        <v>10</v>
      </c>
      <c r="H20" s="6">
        <v>22</v>
      </c>
      <c r="J20" s="6"/>
      <c r="K20" s="6"/>
      <c r="L20" s="6"/>
    </row>
    <row r="21" spans="1:12" x14ac:dyDescent="0.2">
      <c r="A21" t="s">
        <v>29</v>
      </c>
      <c r="B21">
        <v>46</v>
      </c>
      <c r="C21">
        <v>42</v>
      </c>
      <c r="D21">
        <v>4</v>
      </c>
      <c r="F21" s="6">
        <v>29</v>
      </c>
      <c r="G21" s="6">
        <v>38</v>
      </c>
      <c r="H21" s="6">
        <v>9</v>
      </c>
      <c r="J21" s="6"/>
      <c r="K21" s="6"/>
      <c r="L21" s="6"/>
    </row>
    <row r="22" spans="1:12" x14ac:dyDescent="0.2">
      <c r="A22" t="s">
        <v>30</v>
      </c>
      <c r="B22">
        <v>57</v>
      </c>
      <c r="C22">
        <v>41</v>
      </c>
      <c r="D22">
        <v>16</v>
      </c>
      <c r="F22" s="6">
        <v>36</v>
      </c>
      <c r="G22" s="6">
        <v>37</v>
      </c>
      <c r="H22" s="6">
        <v>35</v>
      </c>
      <c r="J22" s="6"/>
      <c r="K22" s="6"/>
      <c r="L22" s="6"/>
    </row>
    <row r="23" spans="1:12" x14ac:dyDescent="0.2">
      <c r="A23" t="s">
        <v>31</v>
      </c>
      <c r="B23">
        <v>11</v>
      </c>
      <c r="C23">
        <v>6</v>
      </c>
      <c r="D23">
        <v>5</v>
      </c>
      <c r="F23" s="6">
        <v>7</v>
      </c>
      <c r="G23" s="6">
        <v>5</v>
      </c>
      <c r="H23" s="6">
        <v>11</v>
      </c>
      <c r="J23" s="6"/>
      <c r="K23" s="6"/>
      <c r="L23" s="6"/>
    </row>
    <row r="24" spans="1:12" x14ac:dyDescent="0.2">
      <c r="A24" t="s">
        <v>26</v>
      </c>
      <c r="B24">
        <v>9</v>
      </c>
      <c r="C24">
        <v>5</v>
      </c>
      <c r="D24">
        <v>4</v>
      </c>
      <c r="F24" s="6">
        <v>6</v>
      </c>
      <c r="G24" s="6">
        <v>4</v>
      </c>
      <c r="H24" s="6">
        <v>9</v>
      </c>
      <c r="J24" s="6"/>
      <c r="K24" s="6"/>
      <c r="L24" s="6"/>
    </row>
    <row r="25" spans="1:12" x14ac:dyDescent="0.2">
      <c r="F25" s="6"/>
      <c r="G25" s="6"/>
      <c r="H25" s="6"/>
      <c r="J25" s="6"/>
      <c r="K25" s="6"/>
      <c r="L25" s="6"/>
    </row>
    <row r="26" spans="1:12" x14ac:dyDescent="0.2">
      <c r="F26" s="6"/>
      <c r="G26" s="6"/>
      <c r="H26" s="6"/>
      <c r="J26" s="6"/>
      <c r="K26" s="6"/>
      <c r="L26" s="6"/>
    </row>
    <row r="27" spans="1:12" x14ac:dyDescent="0.2">
      <c r="A27" s="20">
        <v>2018</v>
      </c>
      <c r="F27" s="6"/>
      <c r="G27" s="6"/>
      <c r="H27" s="6"/>
      <c r="J27" s="6"/>
      <c r="K27" s="6"/>
      <c r="L27" s="6"/>
    </row>
    <row r="28" spans="1:12" x14ac:dyDescent="0.2">
      <c r="A28" t="s">
        <v>5</v>
      </c>
      <c r="B28">
        <v>119</v>
      </c>
      <c r="C28">
        <v>76</v>
      </c>
      <c r="D28">
        <v>43</v>
      </c>
      <c r="F28" s="6">
        <v>100</v>
      </c>
      <c r="G28" s="6">
        <v>100</v>
      </c>
      <c r="H28" s="6">
        <v>100</v>
      </c>
      <c r="J28" s="6"/>
      <c r="K28" s="6"/>
      <c r="L28" s="6"/>
    </row>
    <row r="29" spans="1:12" x14ac:dyDescent="0.2">
      <c r="F29" s="6"/>
      <c r="G29" s="6"/>
      <c r="H29" s="6"/>
      <c r="J29" s="6"/>
      <c r="K29" s="6"/>
      <c r="L29" s="6"/>
    </row>
    <row r="30" spans="1:12" x14ac:dyDescent="0.2">
      <c r="A30" t="s">
        <v>27</v>
      </c>
      <c r="B30">
        <v>18</v>
      </c>
      <c r="C30">
        <v>5</v>
      </c>
      <c r="D30">
        <v>13</v>
      </c>
      <c r="F30" s="6">
        <v>15</v>
      </c>
      <c r="G30" s="6">
        <v>7</v>
      </c>
      <c r="H30" s="6">
        <v>30</v>
      </c>
      <c r="J30" s="6"/>
      <c r="K30" s="6"/>
      <c r="L30" s="6"/>
    </row>
    <row r="31" spans="1:12" x14ac:dyDescent="0.2">
      <c r="A31" t="s">
        <v>28</v>
      </c>
      <c r="B31">
        <v>10</v>
      </c>
      <c r="C31">
        <v>7</v>
      </c>
      <c r="D31">
        <v>3</v>
      </c>
      <c r="F31" s="6">
        <v>8</v>
      </c>
      <c r="G31" s="6">
        <v>9</v>
      </c>
      <c r="H31" s="6">
        <v>7</v>
      </c>
      <c r="J31" s="6"/>
      <c r="K31" s="6"/>
      <c r="L31" s="6"/>
    </row>
    <row r="32" spans="1:12" x14ac:dyDescent="0.2">
      <c r="A32" t="s">
        <v>29</v>
      </c>
      <c r="B32">
        <v>40</v>
      </c>
      <c r="C32">
        <v>33</v>
      </c>
      <c r="D32">
        <v>7</v>
      </c>
      <c r="F32" s="6">
        <v>34</v>
      </c>
      <c r="G32" s="6">
        <v>43</v>
      </c>
      <c r="H32" s="6">
        <v>16</v>
      </c>
      <c r="J32" s="6"/>
      <c r="K32" s="6"/>
      <c r="L32" s="6"/>
    </row>
    <row r="33" spans="1:12" x14ac:dyDescent="0.2">
      <c r="A33" t="s">
        <v>30</v>
      </c>
      <c r="B33">
        <v>43</v>
      </c>
      <c r="C33">
        <v>25</v>
      </c>
      <c r="D33">
        <v>18</v>
      </c>
      <c r="F33" s="6">
        <v>36</v>
      </c>
      <c r="G33" s="6">
        <v>33</v>
      </c>
      <c r="H33" s="6">
        <v>42</v>
      </c>
      <c r="J33" s="6"/>
      <c r="K33" s="6"/>
      <c r="L33" s="6"/>
    </row>
    <row r="34" spans="1:12" x14ac:dyDescent="0.2">
      <c r="A34" t="s">
        <v>31</v>
      </c>
      <c r="B34">
        <v>6</v>
      </c>
      <c r="C34">
        <v>4</v>
      </c>
      <c r="D34">
        <v>2</v>
      </c>
      <c r="F34" s="6">
        <v>5</v>
      </c>
      <c r="G34" s="6">
        <v>5</v>
      </c>
      <c r="H34" s="6">
        <v>5</v>
      </c>
      <c r="J34" s="6"/>
      <c r="K34" s="6"/>
      <c r="L34" s="6"/>
    </row>
    <row r="35" spans="1:12" x14ac:dyDescent="0.2">
      <c r="A35" t="s">
        <v>26</v>
      </c>
      <c r="B35">
        <v>2</v>
      </c>
      <c r="C35">
        <v>2</v>
      </c>
      <c r="D35">
        <v>0</v>
      </c>
      <c r="F35" s="6">
        <v>2</v>
      </c>
      <c r="G35" s="6">
        <v>3</v>
      </c>
      <c r="H35" s="6">
        <v>0</v>
      </c>
      <c r="J35" s="6"/>
      <c r="K35" s="6"/>
      <c r="L35" s="6"/>
    </row>
    <row r="36" spans="1:12" x14ac:dyDescent="0.2">
      <c r="F36" s="6"/>
      <c r="G36" s="6"/>
      <c r="H36" s="6"/>
      <c r="J36" s="6"/>
      <c r="K36" s="6"/>
      <c r="L36" s="6"/>
    </row>
    <row r="37" spans="1:12" x14ac:dyDescent="0.2">
      <c r="F37" s="6"/>
      <c r="G37" s="6"/>
      <c r="H37" s="6"/>
      <c r="J37" s="6"/>
      <c r="K37" s="6"/>
      <c r="L37" s="6"/>
    </row>
    <row r="38" spans="1:12" x14ac:dyDescent="0.2">
      <c r="A38" s="20">
        <v>2019</v>
      </c>
      <c r="F38" s="6"/>
      <c r="G38" s="6"/>
      <c r="H38" s="6"/>
      <c r="J38" s="6"/>
      <c r="K38" s="6"/>
      <c r="L38" s="6"/>
    </row>
    <row r="39" spans="1:12" x14ac:dyDescent="0.2">
      <c r="A39" t="s">
        <v>5</v>
      </c>
      <c r="B39" s="6">
        <v>125</v>
      </c>
      <c r="C39" s="6">
        <v>81</v>
      </c>
      <c r="D39" s="6">
        <v>44</v>
      </c>
      <c r="F39">
        <v>100</v>
      </c>
      <c r="G39">
        <v>100</v>
      </c>
      <c r="H39">
        <v>100</v>
      </c>
      <c r="J39" s="6"/>
      <c r="K39" s="6"/>
      <c r="L39" s="6"/>
    </row>
    <row r="40" spans="1:12" x14ac:dyDescent="0.2">
      <c r="B40" s="6"/>
      <c r="C40" s="6"/>
      <c r="D40" s="6"/>
      <c r="J40" s="6"/>
      <c r="K40" s="6"/>
      <c r="L40" s="6"/>
    </row>
    <row r="41" spans="1:12" x14ac:dyDescent="0.2">
      <c r="A41" t="s">
        <v>27</v>
      </c>
      <c r="B41" s="6">
        <v>6</v>
      </c>
      <c r="C41" s="6">
        <v>1</v>
      </c>
      <c r="D41" s="6">
        <v>5</v>
      </c>
      <c r="F41">
        <v>5</v>
      </c>
      <c r="G41">
        <v>1</v>
      </c>
      <c r="H41">
        <v>11</v>
      </c>
      <c r="J41" s="6"/>
      <c r="K41" s="6"/>
      <c r="L41" s="6"/>
    </row>
    <row r="42" spans="1:12" x14ac:dyDescent="0.2">
      <c r="A42" t="s">
        <v>28</v>
      </c>
      <c r="B42" s="6">
        <v>22</v>
      </c>
      <c r="C42" s="6">
        <v>10</v>
      </c>
      <c r="D42" s="6">
        <v>12</v>
      </c>
      <c r="F42">
        <v>18</v>
      </c>
      <c r="G42">
        <v>12</v>
      </c>
      <c r="H42">
        <v>27</v>
      </c>
      <c r="J42" s="6"/>
      <c r="K42" s="6"/>
      <c r="L42" s="6"/>
    </row>
    <row r="43" spans="1:12" x14ac:dyDescent="0.2">
      <c r="A43" t="s">
        <v>29</v>
      </c>
      <c r="B43" s="6">
        <v>33</v>
      </c>
      <c r="C43" s="6">
        <v>28</v>
      </c>
      <c r="D43" s="6">
        <v>5</v>
      </c>
      <c r="F43">
        <v>26</v>
      </c>
      <c r="G43">
        <v>35</v>
      </c>
      <c r="H43">
        <v>11</v>
      </c>
      <c r="J43" s="6"/>
      <c r="K43" s="6"/>
      <c r="L43" s="6"/>
    </row>
    <row r="44" spans="1:12" x14ac:dyDescent="0.2">
      <c r="A44" t="s">
        <v>30</v>
      </c>
      <c r="B44" s="6">
        <v>51</v>
      </c>
      <c r="C44" s="6">
        <v>32</v>
      </c>
      <c r="D44" s="6">
        <v>19</v>
      </c>
      <c r="F44">
        <v>41</v>
      </c>
      <c r="G44">
        <v>40</v>
      </c>
      <c r="H44">
        <v>43</v>
      </c>
      <c r="J44" s="6"/>
      <c r="K44" s="6"/>
      <c r="L44" s="6"/>
    </row>
    <row r="45" spans="1:12" x14ac:dyDescent="0.2">
      <c r="A45" t="s">
        <v>31</v>
      </c>
      <c r="B45" s="6">
        <v>8</v>
      </c>
      <c r="C45" s="6">
        <v>7</v>
      </c>
      <c r="D45" s="6">
        <v>1</v>
      </c>
      <c r="F45">
        <v>6</v>
      </c>
      <c r="G45">
        <v>9</v>
      </c>
      <c r="H45">
        <v>2</v>
      </c>
      <c r="J45" s="6"/>
      <c r="K45" s="6"/>
      <c r="L45" s="6"/>
    </row>
    <row r="46" spans="1:12" x14ac:dyDescent="0.2">
      <c r="A46" t="s">
        <v>26</v>
      </c>
      <c r="B46" s="6">
        <v>5</v>
      </c>
      <c r="C46" s="6">
        <v>3</v>
      </c>
      <c r="D46" s="6">
        <v>2</v>
      </c>
      <c r="F46">
        <v>4</v>
      </c>
      <c r="G46">
        <v>4</v>
      </c>
      <c r="H46">
        <v>5</v>
      </c>
      <c r="J46" s="6"/>
      <c r="K46" s="6"/>
      <c r="L46" s="6"/>
    </row>
    <row r="47" spans="1:12" x14ac:dyDescent="0.2">
      <c r="F47" s="6"/>
      <c r="G47" s="6"/>
      <c r="H47" s="6"/>
      <c r="J47" s="6"/>
      <c r="K47" s="6"/>
      <c r="L47" s="6"/>
    </row>
    <row r="48" spans="1:12" x14ac:dyDescent="0.2">
      <c r="F48" s="6"/>
      <c r="G48" s="6"/>
      <c r="H48" s="6"/>
      <c r="J48" s="6"/>
      <c r="K48" s="6"/>
      <c r="L48" s="6"/>
    </row>
    <row r="49" spans="1:12" x14ac:dyDescent="0.2">
      <c r="F49" s="6"/>
      <c r="G49" s="6"/>
      <c r="H49" s="6"/>
      <c r="J49" s="6"/>
      <c r="K49" s="6"/>
      <c r="L49" s="6"/>
    </row>
    <row r="50" spans="1:12" x14ac:dyDescent="0.2">
      <c r="A50" s="20" t="s">
        <v>59</v>
      </c>
      <c r="F50" s="6"/>
      <c r="G50" s="6"/>
      <c r="H50" s="6"/>
      <c r="J50" s="6"/>
      <c r="K50" s="6"/>
      <c r="L50" s="6"/>
    </row>
    <row r="51" spans="1:12" x14ac:dyDescent="0.2">
      <c r="A51" t="s">
        <v>5</v>
      </c>
      <c r="B51">
        <f>SUM(B53:B58)</f>
        <v>121</v>
      </c>
      <c r="C51">
        <f>SUM(C53:C58)</f>
        <v>77</v>
      </c>
      <c r="D51">
        <f>SUM(D53:D58)</f>
        <v>44</v>
      </c>
      <c r="F51" s="6">
        <v>100</v>
      </c>
      <c r="G51" s="6">
        <v>100</v>
      </c>
      <c r="H51" s="6">
        <v>100</v>
      </c>
      <c r="J51" s="6"/>
      <c r="K51" s="6"/>
      <c r="L51" s="6"/>
    </row>
    <row r="52" spans="1:12" x14ac:dyDescent="0.2">
      <c r="F52" s="6"/>
      <c r="G52" s="6"/>
      <c r="H52" s="6"/>
      <c r="J52" s="6"/>
      <c r="K52" s="6"/>
      <c r="L52" s="6"/>
    </row>
    <row r="53" spans="1:12" x14ac:dyDescent="0.2">
      <c r="A53" t="s">
        <v>27</v>
      </c>
      <c r="B53">
        <f>+C53+D53</f>
        <v>14</v>
      </c>
      <c r="C53">
        <v>3</v>
      </c>
      <c r="D53">
        <v>11</v>
      </c>
      <c r="F53" s="6">
        <v>11</v>
      </c>
      <c r="G53" s="6">
        <v>4</v>
      </c>
      <c r="H53" s="6">
        <v>25</v>
      </c>
      <c r="J53" s="6"/>
      <c r="K53" s="6"/>
      <c r="L53" s="6"/>
    </row>
    <row r="54" spans="1:12" x14ac:dyDescent="0.2">
      <c r="A54" t="s">
        <v>28</v>
      </c>
      <c r="B54">
        <f t="shared" ref="B54:B58" si="0">+C54+D54</f>
        <v>25</v>
      </c>
      <c r="C54">
        <v>16</v>
      </c>
      <c r="D54">
        <v>9</v>
      </c>
      <c r="F54" s="6">
        <v>20</v>
      </c>
      <c r="G54" s="6">
        <v>20</v>
      </c>
      <c r="H54" s="6">
        <v>20</v>
      </c>
      <c r="J54" s="6"/>
      <c r="K54" s="6"/>
      <c r="L54" s="6"/>
    </row>
    <row r="55" spans="1:12" x14ac:dyDescent="0.2">
      <c r="A55" t="s">
        <v>29</v>
      </c>
      <c r="B55">
        <f t="shared" si="0"/>
        <v>32</v>
      </c>
      <c r="C55">
        <v>24</v>
      </c>
      <c r="D55">
        <v>8</v>
      </c>
      <c r="F55" s="6">
        <v>26</v>
      </c>
      <c r="G55" s="6">
        <v>30</v>
      </c>
      <c r="H55" s="6">
        <v>18</v>
      </c>
      <c r="J55" s="6"/>
      <c r="K55" s="6"/>
      <c r="L55" s="6"/>
    </row>
    <row r="56" spans="1:12" x14ac:dyDescent="0.2">
      <c r="A56" t="s">
        <v>30</v>
      </c>
      <c r="B56">
        <f t="shared" si="0"/>
        <v>43</v>
      </c>
      <c r="C56">
        <v>28</v>
      </c>
      <c r="D56">
        <v>15</v>
      </c>
      <c r="F56" s="6">
        <v>34</v>
      </c>
      <c r="G56" s="6">
        <v>35</v>
      </c>
      <c r="H56" s="6">
        <v>34</v>
      </c>
      <c r="J56" s="6"/>
      <c r="K56" s="6"/>
      <c r="L56" s="6"/>
    </row>
    <row r="57" spans="1:12" x14ac:dyDescent="0.2">
      <c r="A57" t="s">
        <v>31</v>
      </c>
      <c r="B57">
        <f t="shared" si="0"/>
        <v>3</v>
      </c>
      <c r="C57">
        <v>3</v>
      </c>
      <c r="D57">
        <v>0</v>
      </c>
      <c r="F57" s="6">
        <v>2</v>
      </c>
      <c r="G57" s="6">
        <v>4</v>
      </c>
      <c r="H57" s="6">
        <v>0</v>
      </c>
      <c r="J57" s="6"/>
      <c r="K57" s="6"/>
      <c r="L57" s="6"/>
    </row>
    <row r="58" spans="1:12" x14ac:dyDescent="0.2">
      <c r="A58" t="s">
        <v>26</v>
      </c>
      <c r="B58">
        <f t="shared" si="0"/>
        <v>4</v>
      </c>
      <c r="C58">
        <v>3</v>
      </c>
      <c r="D58">
        <v>1</v>
      </c>
      <c r="F58" s="6">
        <v>3</v>
      </c>
      <c r="G58" s="6">
        <v>4</v>
      </c>
      <c r="H58" s="6">
        <v>2</v>
      </c>
      <c r="J58" s="6"/>
      <c r="K58" s="6"/>
      <c r="L58" s="6"/>
    </row>
    <row r="59" spans="1:12" x14ac:dyDescent="0.2">
      <c r="F59" s="6"/>
      <c r="G59" s="6"/>
      <c r="H59" s="6"/>
      <c r="J59" s="6"/>
      <c r="K59" s="6"/>
      <c r="L59" s="6"/>
    </row>
    <row r="60" spans="1:12" x14ac:dyDescent="0.2">
      <c r="F60" s="6"/>
      <c r="G60" s="6"/>
      <c r="H60" s="6"/>
      <c r="J60" s="6"/>
      <c r="K60" s="6"/>
      <c r="L60" s="6"/>
    </row>
    <row r="61" spans="1:12" x14ac:dyDescent="0.2">
      <c r="F61" s="6"/>
      <c r="G61" s="6"/>
      <c r="H61" s="6"/>
      <c r="J61" s="6"/>
      <c r="K61" s="6"/>
      <c r="L61" s="6"/>
    </row>
    <row r="62" spans="1:12" x14ac:dyDescent="0.2">
      <c r="A62" s="10" t="s">
        <v>60</v>
      </c>
      <c r="F62" s="6"/>
      <c r="G62" s="6"/>
      <c r="H62" s="6"/>
      <c r="J62" s="6"/>
      <c r="K62" s="6"/>
      <c r="L62" s="6"/>
    </row>
    <row r="63" spans="1:12" x14ac:dyDescent="0.2">
      <c r="A63" t="s">
        <v>5</v>
      </c>
      <c r="B63" s="6">
        <f>+B6+B17+B28+B39+B51</f>
        <v>631</v>
      </c>
      <c r="C63" s="6">
        <f t="shared" ref="C63:D63" si="1">+C6+C17+C28+C39+C51</f>
        <v>420</v>
      </c>
      <c r="D63" s="6">
        <f t="shared" si="1"/>
        <v>211</v>
      </c>
      <c r="F63" s="6">
        <v>100</v>
      </c>
      <c r="G63" s="6">
        <v>100</v>
      </c>
      <c r="H63" s="6">
        <v>100</v>
      </c>
      <c r="J63" s="6"/>
      <c r="K63" s="6"/>
      <c r="L63" s="6"/>
    </row>
    <row r="64" spans="1:12" x14ac:dyDescent="0.2">
      <c r="B64" s="6"/>
      <c r="C64" s="6"/>
      <c r="D64" s="6"/>
      <c r="F64" s="6"/>
      <c r="G64" s="6"/>
      <c r="H64" s="6"/>
      <c r="J64" s="6"/>
      <c r="K64" s="6"/>
      <c r="L64" s="6"/>
    </row>
    <row r="65" spans="1:19" x14ac:dyDescent="0.2">
      <c r="A65" t="s">
        <v>27</v>
      </c>
      <c r="B65" s="6">
        <f t="shared" ref="B65:D70" si="2">+B8+B19+B30+B41+B53</f>
        <v>61</v>
      </c>
      <c r="C65" s="6">
        <f t="shared" si="2"/>
        <v>18</v>
      </c>
      <c r="D65" s="6">
        <f t="shared" si="2"/>
        <v>43</v>
      </c>
      <c r="F65" s="6">
        <v>10</v>
      </c>
      <c r="G65" s="6">
        <v>4</v>
      </c>
      <c r="H65" s="6">
        <v>20</v>
      </c>
      <c r="J65" s="6"/>
      <c r="K65" s="6"/>
      <c r="L65" s="6"/>
    </row>
    <row r="66" spans="1:19" x14ac:dyDescent="0.2">
      <c r="A66" t="s">
        <v>28</v>
      </c>
      <c r="B66" s="6">
        <f t="shared" si="2"/>
        <v>91</v>
      </c>
      <c r="C66" s="6">
        <f t="shared" si="2"/>
        <v>51</v>
      </c>
      <c r="D66" s="6">
        <f t="shared" si="2"/>
        <v>40</v>
      </c>
      <c r="F66" s="6">
        <v>14</v>
      </c>
      <c r="G66" s="6">
        <v>12</v>
      </c>
      <c r="H66" s="6">
        <v>19</v>
      </c>
      <c r="J66" s="6"/>
      <c r="K66" s="6"/>
      <c r="L66" s="6"/>
    </row>
    <row r="67" spans="1:19" x14ac:dyDescent="0.2">
      <c r="A67" t="s">
        <v>29</v>
      </c>
      <c r="B67" s="6">
        <f t="shared" si="2"/>
        <v>182</v>
      </c>
      <c r="C67" s="6">
        <f t="shared" si="2"/>
        <v>155</v>
      </c>
      <c r="D67" s="6">
        <f t="shared" si="2"/>
        <v>27</v>
      </c>
      <c r="F67" s="6">
        <v>29</v>
      </c>
      <c r="G67" s="6">
        <v>37</v>
      </c>
      <c r="H67" s="6">
        <v>13</v>
      </c>
      <c r="J67" s="6"/>
      <c r="K67" s="6"/>
      <c r="L67" s="6"/>
    </row>
    <row r="68" spans="1:19" x14ac:dyDescent="0.2">
      <c r="A68" t="s">
        <v>30</v>
      </c>
      <c r="B68" s="6">
        <f t="shared" si="2"/>
        <v>231</v>
      </c>
      <c r="C68" s="6">
        <f t="shared" si="2"/>
        <v>152</v>
      </c>
      <c r="D68" s="6">
        <f t="shared" si="2"/>
        <v>79</v>
      </c>
      <c r="F68" s="6">
        <v>37</v>
      </c>
      <c r="G68" s="6">
        <v>36</v>
      </c>
      <c r="H68" s="6">
        <v>37</v>
      </c>
      <c r="J68" s="6"/>
      <c r="K68" s="6"/>
      <c r="L68" s="6"/>
    </row>
    <row r="69" spans="1:19" x14ac:dyDescent="0.2">
      <c r="A69" t="s">
        <v>31</v>
      </c>
      <c r="B69" s="6">
        <f t="shared" si="2"/>
        <v>42</v>
      </c>
      <c r="C69" s="6">
        <f t="shared" si="2"/>
        <v>29</v>
      </c>
      <c r="D69" s="6">
        <f t="shared" si="2"/>
        <v>13</v>
      </c>
      <c r="F69" s="6">
        <v>7</v>
      </c>
      <c r="G69" s="6">
        <v>7</v>
      </c>
      <c r="H69" s="6">
        <v>6</v>
      </c>
      <c r="J69" s="6"/>
      <c r="K69" s="6"/>
      <c r="L69" s="6"/>
    </row>
    <row r="70" spans="1:19" x14ac:dyDescent="0.2">
      <c r="A70" t="s">
        <v>26</v>
      </c>
      <c r="B70" s="6">
        <f t="shared" si="2"/>
        <v>24</v>
      </c>
      <c r="C70" s="6">
        <f t="shared" si="2"/>
        <v>15</v>
      </c>
      <c r="D70" s="6">
        <f t="shared" si="2"/>
        <v>9</v>
      </c>
      <c r="F70" s="6">
        <v>4</v>
      </c>
      <c r="G70" s="6">
        <v>4</v>
      </c>
      <c r="H70" s="6">
        <v>4</v>
      </c>
      <c r="J70" s="6"/>
      <c r="K70" s="6"/>
      <c r="L70" s="6"/>
    </row>
    <row r="71" spans="1:19" x14ac:dyDescent="0.2">
      <c r="F71" s="6"/>
      <c r="G71" s="6"/>
      <c r="H71" s="6"/>
      <c r="J71" s="6"/>
      <c r="K71" s="6"/>
      <c r="L71" s="6"/>
    </row>
    <row r="72" spans="1:19" x14ac:dyDescent="0.2">
      <c r="A72" s="13"/>
      <c r="B72" s="13"/>
      <c r="C72" s="13"/>
      <c r="D72" s="13"/>
      <c r="E72" s="13"/>
      <c r="F72" s="13"/>
      <c r="G72" s="13"/>
      <c r="H72" s="13"/>
      <c r="J72" s="6"/>
      <c r="K72" s="6"/>
      <c r="L72" s="6"/>
    </row>
    <row r="73" spans="1:19" x14ac:dyDescent="0.2">
      <c r="J73" s="6"/>
      <c r="K73" s="6"/>
      <c r="L73" s="6"/>
      <c r="Q73" s="2"/>
      <c r="R73" s="2"/>
      <c r="S73" s="2"/>
    </row>
    <row r="74" spans="1:19" x14ac:dyDescent="0.2">
      <c r="A74" t="s">
        <v>32</v>
      </c>
      <c r="J74" s="6"/>
      <c r="K74" s="6"/>
      <c r="L74" s="6"/>
      <c r="Q74" s="2"/>
      <c r="R74" s="2"/>
      <c r="S74" s="2"/>
    </row>
    <row r="75" spans="1:19" x14ac:dyDescent="0.2">
      <c r="J75" s="6"/>
      <c r="K75" s="6"/>
      <c r="L75" s="6"/>
      <c r="Q75" s="2"/>
      <c r="R75" s="2"/>
      <c r="S75" s="2"/>
    </row>
    <row r="76" spans="1:19" x14ac:dyDescent="0.2">
      <c r="J76" s="6"/>
      <c r="K76" s="6"/>
      <c r="L76" s="6"/>
      <c r="Q76" s="2"/>
      <c r="R76" s="2"/>
      <c r="S76" s="2"/>
    </row>
    <row r="77" spans="1:19" x14ac:dyDescent="0.2">
      <c r="J77" s="6"/>
      <c r="K77" s="6"/>
      <c r="L77" s="6"/>
      <c r="Q77" s="2"/>
      <c r="R77" s="2"/>
      <c r="S77" s="2"/>
    </row>
    <row r="78" spans="1:19" x14ac:dyDescent="0.2">
      <c r="J78" s="6"/>
      <c r="K78" s="6"/>
      <c r="L78" s="6"/>
      <c r="Q78" s="2"/>
      <c r="R78" s="2"/>
      <c r="S78" s="2"/>
    </row>
    <row r="79" spans="1:19" x14ac:dyDescent="0.2">
      <c r="E79" s="10"/>
      <c r="J79" s="6"/>
      <c r="K79" s="6"/>
      <c r="L79" s="6"/>
      <c r="Q79" s="2"/>
      <c r="R79" s="2"/>
      <c r="S79" s="2"/>
    </row>
    <row r="80" spans="1:19" x14ac:dyDescent="0.2">
      <c r="J80" s="6"/>
      <c r="K80" s="6"/>
      <c r="L80" s="6"/>
      <c r="Q80" s="2"/>
      <c r="R80" s="2"/>
      <c r="S80" s="2"/>
    </row>
    <row r="81" spans="10:19" x14ac:dyDescent="0.2">
      <c r="J81" s="6"/>
      <c r="K81" s="6"/>
      <c r="L81" s="6"/>
      <c r="Q81" s="2"/>
      <c r="R81" s="2"/>
      <c r="S81" s="2"/>
    </row>
    <row r="82" spans="10:19" x14ac:dyDescent="0.2">
      <c r="J82" s="6"/>
      <c r="K82" s="6"/>
      <c r="L82" s="6"/>
      <c r="Q82" s="2"/>
      <c r="R82" s="2"/>
      <c r="S82" s="2"/>
    </row>
    <row r="83" spans="10:19" x14ac:dyDescent="0.2">
      <c r="Q83" s="2"/>
      <c r="R83" s="2"/>
      <c r="S83" s="2"/>
    </row>
    <row r="84" spans="10:19" x14ac:dyDescent="0.2">
      <c r="Q84" s="2"/>
      <c r="R84" s="2"/>
      <c r="S84" s="2"/>
    </row>
    <row r="85" spans="10:19" x14ac:dyDescent="0.2">
      <c r="Q85" s="2"/>
      <c r="R85" s="2"/>
      <c r="S85" s="2"/>
    </row>
  </sheetData>
  <pageMargins left="0.7" right="0.7" top="0.75" bottom="0.75" header="0.3" footer="0.3"/>
  <pageSetup paperSize="9" scale="9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O9" sqref="O9"/>
    </sheetView>
  </sheetViews>
  <sheetFormatPr defaultRowHeight="12.75" x14ac:dyDescent="0.2"/>
  <cols>
    <col min="1" max="1" width="31" customWidth="1"/>
    <col min="2" max="4" width="13.28515625" customWidth="1"/>
    <col min="5" max="5" width="3.42578125" customWidth="1"/>
    <col min="6" max="8" width="13.28515625" customWidth="1"/>
    <col min="9" max="9" width="3.42578125" customWidth="1"/>
  </cols>
  <sheetData>
    <row r="1" spans="1:19" x14ac:dyDescent="0.2">
      <c r="A1" s="14" t="s">
        <v>76</v>
      </c>
      <c r="B1" s="13"/>
      <c r="C1" s="13"/>
      <c r="D1" s="13"/>
      <c r="E1" s="13"/>
      <c r="F1" s="13"/>
      <c r="G1" s="13"/>
      <c r="H1" s="13"/>
    </row>
    <row r="2" spans="1:19" x14ac:dyDescent="0.2">
      <c r="A2" s="22"/>
      <c r="B2" s="13" t="s">
        <v>5</v>
      </c>
      <c r="C2" s="13" t="s">
        <v>0</v>
      </c>
      <c r="D2" s="13" t="s">
        <v>1</v>
      </c>
      <c r="E2" s="13"/>
      <c r="F2" s="13" t="s">
        <v>5</v>
      </c>
      <c r="G2" s="13" t="s">
        <v>0</v>
      </c>
      <c r="H2" s="13" t="s">
        <v>1</v>
      </c>
    </row>
    <row r="3" spans="1:19" x14ac:dyDescent="0.2">
      <c r="D3" s="1"/>
      <c r="E3" s="1"/>
      <c r="F3" s="1"/>
    </row>
    <row r="4" spans="1:19" x14ac:dyDescent="0.2">
      <c r="A4" s="13"/>
      <c r="B4" s="28" t="s">
        <v>24</v>
      </c>
      <c r="C4" s="28"/>
      <c r="D4" s="28"/>
      <c r="E4" s="28"/>
      <c r="F4" s="28" t="s">
        <v>45</v>
      </c>
      <c r="G4" s="28"/>
      <c r="H4" s="28"/>
    </row>
    <row r="5" spans="1:19" x14ac:dyDescent="0.2">
      <c r="D5" s="1"/>
      <c r="E5" s="1"/>
      <c r="F5" s="1"/>
    </row>
    <row r="6" spans="1:19" x14ac:dyDescent="0.2">
      <c r="A6" t="s">
        <v>44</v>
      </c>
      <c r="B6">
        <f>SUM(B8:B19)</f>
        <v>631</v>
      </c>
      <c r="C6">
        <f t="shared" ref="C6:D6" si="0">SUM(C8:C19)</f>
        <v>420</v>
      </c>
      <c r="D6">
        <f t="shared" si="0"/>
        <v>211</v>
      </c>
      <c r="F6" s="3">
        <v>0.7</v>
      </c>
      <c r="G6" s="3">
        <v>1</v>
      </c>
      <c r="H6" s="3">
        <v>0.5</v>
      </c>
      <c r="K6" s="3"/>
      <c r="L6" s="3"/>
      <c r="M6" s="3"/>
      <c r="Q6" s="3"/>
      <c r="R6" s="3"/>
      <c r="S6" s="3"/>
    </row>
    <row r="7" spans="1:19" x14ac:dyDescent="0.2">
      <c r="A7" s="33"/>
      <c r="F7" s="3"/>
      <c r="G7" s="3"/>
      <c r="H7" s="3"/>
      <c r="K7" s="3"/>
      <c r="L7" s="3"/>
      <c r="M7" s="3"/>
      <c r="Q7" s="3"/>
      <c r="R7" s="3"/>
      <c r="S7" s="3"/>
    </row>
    <row r="8" spans="1:19" x14ac:dyDescent="0.2">
      <c r="A8" s="5" t="s">
        <v>46</v>
      </c>
      <c r="B8">
        <v>18</v>
      </c>
      <c r="C8">
        <v>9</v>
      </c>
      <c r="D8">
        <v>9</v>
      </c>
      <c r="F8" s="3">
        <v>0.6</v>
      </c>
      <c r="G8" s="3">
        <v>0.6</v>
      </c>
      <c r="H8" s="3">
        <v>0.6</v>
      </c>
      <c r="K8" s="3"/>
      <c r="L8" s="3"/>
      <c r="M8" s="3"/>
      <c r="Q8" s="3"/>
      <c r="R8" s="3"/>
      <c r="S8" s="3"/>
    </row>
    <row r="9" spans="1:19" x14ac:dyDescent="0.2">
      <c r="A9" s="5" t="s">
        <v>47</v>
      </c>
      <c r="B9">
        <v>21</v>
      </c>
      <c r="C9">
        <v>14</v>
      </c>
      <c r="D9">
        <v>7</v>
      </c>
      <c r="F9" s="3">
        <v>0.6</v>
      </c>
      <c r="G9" s="3">
        <v>0.9</v>
      </c>
      <c r="H9" s="3">
        <v>0.4</v>
      </c>
      <c r="K9" s="3"/>
      <c r="L9" s="3"/>
      <c r="M9" s="3"/>
      <c r="Q9" s="3"/>
      <c r="R9" s="3"/>
      <c r="S9" s="3"/>
    </row>
    <row r="10" spans="1:19" x14ac:dyDescent="0.2">
      <c r="A10" s="5" t="s">
        <v>48</v>
      </c>
      <c r="B10">
        <v>14</v>
      </c>
      <c r="C10">
        <v>9</v>
      </c>
      <c r="D10">
        <v>5</v>
      </c>
      <c r="F10" s="3">
        <v>0.6</v>
      </c>
      <c r="G10" s="3">
        <v>0.7</v>
      </c>
      <c r="H10" s="3">
        <v>0.4</v>
      </c>
      <c r="K10" s="3"/>
      <c r="L10" s="3"/>
      <c r="M10" s="3"/>
      <c r="Q10" s="3"/>
      <c r="R10" s="3"/>
      <c r="S10" s="3"/>
    </row>
    <row r="11" spans="1:19" x14ac:dyDescent="0.2">
      <c r="A11" s="5" t="s">
        <v>49</v>
      </c>
      <c r="B11">
        <v>37</v>
      </c>
      <c r="C11">
        <v>27</v>
      </c>
      <c r="D11">
        <v>10</v>
      </c>
      <c r="F11" s="3">
        <v>0.6</v>
      </c>
      <c r="G11" s="3">
        <v>0.9</v>
      </c>
      <c r="H11" s="3">
        <v>0.3</v>
      </c>
      <c r="K11" s="3"/>
      <c r="L11" s="3"/>
      <c r="M11" s="3"/>
      <c r="Q11" s="3"/>
      <c r="R11" s="3"/>
      <c r="S11" s="3"/>
    </row>
    <row r="12" spans="1:19" x14ac:dyDescent="0.2">
      <c r="A12" s="5" t="s">
        <v>50</v>
      </c>
      <c r="B12">
        <v>16</v>
      </c>
      <c r="C12">
        <v>13</v>
      </c>
      <c r="D12">
        <v>3</v>
      </c>
      <c r="F12" s="3">
        <v>0.8</v>
      </c>
      <c r="G12" s="3">
        <v>1.3</v>
      </c>
      <c r="H12" s="3">
        <v>0.3</v>
      </c>
      <c r="K12" s="3"/>
      <c r="L12" s="3"/>
      <c r="M12" s="3"/>
      <c r="Q12" s="3"/>
      <c r="R12" s="3"/>
      <c r="S12" s="3"/>
    </row>
    <row r="13" spans="1:19" x14ac:dyDescent="0.2">
      <c r="A13" s="5" t="s">
        <v>51</v>
      </c>
      <c r="B13">
        <v>57</v>
      </c>
      <c r="C13">
        <v>32</v>
      </c>
      <c r="D13">
        <v>25</v>
      </c>
      <c r="F13" s="3">
        <v>0.6</v>
      </c>
      <c r="G13" s="3">
        <v>0.6</v>
      </c>
      <c r="H13" s="3">
        <v>0.5</v>
      </c>
      <c r="K13" s="3"/>
      <c r="L13" s="3"/>
      <c r="M13" s="3"/>
      <c r="Q13" s="3"/>
      <c r="R13" s="3"/>
      <c r="S13" s="3"/>
    </row>
    <row r="14" spans="1:19" x14ac:dyDescent="0.2">
      <c r="A14" s="5" t="s">
        <v>52</v>
      </c>
      <c r="B14">
        <v>42</v>
      </c>
      <c r="C14">
        <v>22</v>
      </c>
      <c r="D14">
        <v>20</v>
      </c>
      <c r="F14" s="3">
        <v>0.6</v>
      </c>
      <c r="G14" s="3">
        <v>0.7</v>
      </c>
      <c r="H14" s="3">
        <v>0.6</v>
      </c>
      <c r="K14" s="3"/>
      <c r="L14" s="3"/>
      <c r="M14" s="3"/>
      <c r="Q14" s="3"/>
      <c r="R14" s="3"/>
      <c r="S14" s="3"/>
    </row>
    <row r="15" spans="1:19" x14ac:dyDescent="0.2">
      <c r="A15" s="5" t="s">
        <v>53</v>
      </c>
      <c r="B15">
        <v>126</v>
      </c>
      <c r="C15">
        <v>90</v>
      </c>
      <c r="D15">
        <v>36</v>
      </c>
      <c r="F15" s="3">
        <v>0.9</v>
      </c>
      <c r="G15" s="3">
        <v>1.3</v>
      </c>
      <c r="H15" s="3">
        <v>0.5</v>
      </c>
      <c r="K15" s="3"/>
      <c r="L15" s="3"/>
      <c r="M15" s="3"/>
      <c r="Q15" s="3"/>
      <c r="R15" s="3"/>
      <c r="S15" s="3"/>
    </row>
    <row r="16" spans="1:19" x14ac:dyDescent="0.2">
      <c r="A16" s="5" t="s">
        <v>54</v>
      </c>
      <c r="B16">
        <v>163</v>
      </c>
      <c r="C16">
        <v>109</v>
      </c>
      <c r="D16">
        <v>54</v>
      </c>
      <c r="F16" s="3">
        <v>0.9</v>
      </c>
      <c r="G16" s="3">
        <v>1.2</v>
      </c>
      <c r="H16" s="3">
        <v>0.6</v>
      </c>
      <c r="K16" s="3"/>
      <c r="L16" s="3"/>
      <c r="M16" s="3"/>
      <c r="Q16" s="3"/>
      <c r="R16" s="3"/>
      <c r="S16" s="3"/>
    </row>
    <row r="17" spans="1:19" x14ac:dyDescent="0.2">
      <c r="A17" s="5" t="s">
        <v>55</v>
      </c>
      <c r="B17">
        <v>12</v>
      </c>
      <c r="C17">
        <v>10</v>
      </c>
      <c r="D17">
        <v>2</v>
      </c>
      <c r="F17" s="3">
        <v>0.6</v>
      </c>
      <c r="G17" s="3">
        <v>1.1000000000000001</v>
      </c>
      <c r="H17" s="3">
        <v>0.2</v>
      </c>
      <c r="K17" s="3"/>
      <c r="L17" s="3"/>
      <c r="M17" s="3"/>
      <c r="Q17" s="3"/>
      <c r="R17" s="3"/>
      <c r="S17" s="3"/>
    </row>
    <row r="18" spans="1:19" x14ac:dyDescent="0.2">
      <c r="A18" s="5" t="s">
        <v>56</v>
      </c>
      <c r="B18">
        <v>85</v>
      </c>
      <c r="C18">
        <v>57</v>
      </c>
      <c r="D18">
        <v>28</v>
      </c>
      <c r="F18" s="3">
        <v>0.7</v>
      </c>
      <c r="G18" s="3">
        <v>0.9</v>
      </c>
      <c r="H18" s="3">
        <v>0.4</v>
      </c>
      <c r="K18" s="3"/>
      <c r="L18" s="3"/>
      <c r="M18" s="3"/>
      <c r="Q18" s="3"/>
      <c r="R18" s="3"/>
      <c r="S18" s="3"/>
    </row>
    <row r="19" spans="1:19" x14ac:dyDescent="0.2">
      <c r="A19" s="5" t="s">
        <v>57</v>
      </c>
      <c r="B19">
        <v>40</v>
      </c>
      <c r="C19">
        <v>28</v>
      </c>
      <c r="D19">
        <v>12</v>
      </c>
      <c r="F19" s="3">
        <v>0.7</v>
      </c>
      <c r="G19" s="3">
        <v>1</v>
      </c>
      <c r="H19" s="3">
        <v>0.4</v>
      </c>
      <c r="K19" s="3"/>
      <c r="L19" s="3"/>
      <c r="M19" s="3"/>
      <c r="Q19" s="3"/>
      <c r="R19" s="3"/>
      <c r="S19" s="3"/>
    </row>
    <row r="20" spans="1:19" x14ac:dyDescent="0.2">
      <c r="A20" s="33"/>
      <c r="F20" s="3">
        <v>0</v>
      </c>
      <c r="G20" s="3">
        <v>0</v>
      </c>
      <c r="H20" s="3">
        <v>0</v>
      </c>
      <c r="K20" s="3"/>
      <c r="L20" s="3"/>
      <c r="M20" s="3"/>
      <c r="Q20" s="3"/>
      <c r="R20" s="3"/>
      <c r="S20" s="3"/>
    </row>
    <row r="21" spans="1:19" x14ac:dyDescent="0.2">
      <c r="A21" t="s">
        <v>2</v>
      </c>
      <c r="B21">
        <v>83</v>
      </c>
      <c r="C21" s="6">
        <v>65</v>
      </c>
      <c r="D21" s="6">
        <v>18</v>
      </c>
      <c r="E21" s="6"/>
      <c r="F21" s="3">
        <v>1.9</v>
      </c>
      <c r="G21" s="3">
        <v>3.1</v>
      </c>
      <c r="H21" s="3">
        <v>0.8</v>
      </c>
      <c r="J21" s="3"/>
      <c r="K21" s="3"/>
      <c r="L21" s="3"/>
      <c r="M21" s="3"/>
      <c r="N21" s="3"/>
      <c r="Q21" s="3"/>
      <c r="R21" s="3"/>
      <c r="S21" s="3"/>
    </row>
    <row r="22" spans="1:19" x14ac:dyDescent="0.2">
      <c r="A22" t="s">
        <v>3</v>
      </c>
      <c r="B22">
        <v>55</v>
      </c>
      <c r="C22" s="6">
        <v>40</v>
      </c>
      <c r="D22" s="6">
        <v>15</v>
      </c>
      <c r="E22" s="6"/>
      <c r="F22" s="3">
        <v>1.7</v>
      </c>
      <c r="G22" s="3">
        <v>2.5</v>
      </c>
      <c r="H22" s="3">
        <v>0.9</v>
      </c>
      <c r="J22" s="3"/>
      <c r="K22" s="3"/>
      <c r="L22" s="3"/>
      <c r="M22" s="3"/>
      <c r="N22" s="3"/>
      <c r="Q22" s="3"/>
      <c r="R22" s="3"/>
      <c r="S22" s="3"/>
    </row>
    <row r="23" spans="1:19" x14ac:dyDescent="0.2">
      <c r="A23" t="s">
        <v>4</v>
      </c>
      <c r="B23">
        <v>43</v>
      </c>
      <c r="C23" s="6">
        <v>28</v>
      </c>
      <c r="D23" s="6">
        <v>15</v>
      </c>
      <c r="E23" s="6"/>
      <c r="F23" s="3">
        <v>1.6</v>
      </c>
      <c r="G23" s="3">
        <v>2.1</v>
      </c>
      <c r="H23" s="3">
        <v>1.1000000000000001</v>
      </c>
      <c r="J23" s="3"/>
      <c r="K23" s="3"/>
      <c r="L23" s="3"/>
      <c r="M23" s="3"/>
      <c r="N23" s="3"/>
      <c r="Q23" s="3"/>
      <c r="R23" s="3"/>
      <c r="S23" s="3"/>
    </row>
    <row r="24" spans="1:19" x14ac:dyDescent="0.2">
      <c r="A24" s="18"/>
      <c r="B24" s="13"/>
      <c r="C24" s="13"/>
      <c r="D24" s="34"/>
      <c r="E24" s="34"/>
      <c r="F24" s="35"/>
      <c r="G24" s="35"/>
      <c r="H24" s="35"/>
    </row>
    <row r="25" spans="1:19" x14ac:dyDescent="0.2">
      <c r="B25" s="7"/>
    </row>
    <row r="26" spans="1:19" x14ac:dyDescent="0.2">
      <c r="A26" s="7"/>
    </row>
    <row r="31" spans="1:19" x14ac:dyDescent="0.2">
      <c r="A31"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RowHeight="12.75" x14ac:dyDescent="0.2"/>
  <sheetData>
    <row r="1" spans="1:1" x14ac:dyDescent="0.2">
      <c r="A1" s="10" t="s">
        <v>10</v>
      </c>
    </row>
    <row r="2" spans="1:1" x14ac:dyDescent="0.2">
      <c r="A2" s="10"/>
    </row>
    <row r="3" spans="1:1" x14ac:dyDescent="0.2">
      <c r="A3" s="7" t="s">
        <v>41</v>
      </c>
    </row>
    <row r="4" spans="1:1" x14ac:dyDescent="0.2">
      <c r="A4" s="7" t="s">
        <v>72</v>
      </c>
    </row>
    <row r="5" spans="1:1" x14ac:dyDescent="0.2">
      <c r="A5" t="s">
        <v>7</v>
      </c>
    </row>
    <row r="6" spans="1:1" x14ac:dyDescent="0.2">
      <c r="A6" t="s">
        <v>8</v>
      </c>
    </row>
    <row r="7" spans="1:1" x14ac:dyDescent="0.2">
      <c r="A7" t="s">
        <v>9</v>
      </c>
    </row>
    <row r="8" spans="1:1" x14ac:dyDescent="0.2">
      <c r="A8" s="7" t="s">
        <v>11</v>
      </c>
    </row>
    <row r="9" spans="1:1" x14ac:dyDescent="0.2">
      <c r="A9"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 Aantal 2000-2020</vt:lpstr>
      <vt:lpstr>Tabel 2. Leeftijden</vt:lpstr>
      <vt:lpstr>Tabel 3. Relatie met dader</vt:lpstr>
      <vt:lpstr>Tabel 4. Relatie en leeftijd</vt:lpstr>
      <vt:lpstr>Tabel 5. Pleegwijze</vt:lpstr>
      <vt:lpstr>Tabel 6. Regio</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Hoogenboezem, J. (Jan)</cp:lastModifiedBy>
  <cp:lastPrinted>2018-07-12T07:18:57Z</cp:lastPrinted>
  <dcterms:created xsi:type="dcterms:W3CDTF">2009-07-15T12:50:19Z</dcterms:created>
  <dcterms:modified xsi:type="dcterms:W3CDTF">2021-09-14T11:53:17Z</dcterms:modified>
</cp:coreProperties>
</file>