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bsp.nl\productie\secundair\BarometerCultDiv\Werk\2_HaagseHogeschool_2020\DOCUM\5-Rapport\_Publicatie\"/>
    </mc:Choice>
  </mc:AlternateContent>
  <bookViews>
    <workbookView xWindow="0" yWindow="0" windowWidth="13128" windowHeight="6108"/>
  </bookViews>
  <sheets>
    <sheet name="Voorblad" sheetId="13" r:id="rId1"/>
    <sheet name="Inhoud" sheetId="14" r:id="rId2"/>
    <sheet name="Toelichting" sheetId="15" r:id="rId3"/>
    <sheet name="Bronbestanden" sheetId="16" r:id="rId4"/>
    <sheet name="Tabel 1" sheetId="20" r:id="rId5"/>
    <sheet name="Tabel 2" sheetId="18" r:id="rId6"/>
    <sheet name="Tabel 3" sheetId="19" r:id="rId7"/>
    <sheet name="Tabel 4" sheetId="21" r:id="rId8"/>
    <sheet name="Tabel 5" sheetId="17" r:id="rId9"/>
    <sheet name="Tabel 6" sheetId="22" r:id="rId10"/>
  </sheets>
  <definedNames>
    <definedName name="_xlnm.Print_Area" localSheetId="3">Bronbestanden!$A$1:$B$16</definedName>
    <definedName name="_xlnm.Print_Area" localSheetId="1">Inhoud!$A$1:$C$60</definedName>
    <definedName name="_xlnm.Print_Area" localSheetId="4">'Tabel 1'!$A$1:$E$18</definedName>
    <definedName name="_xlnm.Print_Area" localSheetId="5">'Tabel 2'!$A$1:$E$17</definedName>
    <definedName name="_xlnm.Print_Area" localSheetId="2">Toelichting!$A$1:$A$54</definedName>
    <definedName name="_xlnm.Print_Area" localSheetId="0">Voorblad!$A$1:$H$58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Inhoud!$A$1:$D$59</definedName>
  </definedNames>
  <calcPr calcId="162913"/>
</workbook>
</file>

<file path=xl/calcChain.xml><?xml version="1.0" encoding="utf-8"?>
<calcChain xmlns="http://schemas.openxmlformats.org/spreadsheetml/2006/main">
  <c r="A14" i="14" l="1"/>
  <c r="A13" i="14" l="1"/>
  <c r="A12" i="14"/>
  <c r="A11" i="14"/>
  <c r="A10" i="14"/>
  <c r="A9" i="14"/>
</calcChain>
</file>

<file path=xl/sharedStrings.xml><?xml version="1.0" encoding="utf-8"?>
<sst xmlns="http://schemas.openxmlformats.org/spreadsheetml/2006/main" count="175" uniqueCount="120">
  <si>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</si>
  <si>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</si>
  <si>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</si>
  <si>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</si>
  <si>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</si>
  <si>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</si>
  <si>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</si>
  <si>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</si>
  <si>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</si>
  <si>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</si>
  <si>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</si>
  <si>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</si>
  <si>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</si>
  <si>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</si>
  <si>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</si>
  <si>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</si>
  <si>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</si>
  <si>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</si>
  <si>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</si>
  <si>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</si>
  <si>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</si>
  <si>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</si>
  <si>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</si>
  <si>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</si>
  <si>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</si>
  <si>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</si>
  <si>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</si>
  <si>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</si>
  <si>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</si>
  <si>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</si>
  <si>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</si>
  <si>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</si>
  <si>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</si>
  <si>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</si>
  <si>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</si>
  <si>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</si>
  <si>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De tabellen geven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</si>
  <si>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t>Referenties</t>
  </si>
  <si>
    <t>https://www.rijksoverheid.nl/documenten/kamerstukken/2020/05/14/de-barometer-culturele-diversiteit-komt-per-1-juli-2020-beschikbaar</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</si>
  <si>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</si>
  <si>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</si>
  <si>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</si>
  <si>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</si>
  <si>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https://www.cbs.nl/nl-nl/onze-diensten/methoden/begrippen/migratieachtergrond</t>
  </si>
  <si>
    <t>2018 - 2019 = 2018 tot en met 2019</t>
  </si>
  <si>
    <t>2018/2019 = het gemiddelde over de jaren 2018 tot en met 2019</t>
  </si>
  <si>
    <t>2018/’19 = oogstjaar, boekjaar, schooljaar enz., beginnend in 2018 en eindigend in 2019</t>
  </si>
  <si>
    <t>2016/’17–2018/’19 = oogstjaar, boekjaar enz., 2016/’17 tot en met 2018/’19</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</si>
  <si>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</si>
  <si>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</si>
  <si>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</si>
  <si>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</si>
  <si>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</si>
  <si>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https://dashboards.cbs.nl/v2/barometerculturelediversiteit/</t>
  </si>
  <si>
    <t>CBS</t>
  </si>
  <si>
    <t>Personeelsadministratie De Haagse Hogeschool</t>
  </si>
  <si>
    <t>De Haagse Hogeschool</t>
  </si>
  <si>
    <t>Vragen over deze publicatie kunnen gestuurd worden aan het CBS onder vermelding van het referentienummer PR000832</t>
  </si>
  <si>
    <t>Tabel 1</t>
  </si>
  <si>
    <t>Totaal</t>
  </si>
  <si>
    <t>%</t>
  </si>
  <si>
    <t>Migratieachtergrond</t>
  </si>
  <si>
    <t>Nederlandse achtergrond</t>
  </si>
  <si>
    <t>westerse achtergrond</t>
  </si>
  <si>
    <t>niet-westerse achtergrond</t>
  </si>
  <si>
    <t>17 tot 35 jaar</t>
  </si>
  <si>
    <t>35 tot 40 jaar</t>
  </si>
  <si>
    <t>40 tot 45 jaar</t>
  </si>
  <si>
    <t>45 tot 50 jaar</t>
  </si>
  <si>
    <t>50 tot 55 jaar</t>
  </si>
  <si>
    <t>55 tot 60 jaar</t>
  </si>
  <si>
    <t>Bron: CBS</t>
  </si>
  <si>
    <t>Tabel 2</t>
  </si>
  <si>
    <t>Tabel 3</t>
  </si>
  <si>
    <t>Tabel 4</t>
  </si>
  <si>
    <t>Faculteit Bestuur, Recht &amp; Veiligheid / Faculteit Sociaal Werk &amp; Educatie / Faculteit IT &amp; Design / The Haque Graduate School / Kenniscentra</t>
  </si>
  <si>
    <t>Faculteit Business, Finance &amp; Marketing</t>
  </si>
  <si>
    <t>Faculteit Gezondheid, Voeding &amp; Sport</t>
  </si>
  <si>
    <t>Faculteit Management &amp; Organisatie</t>
  </si>
  <si>
    <t>Faculteit Technologie, Innovatie &amp; Samenleving</t>
  </si>
  <si>
    <t>Tabel 5</t>
  </si>
  <si>
    <t>Leeftijd</t>
  </si>
  <si>
    <t>Functie</t>
  </si>
  <si>
    <t>Functieschaal</t>
  </si>
  <si>
    <t>Onderwijsbeheerpersoneel: Medewerkers support en services</t>
  </si>
  <si>
    <t>Onderwijzend personeel: Docent</t>
  </si>
  <si>
    <t>Onderwijzend personeel: Hogeschooldocent</t>
  </si>
  <si>
    <t>Onderwijzend personeel: Overig</t>
  </si>
  <si>
    <r>
      <t xml:space="preserve">Werknemer </t>
    </r>
    <r>
      <rPr>
        <sz val="10"/>
        <color theme="1"/>
        <rFont val="Arial"/>
        <family val="2"/>
      </rPr>
      <t>- Medewerker die De Haagse Hogeschool tot de populatie van dit onderzoek rekent.</t>
    </r>
  </si>
  <si>
    <t>Onderwijsbeheerpersoneel: Medewerkers beleid, advies en projecten en overig onderwijsbeheerpersoneel</t>
  </si>
  <si>
    <t>Faculteit/Diensten</t>
  </si>
  <si>
    <t>Tabel 6</t>
  </si>
  <si>
    <t>8 of lager</t>
  </si>
  <si>
    <t>12 of hoger</t>
  </si>
  <si>
    <t>60 jaar of ouder</t>
  </si>
  <si>
    <t>Jaar van instroom</t>
  </si>
  <si>
    <t>2015 - 2017</t>
  </si>
  <si>
    <t>2018 - 2019</t>
  </si>
  <si>
    <t>9 - 10</t>
  </si>
  <si>
    <t>Uitstroomdatum</t>
  </si>
  <si>
    <t>Bestuurszaken / Dienst Bedrijfsvoering &amp; Control / Dienst Facilitaire Zaken &amp; IT / Dienst Human Resources Management /                                                Dienst Onderwijs, Kennis &amp; Communicatie / College van Bestuur</t>
  </si>
  <si>
    <r>
      <t>2020</t>
    </r>
    <r>
      <rPr>
        <vertAlign val="superscript"/>
        <sz val="8"/>
        <color theme="1"/>
        <rFont val="Arial"/>
        <family val="2"/>
      </rPr>
      <t>1)</t>
    </r>
  </si>
  <si>
    <t>Voor tabel 1-5 heeft De Haagse Hogeschool voor elk van hun werknemers gegevens uit hun personeelsadministratie aan het CBS geleverd, namelijk geboortedatum, geslacht en adresgegevens, faculteit/diensten, functie, functieschaal, jaar van instroom en leeftijd. Daarnaast heeft De Haagse Hogeschool voor tabel 6 voor elk van hun uitgestroomde werknemers gegevens uit hun personeelsadministratie aan het CBS geleverd, namelijk geboortedatum, geslacht en adresgegevens en uitstroomdatum. Vanuit privacy oogpunt heeft het CBS de direct identificerende persoonsgegevens vervangen door een pseudosleutel. Vervolgens is via deze pseudosleutel de migratieachtergrond van de werknemers afgeleid uit de Basisregistratie Personen (BRP).</t>
  </si>
  <si>
    <t xml:space="preserve">Voor tabel 1-5 heeft De Haagse Hogeschool voor elk van hun werknemers gegevens uit hun personeelsadministratie aan het CBS geleverd, namelijk geboortedatum, geslacht en adresgegevens, faculteit/diensten, functie, functieschaal, jaar van instroom en leeftijd. Daarnaast heeft De Haagse Hogeschool voor tabel 6 voor elk van hun uitgestroomde werknemers gegevens uit hun personeelsadministratie aan het CBS geleverd, namelijk geboortedatum, geslacht en adresgegevens en uitstroomdatum. Vanuit privacy oogpunt heeft het CBS de direct identificerende persoonsgegevens vervangen door een pseudosleutel. </t>
  </si>
  <si>
    <t>Eerder dan 2015</t>
  </si>
  <si>
    <t xml:space="preserve">Migratieachtergrond uitgestroomde werknemers De Haagse Hogeschool naar uitstroomdatum, 1 september 2018 - 30 september 2020 </t>
  </si>
  <si>
    <t>1 september 2018 - 30 september 2019</t>
  </si>
  <si>
    <t>1 oktober 2019 - 30 september 2020</t>
  </si>
  <si>
    <t>Migratieachtergrond werknemers en uitgestroomde werknemers De Haagse Hogeschool, 30 september 2020</t>
  </si>
  <si>
    <t>Migratieachtergrond werknemers De Haagse Hogeschool naar faculteit/diensten, 30 september 2020</t>
  </si>
  <si>
    <t>Migratieachtergrond werknemers De Haagse Hogeschool naar functie, 30 september 2020</t>
  </si>
  <si>
    <t>Migratieachtergrond werknemers De Haagse Hogeschool naar functieschaal, 30 september 2020</t>
  </si>
  <si>
    <t>Migratieachtergrond werknemers De Haagse Hogeschool naar jaar van instroom, 30 september 2020</t>
  </si>
  <si>
    <t>Migratieachtergrond werknemers De Haagse Hogeschool naar leeftijd, 30 september 2020</t>
  </si>
  <si>
    <t>Op verzoek van het ministerie van Sociale Zaken en Werkgelegenheid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De Haagse Hogeschool het CBS verzocht om de culturele diversiteit binnen de eigen organisatie te bepalen. Deze maatwerktabellenset bevat tabellen met cijfers over 30 september 2020.                                                                                                                  Om deze cijfers te duiden, kan gebruik gemaakt worden van het dashboard met periodieke statistieken over culturele diversiteit op de arbeidsmarkt, dat het CBS op verzoek van SZW gemaakt heeft (zie Referenties).</t>
  </si>
  <si>
    <t xml:space="preserve">De tabellen 1-5 hebben betrekking op alle werknemers van De Haagse Hogeschool op peildatum 30 september 2020 waarvoor De Haagse Hogeschool personeelsgegevens aan het CBS heeft geleverd. De Haagse Hogeschool heeft personeelsgegevens van 2 300 werknemers geleverd voor de peildatum 30 september 2020. Voor 58 van hen heeft het CBS de migratieachtergrond niet kunnen afleiden op basis van de Basisregistratie Personen (BRP). Deze werknemers zijn niet meegenomen in de tabellen. 
Voor tabel 6 heeft De Haagse Hogeschool aan het CBS personeelsgegevens geleverd over werknemers die zijn uitgestroomd in de periode 1 september 2018 tot 30 september 2020. 
Voor de uitstroom heeft De Haagse Hogeschool personeelsgegevens van 589 werknemers geleverd. Voor 29 van hen heeft het CBS de migratieachtergrond niet kunnen afleiden op basis van de Basisregistratie Personen (BRP). Deze werknemers zijn niet meegenomen in de tabel.
De Haagse Hogeschool heeft zelf een keuze gemaakt in de medewerkers die meegenomen zijn in dit onderzoek. Zo heeft De Haagse Hogeschool zelf besloten om bijvoorbeeld externe inhuurkrachten wel of niet mee te nemen in de populatie. 
</t>
  </si>
  <si>
    <t xml:space="preserve">Werknemers die niet aan de BRP gekoppeld konden worden, zijn niet meegenomen in de tabellen. Dit betrof 58 (2,5% van het totaal) werknemers van De Haagse Hogeschool op 30 september 2020. Voor de uitstroom betrof dit 29 (4,9% van het totaal) van de uitgestroomde werknemers van de De Haagse Hogeschool. Hierdoor kan een lichte vertekening in de percentages ontstaan. Hiermee dient rekening gehouden te worden bij het interpreteren van de cijfers. </t>
  </si>
  <si>
    <r>
      <t>1)</t>
    </r>
    <r>
      <rPr>
        <vertAlign val="superscript"/>
        <sz val="8"/>
        <color theme="1"/>
        <rFont val="Arial"/>
        <family val="2"/>
      </rPr>
      <t xml:space="preserve"> </t>
    </r>
    <r>
      <rPr>
        <sz val="8"/>
        <color theme="1"/>
        <rFont val="Arial"/>
        <family val="2"/>
      </rPr>
      <t>Werknemers die zijn ingestroomd in de periode 1 januari 2020 - 30 september 2020.</t>
    </r>
  </si>
  <si>
    <t>April, 2021</t>
  </si>
  <si>
    <r>
      <t>Migratieachtergrond uitgestroomde werknemers</t>
    </r>
    <r>
      <rPr>
        <b/>
        <sz val="8"/>
        <color theme="1"/>
        <rFont val="Arial"/>
        <family val="2"/>
      </rPr>
      <t xml:space="preserve"> De Haagse Hogeschool naar uitstroomdatum</t>
    </r>
    <r>
      <rPr>
        <b/>
        <sz val="8"/>
        <color theme="1"/>
        <rFont val="Arial"/>
      </rPr>
      <t xml:space="preserve">, 1 september 2018 - 30 september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</si>
</sst>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6" x14ac:knownFonts="1">
    <font>
      <sz val="11"/>
      <color theme="1"/>
      <name val="Calibri"/>
      <family val="2"/>
      <scheme val="minor"/>
    </font>
    <font>
      <sz val="10"/>
      <color rgb="FF0070C0"/>
      <name val="Arial"/>
      <family val="2"/>
    </font>
    <font>
      <b/>
      <sz val="12"/>
      <color theme="1"/>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sz val="9"/>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sz val="10"/>
      <color rgb="FF92D050"/>
      <name val="Arial"/>
      <family val="2"/>
    </font>
    <font>
      <b/>
      <i/>
      <sz val="10"/>
      <color theme="1"/>
      <name val="Arial"/>
      <family val="2"/>
    </font>
    <font>
      <b/>
      <i/>
      <sz val="11"/>
      <color theme="1"/>
      <name val="Arial"/>
      <family val="2"/>
    </font>
    <font>
      <b/>
      <sz val="8"/>
      <color theme="1"/>
      <name val="Arial"/>
    </font>
    <font>
      <sz val="8"/>
      <color theme="1"/>
      <name val="Arial"/>
    </font>
    <font>
      <i/>
      <sz val="8"/>
      <color theme="1"/>
      <name val="Arial"/>
    </font>
    <font>
      <sz val="10"/>
      <name val="Arial"/>
      <family val="2"/>
    </font>
    <font>
      <b/>
      <i/>
      <sz val="10"/>
      <name val="Arial"/>
      <family val="2"/>
    </font>
    <font>
      <b/>
      <sz val="8"/>
      <color theme="1"/>
      <name val="Arial"/>
      <family val="2"/>
    </font>
    <font>
      <u/>
      <sz val="11"/>
      <color theme="10"/>
      <name val="Calibri"/>
      <family val="2"/>
      <scheme val="minor"/>
    </font>
    <font>
      <i/>
      <sz val="8"/>
      <color theme="1"/>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3" fillId="0" borderId="0" applyNumberFormat="0" applyFill="0" applyBorder="0" applyAlignment="0" applyProtection="0"/>
  </cellStyleXfs>
  <cellXfs count="58">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1" fillId="2" borderId="0" xfId="0" applyFont="1" applyFill="1"/>
    <xf numFmtId="0" fontId="12" fillId="3" borderId="0" xfId="0" applyFont="1" applyFill="1" applyAlignment="1">
      <alignment vertical="center"/>
    </xf>
    <xf numFmtId="0" fontId="6" fillId="3" borderId="0" xfId="0" applyFont="1" applyFill="1" applyAlignment="1">
      <alignment vertical="center"/>
    </xf>
    <xf numFmtId="0" fontId="2" fillId="2" borderId="0" xfId="0" applyFont="1" applyFill="1" applyAlignment="1">
      <alignment horizontal="left" vertical="top" wrapText="1"/>
    </xf>
    <xf numFmtId="0" fontId="14" fillId="2" borderId="0" xfId="0" applyFont="1" applyFill="1"/>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6" fillId="2" borderId="0" xfId="0" applyFont="1" applyFill="1" applyAlignment="1">
      <alignment horizontal="justify" vertical="top" wrapText="1"/>
    </xf>
    <xf numFmtId="0" fontId="16" fillId="2" borderId="0" xfId="0" applyFont="1" applyFill="1" applyAlignment="1">
      <alignment horizontal="left" vertical="top" wrapText="1"/>
    </xf>
    <xf numFmtId="0" fontId="11" fillId="0" borderId="0" xfId="0" applyFont="1" applyAlignment="1">
      <alignment vertical="top"/>
    </xf>
    <xf numFmtId="0" fontId="11" fillId="0" borderId="0" xfId="0" applyFont="1"/>
    <xf numFmtId="0" fontId="11" fillId="2" borderId="0" xfId="0" applyFont="1" applyFill="1" applyAlignment="1">
      <alignment horizontal="left" vertical="top" wrapText="1"/>
    </xf>
    <xf numFmtId="0" fontId="6"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wrapText="1"/>
    </xf>
    <xf numFmtId="0" fontId="6" fillId="2" borderId="4" xfId="0" applyFont="1" applyFill="1" applyBorder="1" applyAlignment="1">
      <alignment horizontal="left" vertical="top" wrapText="1"/>
    </xf>
    <xf numFmtId="0" fontId="11" fillId="2" borderId="0" xfId="0" applyFont="1" applyFill="1" applyAlignment="1">
      <alignment horizontal="left"/>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164" fontId="18" fillId="0" borderId="0" xfId="0" applyNumberFormat="1" applyFont="1" applyAlignment="1">
      <alignment horizontal="right"/>
    </xf>
    <xf numFmtId="0" fontId="18" fillId="0" borderId="0" xfId="0" applyFont="1" applyAlignment="1">
      <alignment horizontal="left" wrapText="1"/>
    </xf>
    <xf numFmtId="0" fontId="8" fillId="0" borderId="0" xfId="0" applyFont="1" applyAlignment="1">
      <alignment horizontal="left"/>
    </xf>
    <xf numFmtId="14" fontId="6" fillId="2" borderId="0" xfId="0" applyNumberFormat="1" applyFont="1" applyFill="1" applyAlignment="1">
      <alignment horizontal="left"/>
    </xf>
    <xf numFmtId="0" fontId="20" fillId="2" borderId="0" xfId="0" applyFont="1" applyFill="1" applyAlignment="1">
      <alignment horizontal="justify" vertical="top" wrapText="1"/>
    </xf>
    <xf numFmtId="0" fontId="24" fillId="0" borderId="0" xfId="0" applyFont="1" applyAlignment="1">
      <alignment horizontal="left"/>
    </xf>
    <xf numFmtId="0" fontId="18" fillId="0" borderId="0" xfId="0" applyNumberFormat="1" applyFont="1" applyAlignment="1">
      <alignment horizontal="right"/>
    </xf>
    <xf numFmtId="49" fontId="8" fillId="0" borderId="0" xfId="0" applyNumberFormat="1" applyFont="1" applyAlignment="1">
      <alignment horizontal="left"/>
    </xf>
    <xf numFmtId="0" fontId="8" fillId="0" borderId="0" xfId="0" applyNumberFormat="1" applyFont="1" applyAlignment="1">
      <alignment horizontal="left"/>
    </xf>
    <xf numFmtId="0" fontId="8" fillId="0" borderId="0" xfId="0" applyFont="1"/>
    <xf numFmtId="0" fontId="11" fillId="2" borderId="0" xfId="1" applyFont="1" applyFill="1" applyAlignment="1">
      <alignment vertical="top"/>
    </xf>
    <xf numFmtId="0" fontId="6" fillId="2" borderId="0" xfId="0" applyFont="1" applyFill="1" applyAlignment="1">
      <alignment vertical="top" wrapText="1"/>
    </xf>
    <xf numFmtId="0" fontId="12" fillId="3" borderId="0" xfId="0" applyFont="1" applyFill="1" applyAlignment="1">
      <alignment vertical="center"/>
    </xf>
    <xf numFmtId="0" fontId="13" fillId="2" borderId="0" xfId="0" applyFont="1" applyFill="1" applyAlignment="1">
      <alignment vertical="center"/>
    </xf>
    <xf numFmtId="0" fontId="22" fillId="0" borderId="7" xfId="0" applyFont="1" applyBorder="1" applyAlignment="1">
      <alignment horizontal="left"/>
    </xf>
    <xf numFmtId="0" fontId="17" fillId="0" borderId="7" xfId="0" applyFont="1" applyBorder="1" applyAlignment="1">
      <alignment horizontal="left"/>
    </xf>
    <xf numFmtId="0" fontId="8" fillId="0" borderId="0" xfId="0" applyFont="1" applyFill="1" applyBorder="1" applyAlignment="1">
      <alignment horizontal="left" vertical="top" wrapText="1"/>
    </xf>
  </cellXfs>
  <cellStyles count="2">
    <cellStyle name="Hyperlink" xfId="1" builtinId="8"/>
    <cellStyle name="Standaard" xfId="0" builtinId="0"/>
  </cellStyles>
  <dxfs count="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begrippen/migratieachtergrond"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printerSettings" Target="../printerSettings/printerSettings3.bin"/><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showGridLines="0" tabSelected="1" zoomScaleNormal="100" workbookViewId="0"/>
  </sheetViews>
  <sheetFormatPr defaultRowHeight="14.4" x14ac:dyDescent="0.55000000000000004"/>
  <cols>
    <col min="1" max="1" width="46" customWidth="1"/>
    <col min="2" max="11" width="9.15625" customWidth="1"/>
  </cols>
  <sheetData>
    <row r="3" spans="1:14" ht="15.6" customHeight="1" x14ac:dyDescent="0.55000000000000004">
      <c r="A3" s="2" t="s">
        <v>108</v>
      </c>
    </row>
    <row r="4" spans="1:14" ht="15.6" customHeight="1" x14ac:dyDescent="0.55000000000000004">
      <c r="A4" s="2"/>
    </row>
    <row r="5" spans="1:14" ht="15.6" customHeight="1" x14ac:dyDescent="0.55000000000000004">
      <c r="A5" s="3"/>
    </row>
    <row r="7" spans="1:14" x14ac:dyDescent="0.55000000000000004">
      <c r="A7" s="4"/>
    </row>
    <row r="12" spans="1:14" x14ac:dyDescent="0.55000000000000004">
      <c r="A12" s="1"/>
      <c r="B12" s="1"/>
      <c r="C12" s="1"/>
      <c r="D12" s="1"/>
      <c r="E12" s="1"/>
      <c r="F12" s="1"/>
      <c r="G12" s="1"/>
      <c r="H12" s="1"/>
      <c r="I12" s="1"/>
      <c r="J12" s="1"/>
      <c r="K12" s="1"/>
      <c r="L12" s="1"/>
      <c r="M12" s="1"/>
      <c r="N12" s="5"/>
    </row>
    <row r="13" spans="1:14" x14ac:dyDescent="0.55000000000000004">
      <c r="A13" s="1"/>
      <c r="B13" s="1"/>
      <c r="C13" s="1"/>
      <c r="D13" s="1"/>
      <c r="E13" s="1"/>
      <c r="F13" s="1"/>
      <c r="G13" s="1"/>
      <c r="H13" s="1"/>
      <c r="I13" s="1"/>
      <c r="J13" s="1"/>
      <c r="K13" s="1"/>
      <c r="L13" s="1"/>
      <c r="M13" s="1"/>
      <c r="N13" s="5"/>
    </row>
    <row r="14" spans="1:14" x14ac:dyDescent="0.55000000000000004">
      <c r="A14" s="1"/>
      <c r="B14" s="1"/>
      <c r="C14" s="1"/>
      <c r="D14" s="1"/>
      <c r="E14" s="1"/>
      <c r="F14" s="1"/>
      <c r="G14" s="1"/>
      <c r="H14" s="1"/>
      <c r="I14" s="1"/>
      <c r="J14" s="1"/>
      <c r="K14" s="1"/>
      <c r="L14" s="1"/>
      <c r="M14" s="1"/>
      <c r="N14" s="5"/>
    </row>
    <row r="15" spans="1:14" x14ac:dyDescent="0.55000000000000004">
      <c r="A15" s="1"/>
      <c r="B15" s="1"/>
      <c r="C15" s="1"/>
      <c r="D15" s="1"/>
      <c r="E15" s="1"/>
      <c r="F15" s="1"/>
      <c r="G15" s="1"/>
      <c r="H15" s="1"/>
      <c r="I15" s="1"/>
      <c r="J15" s="1"/>
      <c r="K15" s="1"/>
      <c r="L15" s="1"/>
      <c r="M15" s="1"/>
      <c r="N15" s="5"/>
    </row>
    <row r="16" spans="1:14" x14ac:dyDescent="0.55000000000000004">
      <c r="A16" s="1"/>
      <c r="B16" s="1"/>
      <c r="C16" s="1"/>
      <c r="D16" s="1"/>
      <c r="E16" s="1"/>
      <c r="F16" s="1"/>
      <c r="G16" s="1"/>
      <c r="H16" s="1"/>
      <c r="I16" s="1"/>
      <c r="J16" s="1"/>
      <c r="K16" s="1"/>
      <c r="L16" s="1"/>
      <c r="M16" s="1"/>
      <c r="N16" s="5"/>
    </row>
    <row r="17" spans="1:14" x14ac:dyDescent="0.55000000000000004">
      <c r="A17" s="1"/>
      <c r="B17" s="1"/>
      <c r="C17" s="1"/>
      <c r="D17" s="1"/>
      <c r="E17" s="1"/>
      <c r="F17" s="1"/>
      <c r="G17" s="1"/>
      <c r="H17" s="1"/>
      <c r="I17" s="1"/>
      <c r="J17" s="1"/>
      <c r="K17" s="1"/>
      <c r="L17" s="1"/>
      <c r="M17" s="1"/>
      <c r="N17" s="5"/>
    </row>
    <row r="18" spans="1:14" x14ac:dyDescent="0.55000000000000004">
      <c r="A18" s="1"/>
      <c r="B18" s="1"/>
      <c r="C18" s="1"/>
      <c r="D18" s="1"/>
      <c r="E18" s="1"/>
      <c r="F18" s="1"/>
      <c r="G18" s="1"/>
      <c r="H18" s="1"/>
      <c r="I18" s="1"/>
      <c r="J18" s="1"/>
      <c r="K18" s="1"/>
      <c r="L18" s="1"/>
      <c r="M18" s="1"/>
    </row>
    <row r="19" spans="1:14" x14ac:dyDescent="0.55000000000000004">
      <c r="A19" s="1"/>
      <c r="B19" s="1"/>
      <c r="C19" s="1"/>
      <c r="D19" s="1"/>
      <c r="E19" s="1"/>
      <c r="F19" s="1"/>
      <c r="G19" s="1"/>
      <c r="H19" s="1"/>
      <c r="I19" s="1"/>
      <c r="J19" s="1"/>
      <c r="K19" s="1"/>
      <c r="L19" s="1"/>
      <c r="M19" s="1"/>
    </row>
    <row r="24" spans="1:14" x14ac:dyDescent="0.55000000000000004">
      <c r="A24" s="1"/>
    </row>
    <row r="33" ht="14.5" customHeight="1" x14ac:dyDescent="0.55000000000000004"/>
    <row r="34" ht="14.5" customHeight="1" x14ac:dyDescent="0.55000000000000004"/>
    <row r="35" ht="14.5" customHeight="1" x14ac:dyDescent="0.55000000000000004"/>
    <row r="36" ht="14.5" customHeight="1" x14ac:dyDescent="0.55000000000000004"/>
    <row r="37" ht="14.5" customHeight="1" x14ac:dyDescent="0.55000000000000004"/>
    <row r="38" ht="14.5" customHeight="1" x14ac:dyDescent="0.55000000000000004"/>
    <row r="57" spans="1:1" x14ac:dyDescent="0.55000000000000004">
      <c r="A57" s="6" t="s">
        <v>54</v>
      </c>
    </row>
    <row r="58" spans="1:1" x14ac:dyDescent="0.55000000000000004">
      <c r="A58" s="44" t="s">
        <v>118</v>
      </c>
    </row>
  </sheetData>
  <pageMargins left="0.75" right="0.75" top="1" bottom="1" header="0.5" footer="0.5"/>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4.4" x14ac:dyDescent="0.55000000000000004"/>
  <cols>
    <col min="1" max="1" width="25.83984375" bestFit="1" customWidth="1"/>
    <col min="2" max="2" width="6.578125" customWidth="1"/>
    <col min="3" max="3" width="23.578125" customWidth="1"/>
    <col min="4" max="4" width="20.578125" customWidth="1"/>
    <col min="5" max="5" width="25.578125" customWidth="1"/>
  </cols>
  <sheetData>
    <row r="1" spans="1:10" x14ac:dyDescent="0.55000000000000004">
      <c r="A1" s="32" t="s">
        <v>91</v>
      </c>
      <c r="J1" s="32"/>
    </row>
    <row r="2" spans="1:10" x14ac:dyDescent="0.55000000000000004">
      <c r="A2" s="55" t="s">
        <v>119</v>
      </c>
      <c r="B2" s="56"/>
      <c r="C2" s="56"/>
      <c r="D2" s="56"/>
      <c r="E2" s="56"/>
    </row>
    <row r="3" spans="1:10" x14ac:dyDescent="0.55000000000000004">
      <c r="A3" s="34"/>
      <c r="B3" s="34" t="s">
        <v>59</v>
      </c>
      <c r="C3" s="35" t="s">
        <v>61</v>
      </c>
      <c r="D3" s="35"/>
      <c r="E3" s="35"/>
    </row>
    <row r="4" spans="1:10" x14ac:dyDescent="0.55000000000000004">
      <c r="A4" s="35"/>
      <c r="B4" s="35"/>
      <c r="C4" s="35" t="s">
        <v>62</v>
      </c>
      <c r="D4" s="35" t="s">
        <v>63</v>
      </c>
      <c r="E4" s="35" t="s">
        <v>64</v>
      </c>
    </row>
    <row r="6" spans="1:10" x14ac:dyDescent="0.55000000000000004">
      <c r="B6" s="36" t="s">
        <v>60</v>
      </c>
    </row>
    <row r="8" spans="1:10" x14ac:dyDescent="0.55000000000000004">
      <c r="A8" s="34" t="s">
        <v>59</v>
      </c>
      <c r="B8" s="41">
        <v>100</v>
      </c>
      <c r="C8" s="47">
        <v>65</v>
      </c>
      <c r="D8" s="47">
        <v>17</v>
      </c>
      <c r="E8" s="47">
        <v>18</v>
      </c>
    </row>
    <row r="9" spans="1:10" x14ac:dyDescent="0.55000000000000004">
      <c r="A9" s="34"/>
      <c r="B9" s="41"/>
      <c r="C9" s="41"/>
      <c r="D9" s="41"/>
      <c r="E9" s="41"/>
    </row>
    <row r="10" spans="1:10" x14ac:dyDescent="0.55000000000000004">
      <c r="A10" s="46" t="s">
        <v>99</v>
      </c>
      <c r="B10" s="41"/>
      <c r="C10" s="41"/>
      <c r="D10" s="41"/>
      <c r="E10" s="41"/>
    </row>
    <row r="11" spans="1:10" x14ac:dyDescent="0.55000000000000004">
      <c r="A11" s="43" t="s">
        <v>106</v>
      </c>
      <c r="B11" s="41">
        <v>100</v>
      </c>
      <c r="C11" s="47">
        <v>70</v>
      </c>
      <c r="D11" s="47">
        <v>16</v>
      </c>
      <c r="E11" s="47">
        <v>15</v>
      </c>
    </row>
    <row r="12" spans="1:10" x14ac:dyDescent="0.55000000000000004">
      <c r="A12" s="43" t="s">
        <v>107</v>
      </c>
      <c r="B12" s="41">
        <v>100</v>
      </c>
      <c r="C12" s="47">
        <v>61</v>
      </c>
      <c r="D12" s="47">
        <v>19</v>
      </c>
      <c r="E12" s="47">
        <v>20</v>
      </c>
    </row>
    <row r="13" spans="1:10" x14ac:dyDescent="0.55000000000000004">
      <c r="A13" s="34"/>
      <c r="B13" s="41"/>
      <c r="C13" s="41"/>
      <c r="D13" s="41"/>
      <c r="E13" s="41"/>
    </row>
    <row r="14" spans="1:10" x14ac:dyDescent="0.55000000000000004">
      <c r="A14" s="37" t="s">
        <v>71</v>
      </c>
      <c r="B14" s="37"/>
      <c r="C14" s="37"/>
      <c r="D14" s="37"/>
      <c r="E14" s="37"/>
    </row>
    <row r="15" spans="1:10" ht="24" customHeight="1" x14ac:dyDescent="0.55000000000000004">
      <c r="A15" s="57"/>
      <c r="B15" s="57"/>
      <c r="C15" s="57"/>
      <c r="D15" s="57"/>
      <c r="E15" s="57"/>
    </row>
  </sheetData>
  <mergeCells count="2">
    <mergeCell ref="A2:E2"/>
    <mergeCell ref="A15:E15"/>
  </mergeCells>
  <pageMargins left="0.7" right="0.7"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showGridLines="0" zoomScaleNormal="100" workbookViewId="0"/>
  </sheetViews>
  <sheetFormatPr defaultRowHeight="14.4" x14ac:dyDescent="0.55000000000000004"/>
  <cols>
    <col min="1" max="1" width="15.578125" customWidth="1"/>
    <col min="2" max="2" width="113.41796875" customWidth="1"/>
  </cols>
  <sheetData>
    <row r="1" spans="1:12" ht="15.6" customHeight="1" x14ac:dyDescent="0.55000000000000004">
      <c r="A1" s="2" t="s">
        <v>0</v>
      </c>
      <c r="B1" s="6"/>
      <c r="C1" s="8"/>
      <c r="D1" s="8"/>
      <c r="E1" s="6"/>
      <c r="F1" s="6"/>
      <c r="G1" s="6"/>
    </row>
    <row r="2" spans="1:12" x14ac:dyDescent="0.55000000000000004">
      <c r="A2" s="1"/>
      <c r="B2" s="1"/>
      <c r="C2" s="9"/>
      <c r="D2" s="9"/>
      <c r="E2" s="1"/>
      <c r="F2" s="1"/>
      <c r="G2" s="1"/>
      <c r="H2" s="1"/>
      <c r="I2" s="1"/>
      <c r="J2" s="1"/>
      <c r="K2" s="6"/>
      <c r="L2" s="6"/>
    </row>
    <row r="3" spans="1:12" x14ac:dyDescent="0.55000000000000004">
      <c r="A3" s="1"/>
      <c r="B3" s="1"/>
      <c r="C3" s="9"/>
      <c r="D3" s="9"/>
      <c r="E3" s="1"/>
      <c r="F3" s="1"/>
      <c r="G3" s="1"/>
      <c r="H3" s="1"/>
      <c r="I3" s="1"/>
      <c r="J3" s="1"/>
      <c r="K3" s="6"/>
      <c r="L3" s="6"/>
    </row>
    <row r="4" spans="1:12" x14ac:dyDescent="0.55000000000000004">
      <c r="A4" s="10" t="s">
        <v>1</v>
      </c>
      <c r="B4" s="10" t="s">
        <v>0</v>
      </c>
      <c r="D4" s="6"/>
      <c r="E4" s="6"/>
      <c r="F4" s="6"/>
      <c r="G4" s="6"/>
    </row>
    <row r="5" spans="1:12" x14ac:dyDescent="0.55000000000000004">
      <c r="A5" s="10"/>
      <c r="B5" s="10"/>
      <c r="D5" s="6"/>
      <c r="E5" s="6"/>
      <c r="F5" s="6"/>
      <c r="G5" s="6"/>
    </row>
    <row r="6" spans="1:12" x14ac:dyDescent="0.55000000000000004">
      <c r="A6" s="11" t="s">
        <v>2</v>
      </c>
      <c r="B6" s="6" t="s">
        <v>3</v>
      </c>
      <c r="D6" s="6"/>
      <c r="E6" s="6"/>
      <c r="F6" s="6"/>
      <c r="G6" s="6"/>
    </row>
    <row r="7" spans="1:12" x14ac:dyDescent="0.55000000000000004">
      <c r="A7" s="11" t="s">
        <v>4</v>
      </c>
      <c r="B7" s="6" t="s">
        <v>5</v>
      </c>
      <c r="D7" s="6"/>
      <c r="E7" s="6"/>
      <c r="F7" s="6"/>
      <c r="G7" s="6"/>
    </row>
    <row r="8" spans="1:12" x14ac:dyDescent="0.55000000000000004">
      <c r="A8" s="6"/>
      <c r="B8" s="6"/>
      <c r="D8" s="6"/>
      <c r="E8" s="6"/>
      <c r="F8" s="6"/>
      <c r="G8" s="6"/>
    </row>
    <row r="9" spans="1:12" x14ac:dyDescent="0.55000000000000004">
      <c r="A9" s="31" t="str">
        <f>HYPERLINK("#'Tabel 1'!A1", "Tabel 1")</f>
        <v>Tabel 1</v>
      </c>
      <c r="B9" s="6" t="s">
        <v>109</v>
      </c>
      <c r="D9" s="6"/>
      <c r="E9" s="6"/>
      <c r="F9" s="6"/>
      <c r="G9" s="6"/>
    </row>
    <row r="10" spans="1:12" x14ac:dyDescent="0.55000000000000004">
      <c r="A10" s="31" t="str">
        <f>HYPERLINK("#'Tabel 2'!A1", "Tabel 2")</f>
        <v>Tabel 2</v>
      </c>
      <c r="B10" s="6" t="s">
        <v>110</v>
      </c>
      <c r="C10" s="6"/>
      <c r="D10" s="6"/>
      <c r="E10" s="6"/>
      <c r="F10" s="6"/>
      <c r="G10" s="6"/>
    </row>
    <row r="11" spans="1:12" x14ac:dyDescent="0.55000000000000004">
      <c r="A11" s="31" t="str">
        <f>HYPERLINK("#'Tabel 3'!A1", "Tabel 3")</f>
        <v>Tabel 3</v>
      </c>
      <c r="B11" s="6" t="s">
        <v>111</v>
      </c>
      <c r="C11" s="6"/>
      <c r="D11" s="6"/>
      <c r="E11" s="6"/>
      <c r="F11" s="6"/>
      <c r="G11" s="6"/>
    </row>
    <row r="12" spans="1:12" x14ac:dyDescent="0.55000000000000004">
      <c r="A12" s="11" t="str">
        <f>HYPERLINK("#'Tabel 4'!A1", "Tabel 4")</f>
        <v>Tabel 4</v>
      </c>
      <c r="B12" s="6" t="s">
        <v>112</v>
      </c>
      <c r="C12" s="6"/>
      <c r="D12" s="6"/>
      <c r="E12" s="6"/>
      <c r="F12" s="6"/>
      <c r="G12" s="6"/>
    </row>
    <row r="13" spans="1:12" x14ac:dyDescent="0.55000000000000004">
      <c r="A13" s="11" t="str">
        <f>HYPERLINK("#'Tabel 5'!A1", "Tabel 5")</f>
        <v>Tabel 5</v>
      </c>
      <c r="B13" s="6" t="s">
        <v>113</v>
      </c>
      <c r="C13" s="6"/>
      <c r="D13" s="6"/>
      <c r="E13" s="6"/>
      <c r="F13" s="6"/>
      <c r="G13" s="6"/>
    </row>
    <row r="14" spans="1:12" x14ac:dyDescent="0.55000000000000004">
      <c r="A14" s="51" t="str">
        <f>HYPERLINK("#'Tabel 6'!A1", "Tabel 6")</f>
        <v>Tabel 6</v>
      </c>
      <c r="B14" s="52" t="s">
        <v>105</v>
      </c>
      <c r="C14" s="6"/>
      <c r="D14" s="6"/>
      <c r="E14" s="6"/>
      <c r="F14" s="6"/>
      <c r="G14" s="6"/>
    </row>
    <row r="15" spans="1:12" x14ac:dyDescent="0.55000000000000004">
      <c r="A15" s="11"/>
      <c r="B15" s="7"/>
      <c r="C15" s="6"/>
      <c r="D15" s="6"/>
      <c r="E15" s="6"/>
      <c r="F15" s="6"/>
      <c r="G15" s="6"/>
    </row>
    <row r="16" spans="1:12" x14ac:dyDescent="0.55000000000000004">
      <c r="A16" s="11"/>
      <c r="B16" s="7"/>
      <c r="C16" s="6"/>
      <c r="D16" s="6"/>
      <c r="E16" s="6"/>
      <c r="F16" s="6"/>
      <c r="G16" s="6"/>
    </row>
    <row r="17" spans="1:2" x14ac:dyDescent="0.55000000000000004">
      <c r="A17" s="11"/>
      <c r="B17" s="7"/>
    </row>
    <row r="46" spans="1:2" x14ac:dyDescent="0.55000000000000004">
      <c r="A46" s="54" t="s">
        <v>6</v>
      </c>
      <c r="B46" s="54"/>
    </row>
    <row r="47" spans="1:2" x14ac:dyDescent="0.55000000000000004">
      <c r="A47" s="53" t="s">
        <v>7</v>
      </c>
      <c r="B47" s="53"/>
    </row>
    <row r="48" spans="1:2" x14ac:dyDescent="0.55000000000000004">
      <c r="A48" s="53" t="s">
        <v>8</v>
      </c>
      <c r="B48" s="53"/>
    </row>
    <row r="49" spans="1:2" x14ac:dyDescent="0.55000000000000004">
      <c r="A49" s="12" t="s">
        <v>9</v>
      </c>
      <c r="B49" s="12"/>
    </row>
    <row r="50" spans="1:2" x14ac:dyDescent="0.55000000000000004">
      <c r="A50" s="53" t="s">
        <v>10</v>
      </c>
      <c r="B50" s="53"/>
    </row>
    <row r="51" spans="1:2" x14ac:dyDescent="0.55000000000000004">
      <c r="A51" s="53" t="s">
        <v>44</v>
      </c>
      <c r="B51" s="53"/>
    </row>
    <row r="52" spans="1:2" x14ac:dyDescent="0.55000000000000004">
      <c r="A52" s="53" t="s">
        <v>45</v>
      </c>
      <c r="B52" s="53"/>
    </row>
    <row r="53" spans="1:2" x14ac:dyDescent="0.55000000000000004">
      <c r="A53" s="53" t="s">
        <v>46</v>
      </c>
      <c r="B53" s="53"/>
    </row>
    <row r="54" spans="1:2" x14ac:dyDescent="0.55000000000000004">
      <c r="A54" s="53" t="s">
        <v>47</v>
      </c>
      <c r="B54" s="53"/>
    </row>
    <row r="55" spans="1:2" x14ac:dyDescent="0.55000000000000004">
      <c r="A55" s="53" t="s">
        <v>11</v>
      </c>
      <c r="B55" s="53"/>
    </row>
    <row r="56" spans="1:2" x14ac:dyDescent="0.55000000000000004">
      <c r="A56" s="12" t="s">
        <v>12</v>
      </c>
      <c r="B56" s="13"/>
    </row>
    <row r="58" spans="1:2" x14ac:dyDescent="0.55000000000000004">
      <c r="A58" s="8"/>
    </row>
    <row r="59" spans="1:2" x14ac:dyDescent="0.55000000000000004">
      <c r="A59" s="8" t="s">
        <v>57</v>
      </c>
    </row>
    <row r="60" spans="1:2" x14ac:dyDescent="0.55000000000000004">
      <c r="A60" s="8" t="s">
        <v>13</v>
      </c>
    </row>
  </sheetData>
  <mergeCells count="9">
    <mergeCell ref="A53:B53"/>
    <mergeCell ref="A54:B54"/>
    <mergeCell ref="A55:B55"/>
    <mergeCell ref="A46:B46"/>
    <mergeCell ref="A47:B47"/>
    <mergeCell ref="A48:B48"/>
    <mergeCell ref="A50:B50"/>
    <mergeCell ref="A51:B51"/>
    <mergeCell ref="A52:B52"/>
  </mergeCells>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
  <sheetViews>
    <sheetView showGridLines="0" zoomScaleNormal="100" workbookViewId="0"/>
  </sheetViews>
  <sheetFormatPr defaultRowHeight="14.4" x14ac:dyDescent="0.55000000000000004"/>
  <cols>
    <col min="1" max="1" width="99" customWidth="1"/>
    <col min="2" max="2" width="9.15625" customWidth="1"/>
  </cols>
  <sheetData>
    <row r="1" spans="1:2" ht="15.6" customHeight="1" x14ac:dyDescent="0.55000000000000004">
      <c r="A1" s="14" t="s">
        <v>14</v>
      </c>
    </row>
    <row r="3" spans="1:2" ht="13.75" customHeight="1" x14ac:dyDescent="0.55000000000000004">
      <c r="A3" s="19" t="s">
        <v>15</v>
      </c>
    </row>
    <row r="4" spans="1:2" ht="4.5" customHeight="1" x14ac:dyDescent="0.55000000000000004"/>
    <row r="5" spans="1:2" ht="105.6" customHeight="1" x14ac:dyDescent="0.55000000000000004">
      <c r="A5" s="18" t="s">
        <v>114</v>
      </c>
    </row>
    <row r="6" spans="1:2" x14ac:dyDescent="0.55000000000000004">
      <c r="A6" s="23"/>
    </row>
    <row r="7" spans="1:2" ht="13.5" customHeight="1" x14ac:dyDescent="0.55000000000000004">
      <c r="A7" s="19" t="s">
        <v>16</v>
      </c>
    </row>
    <row r="8" spans="1:2" ht="4.5" customHeight="1" x14ac:dyDescent="0.55000000000000004"/>
    <row r="9" spans="1:2" ht="147.6" x14ac:dyDescent="0.55000000000000004">
      <c r="A9" s="45" t="s">
        <v>115</v>
      </c>
      <c r="B9" s="15"/>
    </row>
    <row r="10" spans="1:2" ht="15.75" customHeight="1" x14ac:dyDescent="0.55000000000000004">
      <c r="A10" s="16"/>
    </row>
    <row r="11" spans="1:2" ht="14.25" customHeight="1" x14ac:dyDescent="0.55000000000000004">
      <c r="A11" s="19" t="s">
        <v>17</v>
      </c>
    </row>
    <row r="12" spans="1:2" ht="6" customHeight="1" x14ac:dyDescent="0.55000000000000004">
      <c r="A12" s="19"/>
    </row>
    <row r="13" spans="1:2" ht="90" customHeight="1" x14ac:dyDescent="0.55000000000000004">
      <c r="A13" s="18" t="s">
        <v>102</v>
      </c>
    </row>
    <row r="14" spans="1:2" ht="18" customHeight="1" x14ac:dyDescent="0.55000000000000004">
      <c r="A14" s="23" t="s">
        <v>18</v>
      </c>
    </row>
    <row r="16" spans="1:2" ht="14.25" customHeight="1" x14ac:dyDescent="0.55000000000000004">
      <c r="A16" s="19" t="s">
        <v>19</v>
      </c>
    </row>
    <row r="17" spans="1:1" ht="4.5" customHeight="1" x14ac:dyDescent="0.55000000000000004"/>
    <row r="18" spans="1:1" ht="51.6" customHeight="1" x14ac:dyDescent="0.55000000000000004">
      <c r="A18" s="18" t="s">
        <v>36</v>
      </c>
    </row>
    <row r="19" spans="1:1" ht="64.75" customHeight="1" x14ac:dyDescent="0.55000000000000004">
      <c r="A19" s="45" t="s">
        <v>116</v>
      </c>
    </row>
    <row r="20" spans="1:1" ht="14.5" customHeight="1" x14ac:dyDescent="0.55000000000000004">
      <c r="A20" s="45"/>
    </row>
    <row r="21" spans="1:1" ht="13.75" customHeight="1" x14ac:dyDescent="0.55000000000000004">
      <c r="A21" s="19" t="s">
        <v>20</v>
      </c>
    </row>
    <row r="22" spans="1:1" ht="4.5" customHeight="1" x14ac:dyDescent="0.55000000000000004"/>
    <row r="23" spans="1:1" x14ac:dyDescent="0.55000000000000004">
      <c r="A23" s="17" t="s">
        <v>21</v>
      </c>
    </row>
    <row r="24" spans="1:1" ht="4.5" customHeight="1" x14ac:dyDescent="0.55000000000000004"/>
    <row r="25" spans="1:1" x14ac:dyDescent="0.55000000000000004">
      <c r="A25" s="23" t="s">
        <v>22</v>
      </c>
    </row>
    <row r="26" spans="1:1" ht="4.5" customHeight="1" x14ac:dyDescent="0.55000000000000004"/>
    <row r="27" spans="1:1" x14ac:dyDescent="0.55000000000000004">
      <c r="A27" s="17"/>
    </row>
    <row r="28" spans="1:1" ht="13.75" customHeight="1" x14ac:dyDescent="0.55000000000000004">
      <c r="A28" s="19" t="s">
        <v>23</v>
      </c>
    </row>
    <row r="29" spans="1:1" ht="4.5" customHeight="1" x14ac:dyDescent="0.55000000000000004"/>
    <row r="30" spans="1:1" ht="4.5" customHeight="1" x14ac:dyDescent="0.55000000000000004"/>
    <row r="31" spans="1:1" ht="66.75" customHeight="1" x14ac:dyDescent="0.55000000000000004">
      <c r="A31" s="17" t="s">
        <v>39</v>
      </c>
    </row>
    <row r="32" spans="1:1" ht="4.5" customHeight="1" x14ac:dyDescent="0.55000000000000004"/>
    <row r="33" spans="1:1" ht="36" customHeight="1" x14ac:dyDescent="0.55000000000000004">
      <c r="A33" s="17" t="s">
        <v>24</v>
      </c>
    </row>
    <row r="34" spans="1:1" ht="4.5" customHeight="1" x14ac:dyDescent="0.55000000000000004"/>
    <row r="35" spans="1:1" ht="78.75" customHeight="1" x14ac:dyDescent="0.55000000000000004">
      <c r="A35" s="17" t="s">
        <v>40</v>
      </c>
    </row>
    <row r="36" spans="1:1" ht="4.5" customHeight="1" x14ac:dyDescent="0.55000000000000004"/>
    <row r="37" spans="1:1" ht="78" customHeight="1" x14ac:dyDescent="0.55000000000000004">
      <c r="A37" s="17" t="s">
        <v>41</v>
      </c>
    </row>
    <row r="38" spans="1:1" ht="4.5" customHeight="1" x14ac:dyDescent="0.55000000000000004">
      <c r="A38" s="17"/>
    </row>
    <row r="39" spans="1:1" ht="15" customHeight="1" x14ac:dyDescent="0.55000000000000004">
      <c r="A39" s="17" t="s">
        <v>88</v>
      </c>
    </row>
    <row r="40" spans="1:1" ht="4.5" customHeight="1" x14ac:dyDescent="0.55000000000000004"/>
    <row r="42" spans="1:1" ht="13.75" customHeight="1" x14ac:dyDescent="0.55000000000000004">
      <c r="A42" s="19" t="s">
        <v>48</v>
      </c>
    </row>
    <row r="43" spans="1:1" ht="4.5" customHeight="1" x14ac:dyDescent="0.55000000000000004"/>
    <row r="44" spans="1:1" ht="52.75" customHeight="1" x14ac:dyDescent="0.55000000000000004">
      <c r="A44" s="18" t="s">
        <v>49</v>
      </c>
    </row>
    <row r="45" spans="1:1" ht="115.75" customHeight="1" x14ac:dyDescent="0.55000000000000004">
      <c r="A45" s="18" t="s">
        <v>52</v>
      </c>
    </row>
    <row r="46" spans="1:1" x14ac:dyDescent="0.55000000000000004">
      <c r="A46" s="20" t="s">
        <v>50</v>
      </c>
    </row>
    <row r="47" spans="1:1" x14ac:dyDescent="0.55000000000000004">
      <c r="A47" s="21"/>
    </row>
    <row r="48" spans="1:1" ht="64.349999999999994" customHeight="1" x14ac:dyDescent="0.55000000000000004">
      <c r="A48" s="18" t="s">
        <v>51</v>
      </c>
    </row>
    <row r="49" spans="1:1" ht="12.6" customHeight="1" x14ac:dyDescent="0.55000000000000004">
      <c r="A49" s="18"/>
    </row>
    <row r="50" spans="1:1" ht="13.75" customHeight="1" x14ac:dyDescent="0.55000000000000004">
      <c r="A50" s="19" t="s">
        <v>37</v>
      </c>
    </row>
    <row r="51" spans="1:1" ht="4.5" customHeight="1" x14ac:dyDescent="0.55000000000000004"/>
    <row r="52" spans="1:1" ht="26.5" customHeight="1" x14ac:dyDescent="0.55000000000000004">
      <c r="A52" s="22" t="s">
        <v>38</v>
      </c>
    </row>
    <row r="53" spans="1:1" x14ac:dyDescent="0.55000000000000004">
      <c r="A53" s="21" t="s">
        <v>43</v>
      </c>
    </row>
    <row r="54" spans="1:1" x14ac:dyDescent="0.55000000000000004">
      <c r="A54" s="22" t="s">
        <v>53</v>
      </c>
    </row>
    <row r="55" spans="1:1" x14ac:dyDescent="0.55000000000000004">
      <c r="A55" s="23"/>
    </row>
    <row r="56" spans="1:1" x14ac:dyDescent="0.55000000000000004">
      <c r="A56" s="23"/>
    </row>
    <row r="57" spans="1:1" x14ac:dyDescent="0.55000000000000004">
      <c r="A57" s="23"/>
    </row>
    <row r="58" spans="1:1" x14ac:dyDescent="0.55000000000000004">
      <c r="A58" s="23"/>
    </row>
    <row r="59" spans="1:1" x14ac:dyDescent="0.55000000000000004">
      <c r="A59" s="23"/>
    </row>
  </sheetData>
  <hyperlinks>
    <hyperlink ref="A52" r:id="rId1"/>
    <hyperlink ref="A53" r:id="rId2"/>
    <hyperlink ref="A46" r:id="rId3"/>
    <hyperlink ref="A54" r:id="rId4"/>
  </hyperlinks>
  <pageMargins left="0.75" right="0.75" top="1" bottom="1" header="0.5" footer="0.5"/>
  <pageSetup paperSize="9" scale="99" fitToHeight="0"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4.4" x14ac:dyDescent="0.55000000000000004"/>
  <cols>
    <col min="1" max="1" width="24.26171875" customWidth="1"/>
    <col min="2" max="2" width="99.26171875" customWidth="1"/>
  </cols>
  <sheetData>
    <row r="1" spans="1:2" ht="15.6" customHeight="1" x14ac:dyDescent="0.55000000000000004">
      <c r="A1" s="14" t="s">
        <v>4</v>
      </c>
    </row>
    <row r="2" spans="1:2" ht="13.75" customHeight="1" x14ac:dyDescent="0.55000000000000004">
      <c r="A2" s="19"/>
    </row>
    <row r="3" spans="1:2" x14ac:dyDescent="0.55000000000000004">
      <c r="A3" s="24" t="s">
        <v>25</v>
      </c>
      <c r="B3" s="25" t="s">
        <v>26</v>
      </c>
    </row>
    <row r="4" spans="1:2" ht="175.35" customHeight="1" x14ac:dyDescent="0.55000000000000004">
      <c r="A4" s="26" t="s">
        <v>27</v>
      </c>
      <c r="B4" s="30" t="s">
        <v>42</v>
      </c>
    </row>
    <row r="5" spans="1:2" x14ac:dyDescent="0.55000000000000004">
      <c r="A5" s="26" t="s">
        <v>28</v>
      </c>
      <c r="B5" s="27" t="s">
        <v>29</v>
      </c>
    </row>
    <row r="6" spans="1:2" x14ac:dyDescent="0.55000000000000004">
      <c r="A6" s="26" t="s">
        <v>30</v>
      </c>
      <c r="B6" s="27" t="s">
        <v>31</v>
      </c>
    </row>
    <row r="7" spans="1:2" x14ac:dyDescent="0.55000000000000004">
      <c r="A7" s="26" t="s">
        <v>32</v>
      </c>
      <c r="B7" s="27" t="s">
        <v>33</v>
      </c>
    </row>
    <row r="8" spans="1:2" x14ac:dyDescent="0.55000000000000004">
      <c r="A8" s="28" t="s">
        <v>34</v>
      </c>
      <c r="B8" s="29"/>
    </row>
    <row r="10" spans="1:2" x14ac:dyDescent="0.55000000000000004">
      <c r="A10" s="24" t="s">
        <v>25</v>
      </c>
      <c r="B10" s="25" t="s">
        <v>55</v>
      </c>
    </row>
    <row r="11" spans="1:2" ht="81" customHeight="1" x14ac:dyDescent="0.55000000000000004">
      <c r="A11" s="26" t="s">
        <v>27</v>
      </c>
      <c r="B11" s="30" t="s">
        <v>103</v>
      </c>
    </row>
    <row r="12" spans="1:2" x14ac:dyDescent="0.55000000000000004">
      <c r="A12" s="26" t="s">
        <v>28</v>
      </c>
      <c r="B12" s="27" t="s">
        <v>56</v>
      </c>
    </row>
    <row r="13" spans="1:2" x14ac:dyDescent="0.55000000000000004">
      <c r="A13" s="26" t="s">
        <v>30</v>
      </c>
      <c r="B13" s="27" t="s">
        <v>31</v>
      </c>
    </row>
    <row r="14" spans="1:2" x14ac:dyDescent="0.55000000000000004">
      <c r="A14" s="26" t="s">
        <v>32</v>
      </c>
      <c r="B14" s="27" t="s">
        <v>35</v>
      </c>
    </row>
    <row r="15" spans="1:2" x14ac:dyDescent="0.55000000000000004">
      <c r="A15" s="28" t="s">
        <v>34</v>
      </c>
      <c r="B15" s="2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showGridLines="0" zoomScale="90" zoomScaleNormal="90" workbookViewId="0"/>
  </sheetViews>
  <sheetFormatPr defaultRowHeight="14.4" x14ac:dyDescent="0.55000000000000004"/>
  <cols>
    <col min="1" max="1" width="92.41796875" customWidth="1"/>
    <col min="2" max="2" width="6.578125" customWidth="1"/>
    <col min="3" max="3" width="23.578125" customWidth="1"/>
    <col min="4" max="4" width="20.578125" customWidth="1"/>
    <col min="5" max="5" width="25.578125" customWidth="1"/>
  </cols>
  <sheetData>
    <row r="1" spans="1:10" x14ac:dyDescent="0.55000000000000004">
      <c r="A1" s="32" t="s">
        <v>58</v>
      </c>
      <c r="J1" s="32"/>
    </row>
    <row r="2" spans="1:10" x14ac:dyDescent="0.55000000000000004">
      <c r="A2" s="55" t="s">
        <v>109</v>
      </c>
      <c r="B2" s="56"/>
      <c r="C2" s="56"/>
      <c r="D2" s="56"/>
      <c r="E2" s="56"/>
    </row>
    <row r="3" spans="1:10" x14ac:dyDescent="0.55000000000000004">
      <c r="A3" s="34"/>
      <c r="B3" s="34" t="s">
        <v>59</v>
      </c>
      <c r="C3" s="35" t="s">
        <v>61</v>
      </c>
      <c r="D3" s="35"/>
      <c r="E3" s="35"/>
    </row>
    <row r="4" spans="1:10" x14ac:dyDescent="0.55000000000000004">
      <c r="A4" s="35"/>
      <c r="B4" s="35"/>
      <c r="C4" s="35" t="s">
        <v>62</v>
      </c>
      <c r="D4" s="35" t="s">
        <v>63</v>
      </c>
      <c r="E4" s="35" t="s">
        <v>64</v>
      </c>
    </row>
    <row r="6" spans="1:10" x14ac:dyDescent="0.55000000000000004">
      <c r="B6" s="36" t="s">
        <v>60</v>
      </c>
    </row>
    <row r="8" spans="1:10" x14ac:dyDescent="0.55000000000000004">
      <c r="A8" s="34" t="s">
        <v>59</v>
      </c>
      <c r="B8" s="40">
        <v>100</v>
      </c>
      <c r="C8" s="47">
        <v>70</v>
      </c>
      <c r="D8" s="47">
        <v>16</v>
      </c>
      <c r="E8" s="47">
        <v>14</v>
      </c>
    </row>
    <row r="9" spans="1:10" x14ac:dyDescent="0.55000000000000004">
      <c r="A9" s="34"/>
      <c r="B9" s="40"/>
      <c r="C9" s="40"/>
      <c r="D9" s="40"/>
      <c r="E9" s="40"/>
    </row>
    <row r="10" spans="1:10" x14ac:dyDescent="0.55000000000000004">
      <c r="A10" s="46" t="s">
        <v>90</v>
      </c>
      <c r="B10" s="40"/>
      <c r="C10" s="40"/>
      <c r="D10" s="40"/>
      <c r="E10" s="40"/>
    </row>
    <row r="11" spans="1:10" ht="23.5" customHeight="1" x14ac:dyDescent="0.55000000000000004">
      <c r="A11" s="42" t="s">
        <v>100</v>
      </c>
      <c r="B11" s="40">
        <v>100</v>
      </c>
      <c r="C11" s="47">
        <v>72</v>
      </c>
      <c r="D11" s="47">
        <v>13</v>
      </c>
      <c r="E11" s="47">
        <v>16</v>
      </c>
    </row>
    <row r="12" spans="1:10" x14ac:dyDescent="0.55000000000000004">
      <c r="A12" s="34" t="s">
        <v>75</v>
      </c>
      <c r="B12" s="41">
        <v>100</v>
      </c>
      <c r="C12" s="47">
        <v>67</v>
      </c>
      <c r="D12" s="47">
        <v>18</v>
      </c>
      <c r="E12" s="47">
        <v>15</v>
      </c>
    </row>
    <row r="13" spans="1:10" x14ac:dyDescent="0.55000000000000004">
      <c r="A13" s="34" t="s">
        <v>76</v>
      </c>
      <c r="B13" s="40">
        <v>100</v>
      </c>
      <c r="C13" s="47">
        <v>57</v>
      </c>
      <c r="D13" s="47">
        <v>18</v>
      </c>
      <c r="E13" s="47">
        <v>24</v>
      </c>
    </row>
    <row r="14" spans="1:10" x14ac:dyDescent="0.55000000000000004">
      <c r="A14" s="34" t="s">
        <v>77</v>
      </c>
      <c r="B14" s="40">
        <v>100</v>
      </c>
      <c r="C14" s="47">
        <v>84</v>
      </c>
      <c r="D14" s="47">
        <v>8</v>
      </c>
      <c r="E14" s="47">
        <v>8</v>
      </c>
    </row>
    <row r="15" spans="1:10" x14ac:dyDescent="0.55000000000000004">
      <c r="A15" s="34" t="s">
        <v>78</v>
      </c>
      <c r="B15" s="40">
        <v>100</v>
      </c>
      <c r="C15" s="47">
        <v>67</v>
      </c>
      <c r="D15" s="47">
        <v>23</v>
      </c>
      <c r="E15" s="47">
        <v>10</v>
      </c>
    </row>
    <row r="16" spans="1:10" x14ac:dyDescent="0.55000000000000004">
      <c r="A16" s="34" t="s">
        <v>79</v>
      </c>
      <c r="B16" s="40">
        <v>100</v>
      </c>
      <c r="C16" s="47">
        <v>75</v>
      </c>
      <c r="D16" s="47">
        <v>12</v>
      </c>
      <c r="E16" s="47">
        <v>13</v>
      </c>
    </row>
    <row r="17" spans="1:5" x14ac:dyDescent="0.55000000000000004">
      <c r="A17" s="34"/>
      <c r="B17" s="40"/>
      <c r="C17" s="40"/>
      <c r="D17" s="40"/>
      <c r="E17" s="40"/>
    </row>
    <row r="18" spans="1:5" x14ac:dyDescent="0.55000000000000004">
      <c r="A18" s="37" t="s">
        <v>71</v>
      </c>
      <c r="B18" s="37"/>
      <c r="C18" s="37"/>
      <c r="D18" s="37"/>
      <c r="E18" s="37"/>
    </row>
  </sheetData>
  <mergeCells count="1">
    <mergeCell ref="A2:E2"/>
  </mergeCells>
  <pageMargins left="0.7" right="0.7" top="0.75" bottom="0.75" header="0.3" footer="0.3"/>
  <pageSetup paperSize="9" scale="77"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workbookViewId="0"/>
  </sheetViews>
  <sheetFormatPr defaultRowHeight="14.4" x14ac:dyDescent="0.55000000000000004"/>
  <cols>
    <col min="1" max="1" width="68.578125" bestFit="1" customWidth="1"/>
    <col min="2" max="2" width="6.578125" customWidth="1"/>
    <col min="3" max="3" width="23.578125" customWidth="1"/>
    <col min="4" max="4" width="20.578125" customWidth="1"/>
    <col min="5" max="5" width="25.578125" customWidth="1"/>
  </cols>
  <sheetData>
    <row r="1" spans="1:10" x14ac:dyDescent="0.55000000000000004">
      <c r="A1" s="32" t="s">
        <v>72</v>
      </c>
      <c r="J1" s="32"/>
    </row>
    <row r="2" spans="1:10" x14ac:dyDescent="0.55000000000000004">
      <c r="A2" s="55" t="s">
        <v>110</v>
      </c>
      <c r="B2" s="56"/>
      <c r="C2" s="56"/>
      <c r="D2" s="56"/>
      <c r="E2" s="56"/>
    </row>
    <row r="3" spans="1:10" x14ac:dyDescent="0.55000000000000004">
      <c r="A3" s="34"/>
      <c r="B3" s="34" t="s">
        <v>59</v>
      </c>
      <c r="C3" s="35" t="s">
        <v>61</v>
      </c>
      <c r="D3" s="35"/>
      <c r="E3" s="35"/>
    </row>
    <row r="4" spans="1:10" x14ac:dyDescent="0.55000000000000004">
      <c r="A4" s="35"/>
      <c r="B4" s="35"/>
      <c r="C4" s="35" t="s">
        <v>62</v>
      </c>
      <c r="D4" s="35" t="s">
        <v>63</v>
      </c>
      <c r="E4" s="35" t="s">
        <v>64</v>
      </c>
    </row>
    <row r="6" spans="1:10" x14ac:dyDescent="0.55000000000000004">
      <c r="B6" s="36" t="s">
        <v>60</v>
      </c>
    </row>
    <row r="8" spans="1:10" x14ac:dyDescent="0.55000000000000004">
      <c r="A8" s="34" t="s">
        <v>59</v>
      </c>
      <c r="B8" s="38">
        <v>100</v>
      </c>
      <c r="C8" s="47">
        <v>70</v>
      </c>
      <c r="D8" s="47">
        <v>16</v>
      </c>
      <c r="E8" s="47">
        <v>14</v>
      </c>
    </row>
    <row r="9" spans="1:10" x14ac:dyDescent="0.55000000000000004">
      <c r="A9" s="34"/>
      <c r="B9" s="38"/>
      <c r="C9" s="38"/>
      <c r="D9" s="38"/>
      <c r="E9" s="38"/>
    </row>
    <row r="10" spans="1:10" x14ac:dyDescent="0.55000000000000004">
      <c r="A10" s="46" t="s">
        <v>82</v>
      </c>
      <c r="B10" s="38"/>
      <c r="C10" s="38"/>
      <c r="D10" s="38"/>
      <c r="E10" s="38"/>
    </row>
    <row r="11" spans="1:10" x14ac:dyDescent="0.55000000000000004">
      <c r="A11" s="43" t="s">
        <v>89</v>
      </c>
      <c r="B11" s="38">
        <v>100</v>
      </c>
      <c r="C11" s="47">
        <v>80</v>
      </c>
      <c r="D11" s="47">
        <v>14</v>
      </c>
      <c r="E11" s="47">
        <v>6</v>
      </c>
    </row>
    <row r="12" spans="1:10" x14ac:dyDescent="0.55000000000000004">
      <c r="A12" s="43" t="s">
        <v>84</v>
      </c>
      <c r="B12" s="38">
        <v>100</v>
      </c>
      <c r="C12" s="47">
        <v>63</v>
      </c>
      <c r="D12" s="47">
        <v>12</v>
      </c>
      <c r="E12" s="47">
        <v>25</v>
      </c>
    </row>
    <row r="13" spans="1:10" x14ac:dyDescent="0.55000000000000004">
      <c r="A13" s="43" t="s">
        <v>85</v>
      </c>
      <c r="B13" s="38">
        <v>100</v>
      </c>
      <c r="C13" s="47">
        <v>65</v>
      </c>
      <c r="D13" s="47">
        <v>18</v>
      </c>
      <c r="E13" s="47">
        <v>16</v>
      </c>
    </row>
    <row r="14" spans="1:10" x14ac:dyDescent="0.55000000000000004">
      <c r="A14" s="43" t="s">
        <v>86</v>
      </c>
      <c r="B14" s="38">
        <v>100</v>
      </c>
      <c r="C14" s="47">
        <v>75</v>
      </c>
      <c r="D14" s="47">
        <v>16</v>
      </c>
      <c r="E14" s="47">
        <v>9</v>
      </c>
    </row>
    <row r="15" spans="1:10" x14ac:dyDescent="0.55000000000000004">
      <c r="A15" s="43" t="s">
        <v>87</v>
      </c>
      <c r="B15" s="38">
        <v>100</v>
      </c>
      <c r="C15" s="47">
        <v>67</v>
      </c>
      <c r="D15" s="47">
        <v>16</v>
      </c>
      <c r="E15" s="47">
        <v>17</v>
      </c>
    </row>
    <row r="16" spans="1:10" x14ac:dyDescent="0.55000000000000004">
      <c r="A16" s="34"/>
      <c r="B16" s="38"/>
      <c r="C16" s="38"/>
      <c r="D16" s="38"/>
      <c r="E16" s="38"/>
    </row>
    <row r="17" spans="1:5" x14ac:dyDescent="0.55000000000000004">
      <c r="A17" s="37" t="s">
        <v>71</v>
      </c>
      <c r="B17" s="37"/>
      <c r="C17" s="37"/>
      <c r="D17" s="37"/>
      <c r="E17" s="37"/>
    </row>
  </sheetData>
  <mergeCells count="1">
    <mergeCell ref="A2:E2"/>
  </mergeCells>
  <pageMargins left="0.7" right="0.7" top="0.75" bottom="0.75" header="0.3" footer="0.3"/>
  <pageSetup paperSize="9" scale="90"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4.4" x14ac:dyDescent="0.55000000000000004"/>
  <cols>
    <col min="1" max="1" width="18.578125" customWidth="1"/>
    <col min="2" max="2" width="6.578125" customWidth="1"/>
    <col min="3" max="3" width="23.578125" customWidth="1"/>
    <col min="4" max="4" width="20.578125" customWidth="1"/>
    <col min="5" max="5" width="25.578125" customWidth="1"/>
  </cols>
  <sheetData>
    <row r="1" spans="1:10" x14ac:dyDescent="0.55000000000000004">
      <c r="A1" s="32" t="s">
        <v>73</v>
      </c>
      <c r="J1" s="32"/>
    </row>
    <row r="2" spans="1:10" x14ac:dyDescent="0.55000000000000004">
      <c r="A2" s="55" t="s">
        <v>111</v>
      </c>
      <c r="B2" s="56"/>
      <c r="C2" s="56"/>
      <c r="D2" s="56"/>
      <c r="E2" s="56"/>
    </row>
    <row r="3" spans="1:10" x14ac:dyDescent="0.55000000000000004">
      <c r="A3" s="34"/>
      <c r="B3" s="34" t="s">
        <v>59</v>
      </c>
      <c r="C3" s="35" t="s">
        <v>61</v>
      </c>
      <c r="D3" s="35"/>
      <c r="E3" s="35"/>
    </row>
    <row r="4" spans="1:10" x14ac:dyDescent="0.55000000000000004">
      <c r="A4" s="35"/>
      <c r="B4" s="35"/>
      <c r="C4" s="35" t="s">
        <v>62</v>
      </c>
      <c r="D4" s="35" t="s">
        <v>63</v>
      </c>
      <c r="E4" s="35" t="s">
        <v>64</v>
      </c>
    </row>
    <row r="6" spans="1:10" x14ac:dyDescent="0.55000000000000004">
      <c r="B6" s="36" t="s">
        <v>60</v>
      </c>
    </row>
    <row r="8" spans="1:10" x14ac:dyDescent="0.55000000000000004">
      <c r="A8" s="34" t="s">
        <v>59</v>
      </c>
      <c r="B8" s="39">
        <v>100</v>
      </c>
      <c r="C8" s="47">
        <v>70</v>
      </c>
      <c r="D8" s="47">
        <v>16</v>
      </c>
      <c r="E8" s="47">
        <v>14</v>
      </c>
    </row>
    <row r="9" spans="1:10" x14ac:dyDescent="0.55000000000000004">
      <c r="A9" s="34"/>
      <c r="B9" s="39"/>
      <c r="C9" s="39"/>
      <c r="D9" s="39"/>
      <c r="E9" s="39"/>
    </row>
    <row r="10" spans="1:10" x14ac:dyDescent="0.55000000000000004">
      <c r="A10" s="46" t="s">
        <v>83</v>
      </c>
      <c r="B10" s="39"/>
      <c r="C10" s="39"/>
      <c r="D10" s="39"/>
      <c r="E10" s="39"/>
    </row>
    <row r="11" spans="1:10" x14ac:dyDescent="0.55000000000000004">
      <c r="A11" s="43" t="s">
        <v>92</v>
      </c>
      <c r="B11" s="39">
        <v>100</v>
      </c>
      <c r="C11" s="47">
        <v>59</v>
      </c>
      <c r="D11" s="47">
        <v>14</v>
      </c>
      <c r="E11" s="47">
        <v>27</v>
      </c>
    </row>
    <row r="12" spans="1:10" x14ac:dyDescent="0.55000000000000004">
      <c r="A12" s="48" t="s">
        <v>98</v>
      </c>
      <c r="B12" s="39">
        <v>100</v>
      </c>
      <c r="C12" s="47">
        <v>74</v>
      </c>
      <c r="D12" s="47">
        <v>11</v>
      </c>
      <c r="E12" s="47">
        <v>15</v>
      </c>
    </row>
    <row r="13" spans="1:10" x14ac:dyDescent="0.55000000000000004">
      <c r="A13" s="34">
        <v>11</v>
      </c>
      <c r="B13" s="39">
        <v>100</v>
      </c>
      <c r="C13" s="47">
        <v>68</v>
      </c>
      <c r="D13" s="47">
        <v>17</v>
      </c>
      <c r="E13" s="47">
        <v>15</v>
      </c>
    </row>
    <row r="14" spans="1:10" x14ac:dyDescent="0.55000000000000004">
      <c r="A14" s="43" t="s">
        <v>93</v>
      </c>
      <c r="B14" s="39">
        <v>100</v>
      </c>
      <c r="C14" s="47">
        <v>76</v>
      </c>
      <c r="D14" s="47">
        <v>16</v>
      </c>
      <c r="E14" s="47">
        <v>7</v>
      </c>
    </row>
    <row r="15" spans="1:10" x14ac:dyDescent="0.55000000000000004">
      <c r="A15" s="34"/>
      <c r="B15" s="39"/>
      <c r="C15" s="39"/>
      <c r="D15" s="39"/>
      <c r="E15" s="39"/>
    </row>
    <row r="16" spans="1:10" x14ac:dyDescent="0.55000000000000004">
      <c r="A16" s="37" t="s">
        <v>71</v>
      </c>
      <c r="B16" s="37"/>
      <c r="C16" s="37"/>
      <c r="D16" s="37"/>
      <c r="E16" s="37"/>
    </row>
  </sheetData>
  <mergeCells count="1">
    <mergeCell ref="A2:E2"/>
  </mergeCells>
  <pageMargins left="0.7" right="0.7" top="0.75" bottom="0.75" header="0.3" footer="0.3"/>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4.4" x14ac:dyDescent="0.55000000000000004"/>
  <cols>
    <col min="1" max="1" width="13.578125" customWidth="1"/>
    <col min="2" max="2" width="6.578125" customWidth="1"/>
    <col min="3" max="3" width="23.578125" customWidth="1"/>
    <col min="4" max="4" width="20.578125" customWidth="1"/>
    <col min="5" max="5" width="25.578125" customWidth="1"/>
  </cols>
  <sheetData>
    <row r="1" spans="1:10" x14ac:dyDescent="0.55000000000000004">
      <c r="A1" s="32" t="s">
        <v>74</v>
      </c>
      <c r="J1" s="32"/>
    </row>
    <row r="2" spans="1:10" x14ac:dyDescent="0.55000000000000004">
      <c r="A2" s="55" t="s">
        <v>112</v>
      </c>
      <c r="B2" s="56"/>
      <c r="C2" s="56"/>
      <c r="D2" s="56"/>
      <c r="E2" s="56"/>
    </row>
    <row r="3" spans="1:10" x14ac:dyDescent="0.55000000000000004">
      <c r="A3" s="34"/>
      <c r="B3" s="34" t="s">
        <v>59</v>
      </c>
      <c r="C3" s="35" t="s">
        <v>61</v>
      </c>
      <c r="D3" s="35"/>
      <c r="E3" s="35"/>
    </row>
    <row r="4" spans="1:10" x14ac:dyDescent="0.55000000000000004">
      <c r="A4" s="35"/>
      <c r="B4" s="35"/>
      <c r="C4" s="35" t="s">
        <v>62</v>
      </c>
      <c r="D4" s="35" t="s">
        <v>63</v>
      </c>
      <c r="E4" s="35" t="s">
        <v>64</v>
      </c>
    </row>
    <row r="6" spans="1:10" x14ac:dyDescent="0.55000000000000004">
      <c r="B6" s="36" t="s">
        <v>60</v>
      </c>
    </row>
    <row r="8" spans="1:10" x14ac:dyDescent="0.55000000000000004">
      <c r="A8" s="34" t="s">
        <v>59</v>
      </c>
      <c r="B8" s="41">
        <v>100</v>
      </c>
      <c r="C8" s="47">
        <v>70</v>
      </c>
      <c r="D8" s="47">
        <v>16</v>
      </c>
      <c r="E8" s="47">
        <v>14</v>
      </c>
    </row>
    <row r="9" spans="1:10" x14ac:dyDescent="0.55000000000000004">
      <c r="A9" s="34"/>
      <c r="B9" s="41"/>
      <c r="C9" s="41"/>
      <c r="D9" s="41"/>
      <c r="E9" s="41"/>
    </row>
    <row r="10" spans="1:10" x14ac:dyDescent="0.55000000000000004">
      <c r="A10" s="46" t="s">
        <v>95</v>
      </c>
      <c r="B10" s="41"/>
      <c r="C10" s="41"/>
      <c r="D10" s="41"/>
      <c r="E10" s="41"/>
    </row>
    <row r="11" spans="1:10" x14ac:dyDescent="0.55000000000000004">
      <c r="A11" s="43" t="s">
        <v>104</v>
      </c>
      <c r="B11" s="41">
        <v>100</v>
      </c>
      <c r="C11" s="47">
        <v>75</v>
      </c>
      <c r="D11" s="47">
        <v>14</v>
      </c>
      <c r="E11" s="47">
        <v>11</v>
      </c>
    </row>
    <row r="12" spans="1:10" x14ac:dyDescent="0.55000000000000004">
      <c r="A12" s="43" t="s">
        <v>96</v>
      </c>
      <c r="B12" s="41">
        <v>100</v>
      </c>
      <c r="C12" s="47">
        <v>66</v>
      </c>
      <c r="D12" s="47">
        <v>19</v>
      </c>
      <c r="E12" s="47">
        <v>15</v>
      </c>
    </row>
    <row r="13" spans="1:10" x14ac:dyDescent="0.55000000000000004">
      <c r="A13" s="43" t="s">
        <v>97</v>
      </c>
      <c r="B13" s="41">
        <v>100</v>
      </c>
      <c r="C13" s="47">
        <v>70</v>
      </c>
      <c r="D13" s="47">
        <v>14</v>
      </c>
      <c r="E13" s="47">
        <v>16</v>
      </c>
    </row>
    <row r="14" spans="1:10" x14ac:dyDescent="0.55000000000000004">
      <c r="A14" s="49" t="s">
        <v>101</v>
      </c>
      <c r="B14" s="41">
        <v>100</v>
      </c>
      <c r="C14" s="47">
        <v>59</v>
      </c>
      <c r="D14" s="47">
        <v>19</v>
      </c>
      <c r="E14" s="47">
        <v>23</v>
      </c>
    </row>
    <row r="15" spans="1:10" x14ac:dyDescent="0.55000000000000004">
      <c r="A15" s="34"/>
      <c r="B15" s="41"/>
      <c r="C15" s="41"/>
      <c r="D15" s="41"/>
      <c r="E15" s="41"/>
    </row>
    <row r="16" spans="1:10" x14ac:dyDescent="0.55000000000000004">
      <c r="A16" s="37" t="s">
        <v>71</v>
      </c>
      <c r="B16" s="37"/>
      <c r="C16" s="37"/>
      <c r="D16" s="37"/>
      <c r="E16" s="37"/>
    </row>
    <row r="17" spans="1:1" x14ac:dyDescent="0.55000000000000004">
      <c r="A17" s="50" t="s">
        <v>117</v>
      </c>
    </row>
  </sheetData>
  <mergeCells count="1">
    <mergeCell ref="A2:E2"/>
  </mergeCells>
  <pageMargins left="0.7" right="0.7" top="0.75" bottom="0.75"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4.4" x14ac:dyDescent="0.55000000000000004"/>
  <cols>
    <col min="1" max="1" width="16.578125" customWidth="1"/>
    <col min="2" max="2" width="6.578125" customWidth="1"/>
    <col min="3" max="3" width="23.578125" customWidth="1"/>
    <col min="4" max="4" width="20.578125" customWidth="1"/>
    <col min="5" max="5" width="25.578125" customWidth="1"/>
  </cols>
  <sheetData>
    <row r="1" spans="1:10" x14ac:dyDescent="0.55000000000000004">
      <c r="A1" s="32" t="s">
        <v>80</v>
      </c>
      <c r="J1" s="32"/>
    </row>
    <row r="2" spans="1:10" x14ac:dyDescent="0.55000000000000004">
      <c r="A2" s="55" t="s">
        <v>113</v>
      </c>
      <c r="B2" s="56"/>
      <c r="C2" s="56"/>
      <c r="D2" s="56"/>
      <c r="E2" s="56"/>
    </row>
    <row r="3" spans="1:10" x14ac:dyDescent="0.55000000000000004">
      <c r="A3" s="34"/>
      <c r="B3" s="34" t="s">
        <v>59</v>
      </c>
      <c r="C3" s="35" t="s">
        <v>61</v>
      </c>
      <c r="D3" s="35"/>
      <c r="E3" s="35"/>
    </row>
    <row r="4" spans="1:10" x14ac:dyDescent="0.55000000000000004">
      <c r="A4" s="35"/>
      <c r="B4" s="35"/>
      <c r="C4" s="35" t="s">
        <v>62</v>
      </c>
      <c r="D4" s="35" t="s">
        <v>63</v>
      </c>
      <c r="E4" s="35" t="s">
        <v>64</v>
      </c>
    </row>
    <row r="6" spans="1:10" x14ac:dyDescent="0.55000000000000004">
      <c r="B6" s="36" t="s">
        <v>60</v>
      </c>
    </row>
    <row r="8" spans="1:10" x14ac:dyDescent="0.55000000000000004">
      <c r="A8" s="34" t="s">
        <v>59</v>
      </c>
      <c r="B8" s="33">
        <v>100</v>
      </c>
      <c r="C8" s="47">
        <v>70</v>
      </c>
      <c r="D8" s="47">
        <v>16</v>
      </c>
      <c r="E8" s="47">
        <v>14</v>
      </c>
    </row>
    <row r="9" spans="1:10" x14ac:dyDescent="0.55000000000000004">
      <c r="A9" s="34"/>
      <c r="B9" s="41"/>
      <c r="C9" s="41"/>
      <c r="D9" s="41"/>
      <c r="E9" s="41"/>
    </row>
    <row r="10" spans="1:10" x14ac:dyDescent="0.55000000000000004">
      <c r="A10" s="46" t="s">
        <v>81</v>
      </c>
      <c r="B10" s="41"/>
      <c r="C10" s="41"/>
      <c r="D10" s="41"/>
      <c r="E10" s="41"/>
    </row>
    <row r="11" spans="1:10" x14ac:dyDescent="0.55000000000000004">
      <c r="A11" s="34" t="s">
        <v>65</v>
      </c>
      <c r="B11" s="41">
        <v>100</v>
      </c>
      <c r="C11" s="47">
        <v>60</v>
      </c>
      <c r="D11" s="47">
        <v>17</v>
      </c>
      <c r="E11" s="47">
        <v>23</v>
      </c>
    </row>
    <row r="12" spans="1:10" x14ac:dyDescent="0.55000000000000004">
      <c r="A12" s="34" t="s">
        <v>66</v>
      </c>
      <c r="B12" s="41">
        <v>100</v>
      </c>
      <c r="C12" s="41">
        <v>61</v>
      </c>
      <c r="D12" s="47">
        <v>15</v>
      </c>
      <c r="E12" s="47">
        <v>24</v>
      </c>
    </row>
    <row r="13" spans="1:10" x14ac:dyDescent="0.55000000000000004">
      <c r="A13" s="34" t="s">
        <v>67</v>
      </c>
      <c r="B13" s="41">
        <v>100</v>
      </c>
      <c r="C13" s="47">
        <v>69</v>
      </c>
      <c r="D13" s="47">
        <v>16</v>
      </c>
      <c r="E13" s="47">
        <v>15</v>
      </c>
    </row>
    <row r="14" spans="1:10" x14ac:dyDescent="0.55000000000000004">
      <c r="A14" s="34" t="s">
        <v>68</v>
      </c>
      <c r="B14" s="41">
        <v>100</v>
      </c>
      <c r="C14" s="47">
        <v>71</v>
      </c>
      <c r="D14" s="47">
        <v>15</v>
      </c>
      <c r="E14" s="47">
        <v>15</v>
      </c>
    </row>
    <row r="15" spans="1:10" x14ac:dyDescent="0.55000000000000004">
      <c r="A15" s="34" t="s">
        <v>69</v>
      </c>
      <c r="B15" s="41">
        <v>100</v>
      </c>
      <c r="C15" s="47">
        <v>77</v>
      </c>
      <c r="D15" s="47">
        <v>16</v>
      </c>
      <c r="E15" s="47">
        <v>7</v>
      </c>
    </row>
    <row r="16" spans="1:10" x14ac:dyDescent="0.55000000000000004">
      <c r="A16" s="34" t="s">
        <v>70</v>
      </c>
      <c r="B16" s="41">
        <v>100</v>
      </c>
      <c r="C16" s="47">
        <v>75</v>
      </c>
      <c r="D16" s="47">
        <v>15</v>
      </c>
      <c r="E16" s="47">
        <v>10</v>
      </c>
    </row>
    <row r="17" spans="1:5" x14ac:dyDescent="0.55000000000000004">
      <c r="A17" s="43" t="s">
        <v>94</v>
      </c>
      <c r="B17" s="41">
        <v>100</v>
      </c>
      <c r="C17" s="47">
        <v>81</v>
      </c>
      <c r="D17" s="47">
        <v>15</v>
      </c>
      <c r="E17" s="47">
        <v>4</v>
      </c>
    </row>
    <row r="18" spans="1:5" x14ac:dyDescent="0.55000000000000004">
      <c r="A18" s="34"/>
      <c r="B18" s="33"/>
      <c r="C18" s="33"/>
      <c r="D18" s="33"/>
      <c r="E18" s="33"/>
    </row>
    <row r="19" spans="1:5" x14ac:dyDescent="0.55000000000000004">
      <c r="A19" s="37" t="s">
        <v>71</v>
      </c>
      <c r="B19" s="37"/>
      <c r="C19" s="37"/>
      <c r="D19" s="37"/>
      <c r="E19" s="37"/>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6</vt:i4>
      </vt:variant>
    </vt:vector>
  </HeadingPairs>
  <TitlesOfParts>
    <vt:vector size="16"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'Tabel 1'!Afdrukbereik</vt:lpstr>
      <vt:lpstr>'Tabel 2'!Afdrukbereik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Schalken, N. (Naomi, secundair Productie)</cp:lastModifiedBy>
  <cp:lastPrinted>2021-02-26T10:13:59Z</cp:lastPrinted>
  <dcterms:created xsi:type="dcterms:W3CDTF">2020-05-28T08:27:28Z</dcterms:created>
  <dcterms:modified xsi:type="dcterms:W3CDTF">2021-03-30T11:30:04Z</dcterms:modified>
</cp:coreProperties>
</file>