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bs_samen_sec1\Werk\DOCU\UDC_Schagen_Jeugdhulp en sociale cohesie_190842\5-Rapport\_Publicatie\"/>
    </mc:Choice>
  </mc:AlternateContent>
  <bookViews>
    <workbookView xWindow="0" yWindow="0" windowWidth="13125" windowHeight="6105" tabRatio="756" activeTab="2"/>
  </bookViews>
  <sheets>
    <sheet name="Voorblad" sheetId="8" r:id="rId1"/>
    <sheet name="Inhoud" sheetId="14" r:id="rId2"/>
    <sheet name="Toelichting" sheetId="10" r:id="rId3"/>
    <sheet name="Bronbestanden" sheetId="5" r:id="rId4"/>
    <sheet name="Tabel 1" sheetId="12" r:id="rId5"/>
    <sheet name="Tabel 2" sheetId="13" r:id="rId6"/>
  </sheets>
  <definedNames>
    <definedName name="_xlnm.Print_Area" localSheetId="1">Inhoud!$A$1:$H$30</definedName>
    <definedName name="_xlnm.Print_Area" localSheetId="0">Voorblad!$A$1:$L$46</definedName>
    <definedName name="_xlnm.Print_Titles" localSheetId="5">'Tabel 2'!$A:$A</definedName>
    <definedName name="Eerstegetal" localSheetId="1">#REF!</definedName>
    <definedName name="Eerstegetal" localSheetId="5">#REF!</definedName>
    <definedName name="Eerstegetal">#REF!</definedName>
    <definedName name="Eerstegetal2" localSheetId="5">#REF!</definedName>
    <definedName name="Eerstegetal2">#REF!</definedName>
    <definedName name="Namen" localSheetId="1">#REF!</definedName>
    <definedName name="Namen" localSheetId="5">#REF!</definedName>
    <definedName name="Namen">#REF!</definedName>
    <definedName name="Z_329EE063_B82F_4DC7_87BD_492FDBA6331B_.wvu.PrintArea" localSheetId="1" hidden="1">Inhoud!$A$1:$N$13</definedName>
    <definedName name="Z_34546B58_30A4_4442_BFA8_D051FE590523_.wvu.PrintArea" localSheetId="1" hidden="1">Inhoud!$A$1:$N$13</definedName>
    <definedName name="Z_ED90FA0F_A39E_42DD_ADD4_5A3CD3908E99_.wvu.PrintArea" localSheetId="1" hidden="1">Inhoud!$A$1:$D$41</definedName>
  </definedNames>
  <calcPr calcId="162913"/>
</workbook>
</file>

<file path=xl/calcChain.xml><?xml version="1.0" encoding="utf-8"?>
<calcChain xmlns="http://schemas.openxmlformats.org/spreadsheetml/2006/main">
  <c r="A5" i="5" l="1"/>
  <c r="A13" i="5"/>
  <c r="A12" i="5"/>
  <c r="A15" i="5"/>
  <c r="A8" i="5"/>
  <c r="B9" i="14"/>
  <c r="B8" i="14"/>
  <c r="A10" i="5" l="1"/>
  <c r="A14" i="5"/>
  <c r="A11" i="5"/>
  <c r="A9" i="5"/>
  <c r="A7" i="5"/>
  <c r="A6" i="5"/>
  <c r="A4" i="5"/>
</calcChain>
</file>

<file path=xl/sharedStrings.xml><?xml version="1.0" encoding="utf-8"?>
<sst xmlns="http://schemas.openxmlformats.org/spreadsheetml/2006/main" count="392" uniqueCount="243">
  <si>
    <t>Tabel 1</t>
  </si>
  <si>
    <t>Inhoud</t>
  </si>
  <si>
    <t>Toelichting</t>
  </si>
  <si>
    <t>Populatie</t>
  </si>
  <si>
    <t>Inleiding</t>
  </si>
  <si>
    <t>Tabel 2</t>
  </si>
  <si>
    <t>Werkblad</t>
  </si>
  <si>
    <t>Bronbestanden</t>
  </si>
  <si>
    <t>Verklaring van tekens</t>
  </si>
  <si>
    <t>Marges op steekproefuitkomsten</t>
  </si>
  <si>
    <t>Over de tabellen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</si>
  <si>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</si>
  <si>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</si>
  <si>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</si>
  <si>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</si>
  <si>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</si>
  <si>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</si>
  <si>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Toelichting bij de tabellen</t>
  </si>
  <si>
    <t>Begrippen</t>
  </si>
  <si>
    <t>Afkortingen</t>
  </si>
  <si>
    <t>Bron: CBS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</si>
  <si>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</si>
  <si>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</si>
  <si>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</si>
  <si>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</si>
  <si>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</si>
  <si>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</si>
  <si>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</si>
  <si>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</si>
  <si>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</si>
  <si>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</si>
  <si>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</si>
  <si>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Inkomen Huishoudens</t>
  </si>
  <si>
    <t>Het bestand bevat het jaarinkomen van alle huishoudens behorende tot de bevolking van Nederland op 1 januari van het verslagjaar.</t>
  </si>
  <si>
    <t>De belangrijkste berichtgever is de Belastingdienst.</t>
  </si>
  <si>
    <t>Integraal</t>
  </si>
  <si>
    <t>Jaarlijks sinds 2011.</t>
  </si>
  <si>
    <t>Dit bestand in de huidige vorm wordt sinds 2017 gemaakt en is de vervanging voor de oude bron met het jaarinkomen van huishoudens.</t>
  </si>
  <si>
    <t>Inkomen Personen</t>
  </si>
  <si>
    <t>Het bestand bevat het jaarinkomen van alle personen behorende tot de bevolking van Nederland op 1 januari van het verslagjaar.</t>
  </si>
  <si>
    <t>Dit bestand in de huidige vorm wordt sinds 2017 gemaakt en is de vervanging voor de oude bron met het jaarinkomen van personen.</t>
  </si>
  <si>
    <t>Integrale Veiligheidsmonitor (IVM)</t>
  </si>
  <si>
    <t>De Integrale Veiligheidsmonitor (IVM) is een steekproefonderzoek onder alle personen van 15 jaar en ouder in particuliere huishoudens in Nederland. Het doel van de IVM is het samenstellen van gegevens over de ontwikkeling van de sociale veiligheid in Nederland. Er wordt gevraagd naar onder andere de leefbaarheid van de woonbuurt, slachtofferschap, onveiligheidsgevoelens en preventiegedrag in verband met criminaliteit en het oordeel van de bevolking over de politie op het gebied van veiligheid.</t>
  </si>
  <si>
    <t>CBS. De enquête wordt afgenomen bij personen van 15 jaar en ouder in particuliere huishoudens in Nederland.</t>
  </si>
  <si>
    <t>Steekproef. De IVM bestaat uit een landelijk en een lokaal deel. Het landelijke deel van het onderzoek wordt uitgevoerd door het CBS. Politiekorpsen voeren de IVM op lokaal niveau uit. Daarnaast zorgt het CBS voor de lokale steekproeven, voor de centrale opslag van de microdata en voor de harmonisatie en weging van de onderzoeksgegevens. In 2008 deden in totaal ruim 62 duizend respondenten mee aan het onderzoek, waarvan bijna 17 duizend op landelijk (en politieregionaal) niveau en bijna 46 duizend op lokaal niveau (gemeenten, wijken).</t>
  </si>
  <si>
    <t>De IVM komt jaarlijks beschikbaar.</t>
  </si>
  <si>
    <t xml:space="preserve">Meer informatie via www.cbs.nl/nl-NL/menu/methoden/dataverzameling/integrale-veiligheidsmonitor-methode.htm </t>
  </si>
  <si>
    <t>Jeugdzorgtrajecten worden bijeengebracht uit bestanden die door alle aanbieders van jeugdhulp en de gecertificeerde instellingen aan CBS worden geleverd. Gecertificeerde instellingen (GI) voeren jeugdbeschermingsmaatregelen en jeugdreclassering uit.</t>
  </si>
  <si>
    <t>Integraal (per verslagperiode blijkt dat ruim 90 procent van de jeugdzorgaanbieders gegevens aanlevert, waaronder ook alle gecertificeerde instellingen. Er is niet gecorrigeerd voor zorg die ontbreekt doordat berichtgevers niet hebben gereageerd)</t>
  </si>
  <si>
    <t>Half jaarlijks sinds 2015</t>
  </si>
  <si>
    <t>Voor meer informatie zie: https://www.cbs.nl/nl-nl/onze-diensten/methoden/onderzoeksomschrijvingen/korte-onderzoeksbeschrijvingen/beleidsinformatie-jeugd</t>
  </si>
  <si>
    <t>Opleidingsniveaubestand (OPLN)</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</si>
  <si>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(2015: bijna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</si>
  <si>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</si>
  <si>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</si>
  <si>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Per jaar is één opleidingsbestand beschikbaar, met daarin de meest actueel bekende opleidingsgegevens van de bevolking op 1 oktober.</t>
  </si>
  <si>
    <t>Om representatieve schattingen te verkrijgen van het opleidingsniveau voor de integrale bevolking of deelpopulaties daarvan, bevat het bestand een ophooggewicht. Zoals in ieder steekproefonderzoek hebben de opgehoogde aantallen een onnauwkeurigheidsmarge.</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</si>
  <si>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</si>
  <si>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</si>
  <si>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Integraal en steekproef.</t>
  </si>
  <si>
    <t>Varieert.</t>
  </si>
  <si>
    <t>Voor het onderzoek gebruikte bronbestanden</t>
  </si>
  <si>
    <t>2016–2017 = 2016 tot en met 2017</t>
  </si>
  <si>
    <t>2016/2017 = het gemiddelde over de jaren 2016 tot en met 2017</t>
  </si>
  <si>
    <t>2016/’17 = oogstjaar, boekjaar, schooljaar enz., beginnend in 2016 en eindigend in 2017</t>
  </si>
  <si>
    <t>2012/’13–2016/’17 = oogstjaar, boekjaar enz., 2012/’13 tot en met 2016/’17</t>
  </si>
  <si>
    <t>In geval van afronding kan het voorkomen dat het weergegeven totaal niet overeenstemt met de som van de getallen.</t>
  </si>
  <si>
    <t>Vragen over deze publicatie kunnen gestuurd worden aan CBS-CvB onder vermelding van het referentienummer 190704. Ons e-mailadres is udc.info@cbs.nl.</t>
  </si>
  <si>
    <t>1)</t>
  </si>
  <si>
    <t>2)</t>
  </si>
  <si>
    <t>3)</t>
  </si>
  <si>
    <t>I</t>
  </si>
  <si>
    <t>III</t>
  </si>
  <si>
    <t>IV</t>
  </si>
  <si>
    <t>Multiproblematiek</t>
  </si>
  <si>
    <t>Vrijwel integraal</t>
  </si>
  <si>
    <t>Eenmalig in 2016.</t>
  </si>
  <si>
    <t>Voor sommige indicatoren in dit bestand is aanvullende toestemming nodig van leveranciers.</t>
  </si>
  <si>
    <t>4)</t>
  </si>
  <si>
    <t>5)</t>
  </si>
  <si>
    <t>Enkelvoudig model</t>
  </si>
  <si>
    <t>6)</t>
  </si>
  <si>
    <t>Voetnoten</t>
  </si>
  <si>
    <t>aantal</t>
  </si>
  <si>
    <t>%</t>
  </si>
  <si>
    <t>***</t>
  </si>
  <si>
    <t>Schagen</t>
  </si>
  <si>
    <t>Wijk 't Zand</t>
  </si>
  <si>
    <t>Wijk Burgerbrug</t>
  </si>
  <si>
    <t>Wijk Callantsoog</t>
  </si>
  <si>
    <t>Wijk Dirkshorn</t>
  </si>
  <si>
    <t>Wijk Oudesluis</t>
  </si>
  <si>
    <t>Wijk Petten</t>
  </si>
  <si>
    <t>Wijk Schagen (woonkern-Midden)</t>
  </si>
  <si>
    <t>Wijk Schagen (woonkern-Oost)</t>
  </si>
  <si>
    <t>Wijk Schagen (woonkern-West)</t>
  </si>
  <si>
    <t>Wijk Schagen Buitengebied</t>
  </si>
  <si>
    <t>Wijk Schagerbrug</t>
  </si>
  <si>
    <t>Wijk Sint Maarten</t>
  </si>
  <si>
    <t>Wijk Sint Maartensbrug</t>
  </si>
  <si>
    <t>Wijk Sint Maartensvlotbrug</t>
  </si>
  <si>
    <t>Wijk Tuitjenhorn</t>
  </si>
  <si>
    <t>Wijk Waarland</t>
  </si>
  <si>
    <t>Wijk Warmenhuizen</t>
  </si>
  <si>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</si>
  <si>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havo</t>
    </r>
    <r>
      <rPr>
        <sz val="10"/>
        <rFont val="Arial"/>
        <family val="2"/>
      </rPr>
      <t xml:space="preserve"> - hoger algemeen voortgezet onderwijs</t>
    </r>
  </si>
  <si>
    <r>
      <t>hbo</t>
    </r>
    <r>
      <rPr>
        <sz val="10"/>
        <rFont val="Arial"/>
        <family val="2"/>
      </rPr>
      <t xml:space="preserve"> - hoger beroepsonderwijs</t>
    </r>
  </si>
  <si>
    <r>
      <t>SSB</t>
    </r>
    <r>
      <rPr>
        <sz val="10"/>
        <rFont val="Arial"/>
        <family val="2"/>
      </rPr>
      <t xml:space="preserve"> - Stelsel van Sociaal-statistische Bestanden</t>
    </r>
  </si>
  <si>
    <r>
      <t>vmbo</t>
    </r>
    <r>
      <rPr>
        <sz val="10"/>
        <rFont val="Arial"/>
        <family val="2"/>
      </rPr>
      <t xml:space="preserve"> - voorbereidend middelbaar beroepsonderwijs</t>
    </r>
  </si>
  <si>
    <r>
      <t>vwo</t>
    </r>
    <r>
      <rPr>
        <sz val="10"/>
        <rFont val="Arial"/>
        <family val="2"/>
      </rPr>
      <t xml:space="preserve"> - voorbereidend wetenschappelijk onderwijs</t>
    </r>
  </si>
  <si>
    <r>
      <t>wo</t>
    </r>
    <r>
      <rPr>
        <sz val="10"/>
        <rFont val="Arial"/>
        <family val="2"/>
      </rPr>
      <t xml:space="preserve"> - wetenschappelijk onderwijs</t>
    </r>
  </si>
  <si>
    <r>
      <t>Buurt</t>
    </r>
    <r>
      <rPr>
        <sz val="10"/>
        <rFont val="Arial"/>
        <family val="2"/>
      </rPr>
      <t xml:space="preserve"> - Onderdeel van een gemeente, dat op basis van historische dan wel stedenbouwkundige kenmerken homogeen is afgebakend. 
Homogeen wil zeggen dat één functie dominant is, bijvoorbeeld woonfunctie (woongebied), werkfunctie (industriegebied) of recreatieve functie (natuurgebied). Functies kunnen echter ook gemengd voorkomen._x000D_
De gemeenten in Nederland zijn onderverdeeld in wijken en buurten. Buurten vormen het laagste regionale niveau. Wijken zijn optellingen van één of meer aaneengesloten buurten. De gemeente bepaalt zelf de indeling in wijken en buurten. Het CBS coördineert landelijk deze indeling.</t>
    </r>
  </si>
  <si>
    <r>
      <t>Bijstandsuitkering</t>
    </r>
    <r>
      <rPr>
        <sz val="10"/>
        <rFont val="Arial"/>
        <family val="2"/>
      </rPr>
      <t xml:space="preserve"> - Uitkering die wordt verstrekt op grond van de Wet werk en bijstand (Wwb), de Wet inkomensvoorziening oudere en gedeeltelijk arbeidsongeschikte werkloze werknemers (Ioaw) of de Wet inkomensvoorziening oudere en gedeeltelijk arbeidsongeschikte gewezen zelfstandigen (Ioaz). De Wwb is per 1 januari 2015 gewijzigd en heet sindsdien Participatiewet.</t>
    </r>
  </si>
  <si>
    <t>Aandachtspunten bij de cijfers</t>
  </si>
  <si>
    <t>II</t>
  </si>
  <si>
    <t>Regressieanalyses</t>
  </si>
  <si>
    <t>Onderzoeksvariabelen</t>
  </si>
  <si>
    <t>met berekende waarde voor sociale cohesie</t>
  </si>
  <si>
    <t>*</t>
  </si>
  <si>
    <t/>
  </si>
  <si>
    <t xml:space="preserve">*) </t>
  </si>
  <si>
    <t>Totaal jeugdigen</t>
  </si>
  <si>
    <t>De onderzoekspopulatie bestaat uit alle jeugdigen (0 tot en met 17 jaar) die op 1 januari 2018 in Nederland staan ingeschreven.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</si>
  <si>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</si>
  <si>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Een bestand dat het CBS heeft samengesteld in opdracht van het ministerie van SZW. Dit bestand is samengesteld op basis van onderzoeksbestanden van ‘de stapelingsmonitor’ en het onderzoek naar de arbeidsmarktpositie van personen met geestelijke gezondheidsproblemen. Aanvullend worden enkele andere gegevens aan deze bestanden gekoppeld. Voor een aantal van deze gegevens geldt dat toestemming verleend moet worden door de broneigenaren. Afhankelijk van of toestemming verleend wordt kunnen deze gegevens daadwerkelijk aangekoppeld worden.</t>
  </si>
  <si>
    <t>In dit onderzoek zijn de volgende variabelen gebruikt:</t>
  </si>
  <si>
    <t>-</t>
  </si>
  <si>
    <t>"De mensen in de buurt kennen elkaar nauwelijks."</t>
  </si>
  <si>
    <t>"De mensen in de buurt gaan op een prettige manier met elkaar om."</t>
  </si>
  <si>
    <t>"Ik woon in een gezellige buurt waar mensen elkaar helpen en dingen samen doen."</t>
  </si>
  <si>
    <t>"Ik voel me thuis bij de mensen die in de buurt wonen."</t>
  </si>
  <si>
    <t>"Ik heb veel contact met andere buurtbewoners."</t>
  </si>
  <si>
    <t>"Ik ben tevreden over de bevolkingssamenstelling in de buurt."</t>
  </si>
  <si>
    <t>exp(B)</t>
  </si>
  <si>
    <t>B</t>
  </si>
  <si>
    <t>sig.</t>
  </si>
  <si>
    <t>Omdat jeugdhulptrajecten kunnen overlappen, is niet het totale aantal dagen genomen, maar het aantal dagen tussen de eerste en laatste datum van een jeugdhulptraject in de waargenomen periode (1-1-2015 tot en met 31-12-2017).</t>
  </si>
  <si>
    <t>7)</t>
  </si>
  <si>
    <t>Jeugdhulp en sociale cohesie in Schagen</t>
  </si>
  <si>
    <r>
      <t>ggz</t>
    </r>
    <r>
      <rPr>
        <sz val="10"/>
        <rFont val="Arial"/>
        <family val="2"/>
      </rPr>
      <t xml:space="preserve"> - geestelijke gezondheidzorg</t>
    </r>
  </si>
  <si>
    <t>Uit de resultaten van de regressies in tabel 1, kan men het volgende afleiden:</t>
  </si>
  <si>
    <t>8)</t>
  </si>
  <si>
    <t>Onder zware jeugdhulp verstaan we hier jeugdhulp met perspectief 'stabilisatie bij crisis' of 'behandelen'. De overige twee mogelijke perspectieven 'begeleiden' en 'diagnose' vallen hier niet onder.</t>
  </si>
  <si>
    <t>Nederland</t>
  </si>
  <si>
    <t>Jeugdige ontving minstens 30 dagen jeugdhulp in de periode 1-1-2015 tot en met 31-12-2017.</t>
  </si>
  <si>
    <t>Geregistreerd</t>
  </si>
  <si>
    <t>Analyse</t>
  </si>
  <si>
    <r>
      <t>Als hoge waarde voor sociale cohesie is hier de waarde bij het 5</t>
    </r>
    <r>
      <rPr>
        <vertAlign val="superscript"/>
        <sz val="9"/>
        <rFont val="Arial"/>
        <family val="2"/>
      </rPr>
      <t>e</t>
    </r>
    <r>
      <rPr>
        <sz val="9"/>
        <rFont val="Arial"/>
        <family val="2"/>
      </rPr>
      <t xml:space="preserve"> percentiel genomen, ofwel de vijf procent jeugdigen in buurten met de hoogste sociale cohesie.</t>
    </r>
  </si>
  <si>
    <t>Minstens één ouder in het huishouden van het kind had in 2016 een lichamelijke beperking.</t>
  </si>
  <si>
    <t>Minstens één ouder in het huishouden van het kind had in 2016 een ggz-traject.</t>
  </si>
  <si>
    <r>
      <t>Leeftijd</t>
    </r>
    <r>
      <rPr>
        <sz val="10"/>
        <rFont val="Arial"/>
        <family val="2"/>
      </rPr>
      <t xml:space="preserve"> - Het aantal gehele jaren dat is verstreken sinds de geboortedatum van de persoon.</t>
    </r>
  </si>
  <si>
    <t>minstens één ouder een ggz-traject doorloopt4)</t>
  </si>
  <si>
    <t>De voornaamste verklarende variabele is sociale cohesie. Daarnaast zijn de deelindicatoren van sociale cohesie onderzocht als verklarende variabele, en nog twee andere variabelen waarvan Schagen verwacht dat deze van invloed zijn op het gebruik van jeugdhulp: lichamelijke beperking ouders en geestelijke gezondheid (ggz-traject) ouders.</t>
  </si>
  <si>
    <t>Tabel 1 presenteert de uitkomsten van een aantal regressieanalyses, voor verschillende onderzoeksvariabelen (i.e. onafhankelijken), drie doelvariabelen (i.e. afhankelijke), en twee modellen. Het gaat om de volgende onderzoeksvariabelen, doelvariabelen en modellen:</t>
  </si>
  <si>
    <t>Wanbetalers zorgverzekeringswet (WZVW)</t>
  </si>
  <si>
    <t>De registratie ‘wanbetalers zorgverzekeringswet’ bevat informatie over het aantal wanbetalers in het kader van de Zorgverzekeringswet onder de personen van 18 jaar en ouder die ingeschreven staan in de Gemeentelijke Basisadministratie (GBA). De doelpopulatie bestaat uit alle personen die ingeschreven staan in de GBA, verzekeringsplichtig zijn in het kader van de Zorgverzekeringswet, ten minste zes maanden geen premie voor hun basisverzekering hebben betaald, aangemeld zijn bij het College voor Zorgverzekeringen (CVZ), in het bestuursrechtelijke premieregime zitten (d.w.z. een verhoogde premie betalen aan het CVZ) en 18 jaar of ouder zijn. Het peilmoment is 31 december van het betreffende jaar.</t>
  </si>
  <si>
    <t>Voor de cijfers over de jaren 2006 tot en met 2009 ontving het CBS de gegevens van de zorgverzekeraars. Vanaf 2010 ontvangt het CBS deze informatie van het CVZ.</t>
  </si>
  <si>
    <t>De gegevens komen jaarlijks beschikbaar.</t>
  </si>
  <si>
    <t xml:space="preserve">Cijfers volgens de huidige definitie zijn beschikbaar vanaf 2010. Cijfers volgens een oude definitie zijn beschikbaar van 2006 tot en met 2009. Meer informatie via http://www.cbs.nl/nl-NL/menu/methoden/dataverzameling/wanbetalers-kob.htm </t>
  </si>
  <si>
    <t>Tabel 2 bevat allereerst een aantal statistieken over jeugdigen en jeugdhulp per wijk in Schagen. Ter referentie zijn ook het totaal voor heel Nederland en heel Schagen opgenomen. Het gaat om de volgende cijfers: het aantal jeugdigen, het aantal jeugdigen met jeugdhulp, het percentage jeugdigen met jeugdhulp, het aantal en percentage jeugdigen met een ouder met een ggz-traject en het aantal en percentage jeugdigen met een ouder met een lichamelijke beperking.</t>
  </si>
  <si>
    <r>
      <t>Gestandaardiseerd besteedbaar huishoudinkomen</t>
    </r>
    <r>
      <rPr>
        <sz val="10"/>
        <rFont val="Arial"/>
        <family val="2"/>
      </rPr>
      <t xml:space="preserve"> - Het besteedbaar huishoudinkomen gecorrigeerd voor verschillen in grootte en samenstelling van het huishouden._x000D_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t>
    </r>
  </si>
  <si>
    <r>
      <t xml:space="preserve">Huishouden </t>
    </r>
    <r>
      <rPr>
        <sz val="10"/>
        <rFont val="Arial"/>
        <family val="2"/>
      </rPr>
      <t xml:space="preserve"> - Particulier of institutioneel huishouden.</t>
    </r>
  </si>
  <si>
    <r>
      <t xml:space="preserve">Onderwijsniveau </t>
    </r>
    <r>
      <rPr>
        <sz val="10"/>
        <rFont val="Arial"/>
        <family val="2"/>
      </rPr>
      <t>- De plaats in de indeling van opleidingen naar niveau volgens de Standaard Onderwijsindeling 2006 (SOI 2006) van het CBS. Dit niveau wordt bepaald door de minimale onderwijsloopbaan die nodig is om de opleiding met succes te kunnen volgen, de duur van de opleiding en de toegang die de opleiding biedt aan vervolgonderwijs. De niveau-indeling is gelijk aan die volgens de Standaard Onderwijsindeling 2003 (SOI 2003).</t>
    </r>
  </si>
  <si>
    <r>
      <t>Persoonlijk inkomen</t>
    </r>
    <r>
      <rPr>
        <sz val="10"/>
        <rFont val="Arial"/>
        <family val="2"/>
      </rPr>
      <t xml:space="preserve"> - Dit omvat het totaal van inkomen uit arbeid, inkomen uit eigen onderneming, uitkering inkomensverzekeringen en uitkering sociale voorzieningen (m.u.v. kinderbijslag en kindgebonden budget). Premies inkomensverzekeringen (m.u.v. premies voor volksverzekeringen) zijn hierop in mindering gebracht.</t>
    </r>
  </si>
  <si>
    <r>
      <t xml:space="preserve">Sociale cohesie </t>
    </r>
    <r>
      <rPr>
        <sz val="10"/>
        <rFont val="Arial"/>
        <family val="2"/>
      </rPr>
      <t>- De mate waarin een persoon sociale samenhang ervaart in de buurt. Deze wordt gemeten aan de hand van vragen in de Veiligheidsmonitor. In deze enquête wordt onder andere gevraagd in hoeverre de respondent het met de volgende stellingen eens is: (1) “De mensen in de buurt kennen elkaar nauwelijks”, (2) “De mensen in de buurt gaan op een prettige manier met elkaar om”, (3) “Ik woon in een gezellige buurt waar mensen elkaar helpen en dingen samen doen”, en (4) “Ik voel me thuis bij de mensen die in de buurt wonen”. De sociale cohesie is het gemiddelde van de scores bij deze 4 vragen (waarbij de score bij de eerste vraag is 'omgedraaid'), omgerekend tot een schaal van 0 tot 10.</t>
    </r>
    <r>
      <rPr>
        <b/>
        <i/>
        <sz val="10"/>
        <rFont val="Arial"/>
        <family val="2"/>
      </rPr>
      <t xml:space="preserve">
</t>
    </r>
  </si>
  <si>
    <r>
      <t>woz</t>
    </r>
    <r>
      <rPr>
        <sz val="10"/>
        <rFont val="Arial"/>
        <family val="2"/>
      </rPr>
      <t xml:space="preserve"> - Waardering onroerende zaken</t>
    </r>
  </si>
  <si>
    <t>Personen die gebruik hebben gemaakt van bijdrageplichtige Wlz-zorg</t>
  </si>
  <si>
    <t>Deze registratie bevat de door personen gebruikte zorg die wordt bekostigd uit de Wet langdurige zorg (Wlz). Het betreft alleen zorg waarvoor een eigen bijdrage moet worden betaald.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 Zorg met verblijf is zorg die cliënten ontvangen gedurende hun verblijf in een instelling. Bij Wlz-zorg met verblijf wordt onderscheid gemaakt tussen zorgzwaartepakketten (zzp’s). De doelpopulatie zijn alle personen die ingeschreven zijn (geweest) in de BRP. Omdat personen jonger dan 18 jaar geen eigen bijdrage hoeven te betalen, bevat dit bestand geen gegevens over personen onder de 18. Per persoon bevat dit bestand de periode(s) waarin zorg is ontvangen en het betreffende zzp.</t>
  </si>
  <si>
    <t>CAK</t>
  </si>
  <si>
    <t>Jaarlijks vanaf 2015</t>
  </si>
  <si>
    <t xml:space="preserve">Personen die gebruik hebben gemaakt van bijdrageplichtige Wmo-maatwerkvoorzieningen </t>
  </si>
  <si>
    <t>In dit bestand zijn de gegevens opgenomen van alle personen van 18 jaar of ouder die in het zorgjaar gebruik hebben gemaakt van Wmo-maatwerkvoorzieningen waarvan de kosten voor komen rekening van de Wmo-2015 (Wet Maatschappelijke ondersteuning 2015) en waarvoor een eigen bijdrage betaald moet worden. Dit betreft zorg die de cliënt op afspraak bij de zorgaanbieder krijgt, of die de zorgaanbieder bij de cliënt aan huis levert. Het kan gaan om zorg voor ouderen, chronisch zieken, mensen met een handicap, mensen met langdurige psychische problemen of mensen die tijdelijk zorg nodig hebben. De gebruikte zorg omvat de zorg in natura en persoonsgebonden budgetten waarvoor een eigen bijdrage betaald moet worden, waarvan de kosten voor rekening van de Wmo komen.</t>
  </si>
  <si>
    <t>Centraal Administratiekantoor (CAK)</t>
  </si>
  <si>
    <t>Jeugdhulp</t>
  </si>
  <si>
    <t>Personen aan wie gedurende (een deel van) de verslagperioden één of meerdere vormen van hulp of zorg is verleend in het kader van de Jeugdwet, uitgezonderd jeugdbescherming en jeugdreclassering. In de regel zijn dit personen met een leeftijd tot 18 jaar, maar in bepaalde gevallen kunnen personen tot 23 jaar ook hulp of zorg ontvangen. In vrijwel alle gevallen zijn dit alleen personen die op enig moment in de verslagperiode ingeschreven zijn geweest in de Basisregistratie Personen (BRP).Trajecten over jeugdbescherming en jeugdreclassering zijn in aparte bestanden opgenomen: JGDBESCHERM en JGDRECLAS</t>
  </si>
  <si>
    <r>
      <t xml:space="preserve">Jeugdhulp </t>
    </r>
    <r>
      <rPr>
        <sz val="10"/>
        <rFont val="Arial"/>
        <family val="2"/>
      </rPr>
      <t>- Meerdere vormen van zorg in het kader van de Wet op de Jeugdzorg, uitgezonderd jeugdbescherming en jeugdreclassering. Onder jeugdhulp geleverd door organisaties Jeugd en Opvoedhulp vallen ambulante jeugdzorg, dagbehandeling, residentiële jeugdzorg en pleegzorg.</t>
    </r>
  </si>
  <si>
    <t>Geopende Diagnose Behandeling Combinatie-trajecten in de Geestelijke Gezondheidszorg</t>
  </si>
  <si>
    <t>Nederlandse Zorgautoriteit (NZa)</t>
  </si>
  <si>
    <t>Uitgebreide informatie over de DBC-systematiek is te vinden op de website van NZa:https://werkenmetdbcs.nza.nl/ggz.</t>
  </si>
  <si>
    <t>Jaarlijks, sinds 2011.</t>
  </si>
  <si>
    <t>Dit bestand maakt onderdeel uit van een set bestanden die betrekking hebben op behandelingen binnen de Geestelijke Gezondheidszorg, zoals deze geregistreerd worden in de DBC-systematiek en in overige declarabele zorgproducten. Voor 2014 betrof dit de tweedelijns GGZ, vanaf 2014 betreft dit de gespecialiseerde GGZ. DBC staat voor Diagnose Behandeling Combinatie. Een DBC-zorgproduct is een pakketje zorg met informatie over de diagnose en de behandeling die een patiënt krijgt. Het gaat hier voornamelijk om zorgproducten die beschreven zijn in het basispakket van de zorgverzekering. De zorg vindt plaats in GGZ-instellingen en vrijgevestigde praktijken. De bestanden zijn gebaseerd op de door de instellingen aangeleverde gegevens aan het DBC Informatiesysteem (DIS).</t>
  </si>
  <si>
    <t>In dit onderzoek is gebruik gemaakt van steekproefgegevens. Namelijk voor het bepalen van de gemiddelde sociale cohesie per buurt. Doordat steekproefgegevens zijn gebruikt, hebben de uitkomsten een bepaalde onzekerheidsmarge, en zullen de uitkomsten van dit onderzoek afwijken van de werkelijkheid. Dit heeft twee belangrijke consequenties voor de regressies en de geschatte kansen: (1) door de onnauwkeurigheid in onze variabele voor sociale cohesie zal het geschatte verband tussen sociale cohesie en jeugdhulp in werkelijkheid sterker zijn dan hier gemeten, (2) de schatting van het gebruik van jeugdhulp kan bij sommige wijken een vertekend beeld geven, omdat bij deze wijken de schatting van de sociale cohesie te hoog of te laag is.</t>
  </si>
  <si>
    <t>Verband tussen het gebruik van jeugdhulp en sociale cohesie, de lichamelijke en geestelijke gezondheid van de ouders, 2012-2018</t>
  </si>
  <si>
    <r>
      <t>Jeugdige ontving jeugdhulp</t>
    </r>
    <r>
      <rPr>
        <vertAlign val="superscript"/>
        <sz val="9"/>
        <rFont val="Arial"/>
        <family val="2"/>
      </rPr>
      <t>1)</t>
    </r>
  </si>
  <si>
    <r>
      <t>Jeugdige ontving zware jeugdhulp</t>
    </r>
    <r>
      <rPr>
        <vertAlign val="superscript"/>
        <sz val="9"/>
        <rFont val="Arial"/>
        <family val="2"/>
      </rPr>
      <t>2)</t>
    </r>
  </si>
  <si>
    <r>
      <t>Aantal dagen dat de jeugdige jeugdhulp ontving</t>
    </r>
    <r>
      <rPr>
        <vertAlign val="superscript"/>
        <sz val="9"/>
        <rFont val="Arial"/>
        <family val="2"/>
      </rPr>
      <t>3)</t>
    </r>
  </si>
  <si>
    <r>
      <t>Sociale cohesie in de buurt</t>
    </r>
    <r>
      <rPr>
        <vertAlign val="superscript"/>
        <sz val="9"/>
        <rFont val="Arial"/>
        <family val="2"/>
      </rPr>
      <t>5)</t>
    </r>
  </si>
  <si>
    <r>
      <t>Lichamelijke beperking ouders</t>
    </r>
    <r>
      <rPr>
        <vertAlign val="superscript"/>
        <sz val="9"/>
        <rFont val="Arial"/>
        <family val="2"/>
      </rPr>
      <t>6)</t>
    </r>
  </si>
  <si>
    <r>
      <t>Gebruik ggz ouders</t>
    </r>
    <r>
      <rPr>
        <vertAlign val="superscript"/>
        <sz val="9"/>
        <rFont val="Arial"/>
        <family val="2"/>
      </rPr>
      <t>7)</t>
    </r>
  </si>
  <si>
    <r>
      <t>Deelindicatoren sociale cohesie</t>
    </r>
    <r>
      <rPr>
        <b/>
        <vertAlign val="superscript"/>
        <sz val="9"/>
        <rFont val="Arial"/>
        <family val="2"/>
      </rPr>
      <t>8)</t>
    </r>
  </si>
  <si>
    <t xml:space="preserve">De eerste schatting van model I (cellen C9 en D9) laat zien of, en in welke mate, sociale cohesie samenhangt met jeugdhulp. Allereerst blijkt uit de drie sterren dat het verband zeer significant (p&lt;0,001) is. Verder is de geschatte kansverhouding kleiner dan één, wat duidt op een negatief verband, ofwel een hogere sociale cohesie hangt samen met minder jeugdhulp. Het verband is echter niet bijzonder sterk; de geschatte kansverhouding (odds ratio) is 0.92. Dat betekent dat als de sociale cohesie in een buurt één standaardafwijking hoger wordt (deze gaat bijvoorbeeld van 1 naar 2), dat dan de kans op jeugdhulp 8 procent kleiner wordt. </t>
  </si>
  <si>
    <t>Model IV bekijkt de samenhang met jeugdhulp vanuit een ander perspectief, namelijk niet de kans op jeugdhulp, maar het gemiddeld aantal dagen jeugdhulp. Gemiddeld ontvingen jeugdigen 75 dagen jeugdhulp in de periode 2015-2017. Een toename van één standaardafwijking in de sociale cohesie hangt samen met 5 dagen (ofwel zeven procent) minder jeugdhulp. Een lichamelijke beperkte ouder hangt samen met 46 dagen (61 procent) meer jeugdhulp, en een ggz-traject ouders met 82 dagen (109 procent) meer. De percentages komen sterk overeen de afgeleide percentages bij model I. Dit betekent dat er geen opvallend verband is met de duur van de trajecten.</t>
  </si>
  <si>
    <t>Gemiddelde geschatte sociale cohesie in de buurt, op basis van de eerste vier deelindicatoren voor sociale cohesie, waarbij het teken bij de eerste is omgedraaid (zie tabblad Toelichting. Om de uitkomsten beter te kunnen interpreteren is deze indicator genormaliseerd, zodat deze een gemiddelde heeft van 0 en een standaardafwijking van 1.</t>
  </si>
  <si>
    <r>
      <t>Gecombineerd model met achtergrond-kenmerken</t>
    </r>
    <r>
      <rPr>
        <vertAlign val="superscript"/>
        <sz val="9"/>
        <rFont val="Arial"/>
        <family val="2"/>
      </rPr>
      <t>4)</t>
    </r>
  </si>
  <si>
    <t>Van de ruim 9 duizend jongeren die op 1 januari 2018 in Schagen woonden, ontving 13 procent in de jaren 2015-2017 minstens 30 dagen jeugdhulp. Dat is minder dan het landelijk gemiddelde van 15 procent.</t>
  </si>
  <si>
    <t>De geschatte waarde voor een hoge sociale cohesie (kolom H) is minstens een half procentpunt (0,5%) hoger dan die met berekende sociale cohesie (kolom G).</t>
  </si>
  <si>
    <t>Volgens het model zou het aandeel jeugdigen met jeugdhulp 14 procent zijn geweest als alle buurten een hoge (top 5 procent) sociale cohesie hadden (kolom H). Dat is hoger dan het geschatte aandeel met de berekende sociale cohesie (kolom G), en het verschil komt niet enkel door afronding, want de asterisk (*, kolom I) geeft aan dat het verschil groter is dan een halve procentpunt. Omgerekend naar aantal personen komt dit verschil neer op 50 jeugdigen. Dus volgens het model zouden er 50 minder jeugdigen jeugdhulp hebben ontvangen als alle buurten in Schagen een (zeer) hoge sociale cohesie hadden.</t>
  </si>
  <si>
    <r>
      <t>Jeugdigen met jeugdhulp</t>
    </r>
    <r>
      <rPr>
        <vertAlign val="superscript"/>
        <sz val="9"/>
        <rFont val="Arial"/>
        <family val="2"/>
      </rPr>
      <t>1)</t>
    </r>
  </si>
  <si>
    <r>
      <t>Modelschatting</t>
    </r>
    <r>
      <rPr>
        <vertAlign val="superscript"/>
        <sz val="9"/>
        <rFont val="Arial"/>
        <family val="2"/>
      </rPr>
      <t>2)</t>
    </r>
  </si>
  <si>
    <r>
      <t>minstens één ouder een lichamelijke beperking heeft</t>
    </r>
    <r>
      <rPr>
        <vertAlign val="superscript"/>
        <sz val="9"/>
        <rFont val="Arial"/>
        <family val="2"/>
      </rPr>
      <t>5)</t>
    </r>
  </si>
  <si>
    <r>
      <t>met hoge waarde voor sociale cohesie</t>
    </r>
    <r>
      <rPr>
        <vertAlign val="superscript"/>
        <sz val="9"/>
        <rFont val="Arial"/>
        <family val="2"/>
      </rPr>
      <t>3)</t>
    </r>
  </si>
  <si>
    <t>Jeugdigen in huishouden waarvan:</t>
  </si>
  <si>
    <t xml:space="preserve"> - Jeugdhulp: de jeugdige heeft in de periode 2015-2017 minstens 30 dagen een jeugdhulptraject ontvangen via de gemeente. Bron: Jeugdhulp.</t>
  </si>
  <si>
    <t xml:space="preserve"> - Gebruik ggz ouders: minders één van de ouders nam in 2016 deel aan een ggz-traject. Bron: Geopende Diagnose Behandeling Combinatie-trajecten in de Geestelijke Gezondheidszorg.</t>
  </si>
  <si>
    <r>
      <t xml:space="preserve">Ggz-traject </t>
    </r>
    <r>
      <rPr>
        <sz val="10"/>
        <rFont val="Arial"/>
        <family val="2"/>
      </rPr>
      <t>- Een zorgtraject bestaat uit een of meer opeenvolgende DBC's voor dezelfde patiënt bij dezelfde zorgaanbieder voor dezelfde primaire diagnose. Het zorgtraject omvat de zorg die wordt geleverd vanaf de aanmeldingsdatum van de cliënt tot en met de datum waarop de laatste DBC voor die aandoening is gesloten.</t>
    </r>
  </si>
  <si>
    <t>De wijken waarvoor volgens dit model een hogere sociale cohesie samengaan met minder jeugdhulp, zijn gemarkeerd met een asterisk (*) in kolom I. Als sociale cohesie inderdaad een beschermende factor is voor het ontvangen van jeugdhulp, zoals Schagen vermoedt, dan is volgens het model in deze wijken het positieve effect van hogere sociale cohesie het grootst.</t>
  </si>
  <si>
    <t>Jeugdigen (0-17 jaar) met jeugdhulp en ouders met ggz-traject of lichamelijke beperking, 2012-2018</t>
  </si>
  <si>
    <t>Verschillende leveranciers, waaronder gemeenten, openbaar ministerie, dienst justitiële inrichtingen, SVB, CAK, UWV.</t>
  </si>
  <si>
    <t>Verschillende leveranciers, waaronder gemeenten, kadaster, openbaar ministerie, belastingdienst, zorginstellingen, SVB, UWV, CAK.</t>
  </si>
  <si>
    <t>Om deze vragen te kunnen beantwoorden heeft het CBS schattingen gemaakt van de sociale cohesie per buurt. Vervolgens is met behulp van regressieanalyses onderzocht hoe sterk het verband is tussen het gebruik van jeugdhulp door jeugdigen en de sociale cohesie in een buurt (tabel 1). Daarna is met het meest uitgebreide model het gebruik van jeugdhulp per wijk in Schagen geschat, met zowel de daadwerkelijke als een 'hoge' sociale cohesie. Het verschil tussen deze schattingen geeft een indicatie voor het mogelijke effect van een hogere sociale cohesie op het gebruik van jeugdhulp in de wijk (tabel 2).</t>
  </si>
  <si>
    <t>Naast sociale cohesie was Schagen ook geïnteresseerd in het verband tussen jeugdhulp en ouders met een lichamelijke beperking of ggz-problemen. Daarom is ook voor deze kenmerken het verband met jeugdhulp geschat (tabel 1), en zijn de aantallen per wijk gepresenteerd (tabel 2).</t>
  </si>
  <si>
    <t xml:space="preserve"> - De voornaamste doelvariabele is of een jeugdige in de periode 2015-2017 jeugdhulp heeft ontvangen. Dit is de doelvariabele in model I en model II. Daarnaast zijn twee varianten van deze variabele onderzocht, die aanvullende informatie geven over de zwaarte en de duur van deze jeugdhulptrajecten. In model III is de doelvariabele of een jeugdige zware jeugdhulp heeft ontvangen (i.e. het perspectief is 'stabilisatie bij crisis' of 'behandelen'), en in model IV is dat het aantal dagen jeugdhulp dat een jeugdige heeft ontvangen.</t>
  </si>
  <si>
    <t xml:space="preserve"> - De voornaamste onderzoeksvariabele is sociale cohesie. Daarnaast zijn er twee andere variabelen toegevoegd waarvan de gemeente Schagen het verband met jeugdhulp wilde weten, namelijk of de ouders een lichamelijke beperking hebben en of ouders een ggz-traject doorlopen. Tot slot is ook het verband tussen de zes losse deelindicatoren van sociale cohesie en jeugdhulp onderzocht.</t>
  </si>
  <si>
    <t xml:space="preserve"> - Het model is in de meeste gevallen een logistische regressie met één variabele. Daarnaast is voor de drie onderzoeksvariabelen in samenhang ook een gecombineerd model geschat, met een groot aantal  achtergrondkenmerken (zie meer hier onder, bij 'Variabelen'). Voor het schatten van de duur van jeugdhulptrajecten is een lineaire regressie gebruikt.</t>
  </si>
  <si>
    <t>Daarnaast bevat tabel 2 twee modelmatige berekeningen van het verwachte aantal jeugdigen met jeugdhulp. Hierbij is gebruik gemaakt van het gecombineerde model met achtergrondkenmerken, waarvan in tabel 1 de geschatte coëfficiënten voor de onderzoeksvariabelen zijn getoond. Volgens dit model is voor elke jeugdige, aan de hand van zijn of haar achtergrondkenmerken, de kans berekend dat deze jeugdhulp ontving. Dit is tweemaal gedaan. Eenmaal op basis van alle achtergrondkenmerken en de daadwerkelijke sociale cohesie van de jeugdige en een tweede keer met een alternatieve (hoge) waarde voor sociale cohesie.</t>
  </si>
  <si>
    <t xml:space="preserve"> - Sociale cohesie: de geschatte gemiddelde sociale cohesie (zie onder bij begrippen) per buurt. Deze is via een zogenaamde kleine domein schatter (KDS) afgeleid uit de samengestelde indicator sociale cohesie in de Veiligheidsmonitor. Voor het maken van de schattingen zijn eerst de jaren 2012-2017 van de Veiligheidsmonitor samengenomen. Vervolgens is een KDS-model geschat voor alle buurten in Nederland (buurtindeling 2019), waarbij rekening is gehouden met de stratumvariabelen in het steekproefmodel van deze enquête. Een kleine domein schatter schat het gemiddelde per buurt door de antwoorden van respondenten in deze buurt te nemen, en deze te combineren met informatie over de samenstelling van de buurt en antwoorden van andere personen in Nederland. Het resultaat is over het algemeen een meer nauwkeurige schatting dan je zou krijgen door enkel naar de antwoorden van respondenten te kijken. Om de uitkomsten makkelijker te kunnen interpreteren is de indicator voor sociale cohesie genormaliseerd, zodat deze een gemiddelde heeft van 0 en een standaardafwijking van 1. De geschatte coëfficiënt in de regressie geeft zodoende het effect van een verhoging van één standaardafwijking op de kans naar jeugdhulp. Bron: Veiligheidsmonitor.</t>
  </si>
  <si>
    <t xml:space="preserve"> - Lichamelijke beperking ouders: minstens één van de ouders in het huishouden van het kind had in 2016 een lichamelijke beperking (zie onder bij begrippen). Bron: Multiproblematiek.</t>
  </si>
  <si>
    <t xml:space="preserve"> - Overige achtergrondkenmerken: geslacht, leeftijd, migratieachtergrond, leeftijd moeder bij geboorte kind, aanwezigheid van juridische ouders in het huishouden, type eigendom woning, woz-waarde woning, stedelijkheid woongemeente (allen bron: SSB), hoogst gevolgde opleidingsniveau kind, hoogste behaalde opleidingsniveau ouders (bron: Opleidingsniveaubestand), bruto inkomen kind (bron: Inkomen personen), ontvangen bijstandsuitkering, gestandaardiseerd besteedbaar huishoudinkomen (bron: Inkomen huishoudens), Wmo-gebruik huishouden, gedetineerde in huishouden, contact met justitie ouders, problematische schulden (bron: Multiproblematiek).</t>
  </si>
  <si>
    <t>De kern van dit onderzoek bestaat uit een aantal regressieanalyses met verschillende doelvariabelen, verklarende variabelen en schattingsmethodes. De drie doelvariabelen zijn: (1) of een jeugdige in de periode 1-1-2015 tot en met 31-12-2017 minstens 30 dagen jeugdhulp heeft ontvangen, (2) of deze jeugdhulp heeft ontvangen met perspectief 'stabilisatie bij crisis' of 'behandelen', en (3) hoeveel dagen jeugdhulp de jeugdige in deze periode heeft ontvangen. Voor de laatste geldt dat in geval van overlappende trajecten is gekeken naar het aantal dagen tussen de eerste startdatum en de laatste einddatum.</t>
  </si>
  <si>
    <t>In eerste instantie is voor alle uitkomsten een enkelvoudig model gebruikt met één verklarende variabele, waarbij de samenhang bepaald is met de doelvariabele. De gebruikte methode was een logistische regressie bij de uitkomsten jeugdhulp en zware jeugdhulp, en een lineaire regressie bij het aantal dagen met jeugdhulp. Daarnaast is voor de eerste onderzoeksvariabele (gebruik van jeugdhulp) een tweede model gebruikt, dat het effect van verschillende variabelen op jeugdhulp in samenhang onderzoekt. Dit tweede model bevat als onafhankelijke variabelen de drie onderzoeksvariabelen en daarnaast een groot aantal achtergrondkenmerken van kinderen en hun ouders die mogelijk samenhangen met jeugdhulp.</t>
  </si>
  <si>
    <t>In het uitgebreide model zijn de volgende achtergrondkenmerken meegenomen: geslacht kind, leeftijd kind (per jaar), migratieachtergrond kind (6 categorieën), opleidingsniveau kind (6 categorieën), persoonlijk inkomen kind (4 categorieën), gestandaardiseerd besteedbaar huishoudinkomen (percentiel), woz-waarde woning (5 categorieën), type eigenaar woning (bewoner, corporatie, overig), leeftijd moeder bij geboorte kind (per 5 jaar), hoogste opleidingsniveau ouders (5 categorieën), dummy’s voor de aanwezigheid juridische moeder en/of vader in het huishouden, en dummy’s voor het voorkomen in het huishouden van een bijstandsuitkering, een betalingsachterstand (geoperationaliseerd als iemand die geregistreerd staat als wanbetaler zorgverzekeringswet, WZVW), een gedetineerde, een verdachte bij justitie, en zorg in het kader van Wmo en/of Wlz.</t>
  </si>
  <si>
    <t>Bij lineaire regressies toont tabel 1 de geschatte coëfficiënt en de bijbehorende significantie, waarbij een groter aantal asterisken staat voor hogere significantie. Hierbij staat *, **, *** voor een significantie van 5, 1 of 0,1 procent. Bij de logistische regressies is de geschatte coëfficiënt niet eenduidig te interpreteren. Daarom toont tabel 1 de exponent van de geschatte coëfficiënt (ofwel een machtsverheffing met grondtal e). Dit geeft de geschatte kansverhouding (odds ratio), die te interpreteren is als het verschil in kans op jeugdhulp tussen jeugdigen waarbij de onderzoeksvariabele 1 is, ten opzichte van jeugdigen waarvoor deze 0 is. Een voorbeeld: in tabel 1 staat achter lichamelijke beperking ouders, dat de exponent van de geschatte coëfficiënt 1,68 is. Dit betekent dat de kans op jeugdhulp voor een kind met een ouder met lichamelijke beperking 1,68 keer zo hoog is als de kans op jeugdhulp bij andere kinderen. Dus waar de kans voor andere kinderen 15 procent is, is deze voor kinderen met een ouder met een lichamelijke beperking 27 procent, ofwel 1,68 keer 15.</t>
  </si>
  <si>
    <t>Bescherming van persoonsgegevens</t>
  </si>
  <si>
    <t>In dit onderzoek is voornamelijk gebruik gemaakt van integrale gegevens. Om onthulling van informatie over individuele personen of bedrijven te voorkomen, zijn de cijfers afgerond op tientallen. Daarnaast zijn cijfers over subpopulaties kleiner dan vijf personen vervangen door een punt.</t>
  </si>
  <si>
    <t>De andere twee uitkomsten bij model I (cellen C10-D11) tonen het verband tussen jeugdhulp en een ggz-traject of een lichamelijke beperking van één of beide ouders. Ook hier is sprake van een zeer significante (p&lt;0,001) samenhang. Ditmaal is het verband positief, dat wil zeggen dat een ggz-traject of lichamelijke beperking samen gaat met meer kans op jeugdhulp. Het effect is bovendien aanzienlijk: een ouder met een lichamelijke beperking hangt samen met een 68 procent hogere kans op jeugdhulp, en een ouder met een ggz-traject op een ruim tweemaal zo grote kans op jeugdhulp, ten opzichte van jeugdigen met ouders zonder lichamelijke beperking dan wel zonder ggz-traject.</t>
  </si>
  <si>
    <t>Model II laat zien of de verbanden in model I robuust zijn, of dat deze wellicht te verklaren zijn door verschillen in andere achtergrondkenmerken (zoals leeftijd, geslacht, inkomen of huishoudsituatie). Voor sociale cohesie (cel E9) is de kansverhouding 0,97, ofwel drie procent minder jeugdhulp bij een toename van de sociale cohesie met één standaardafwijking. Dat is duidelijk minder dan de 9 procent in model I. Uit nadere analyses blijkt dat dit vooral komt doordat zowel sociale cohesie als jeugdhulp samenhangen met de aanwezigheid van beide ouders en het wonen in een corporatiewoning. Ook bij ouders met een lichamelijke beperking is het verschil kleiner ten opzichte van model I. Hier komt het verschil met name doordat zowel jeugdhulp als lichamelijke beperking ouders beiden samenhangen met het gebruik van Wmo-hulp. Het verband tussen jeugdhulp en ggz-traject van een ouder blijft onveranderd, en lijkt zodoende robuust.</t>
  </si>
  <si>
    <t>De uitkomsten bij model III (cellen H9-I11) laten zien in hoeverre de onderzoeksvariabelen samenhangen met zwaardere jeugdhulp (hier geoperationaliseerd als jeugdhulp met behandelperspectief 'stabilisatie bij crisis' of 'behandelen' ) of juist lichtere jeugdhulp (behandelperspectief 'begeleiden' of 'diagnose'). De geschatte waarde voor het verband met ggz of lichamelijke beperking van de ouders is sterk vergelijkbaar met model I, wat betekent dat het hier vooral om zwaardere jeugdhulp gaat. Voor sociale cohesie geldt het omgekeerde: het verband is hier duidelijk minder sterk, wat betekent dat vooral lichtere vormen van jeugdhulp samenhangen met een lagere sociale cohesie.</t>
  </si>
  <si>
    <t>De uitkomsten bij model I voor de deelindicatoren van sociale cohesie (cellen C14-D19) laten zien welk aspect van sociale cohesie sterker of juist minder sterk samenhangt met de kans op jeugdhulp. De schattingen liggen vrij dicht bij elkaar, wat betekent dat de verschillende aspecten van sociale cohesie een vergelijkbaar verband met jeugdhulp hebben. Nochtans lijkt dat contact met buurtbewoners het minst samen te hangen met jeugdhulp, en een prettige omgang het meest. Daarmee lijkt hier de kwaliteit van sociale contacten iets belangrijker dan de kwantiteit.</t>
  </si>
  <si>
    <t>*, **, ***) Coëfficiënt is significant, met een alfa van respectievelijk 5, 1 of 0,1 procent. Nota bene: alle schattingen in deze tabel zijn significant met p&lt;0,001.</t>
  </si>
  <si>
    <t>In model II zijn de volgende achtergrondkenmerken meegenomen: geslacht kind, leeftijd kind (per jaar), herkomst kind (6 categorieën), opleidingsniveau kind (6 categorieën), persoonlijk inkomen kind (4 categorieën), gestandaardiseerd besteedbaar huishoudinkomen (percentiel), woz-waarde woning (5 categorieën), type eigenaar woning (bewoner, corporatie, overig), leeftijd moeder bij geboorte kind (per 5 jaar), hoogste opleidingsniveau ouders (5 categorieën), dummy’s voor de aanwezigheid juridische moeder en/of vader in het huishouden, en dummy’s voor het voorkomen in het huishouden van een bijstandsuitkering, betalingsachterstand zorgkosten, een gedetineerde, een verdachte bij justitie en zorg in het kader van Wmo en/of Wlz. Zie ook tabblad Toelichting.</t>
  </si>
  <si>
    <t>De waardes van de deelindicatoren zijn gebaseerd op de scores bij de genoemde stellingen uit de Veiligheidsmonitor. Respondenten konden een score van 1 (oneens) tot 5 (eens) geven op de volgende stellingen. De scores zijn geschat op buurtniveau door middel van eenzelfde kleine domeinschatter als bij de totaalindicator sociale cohesie. Om de uitkomsten beter te kunnen interpreteren is deze indicator genormaliseerd, zodat deze een gemiddelde heeft van 0 en een standaardafwijking van 1. De eerste vraag is als enige negatief gesteld, vandaar dat deze als enige een kansverhouding heeft die groter is dan één.</t>
  </si>
  <si>
    <t>Uit de statistieken en berekeningen in tabel 2, kan men het volgende afleiden:</t>
  </si>
  <si>
    <t>Tot slot enige informatie over de gezondheid van de ouders. In Schagen wonen 260 jeugdigen waarvan minstens één ouder een ggz-traject had in 2016 en 300 jeugdigen die een ouder hebben met een lichamelijke beperking in 2016. Ouders met een ggz-traject komen relatief het vaakst voor in Warmenhuizen en Schagen West, terwijl ouders met een lichamelijke beperking juist relatief vaak in Oudesluis of Callantsoog wonen.</t>
  </si>
  <si>
    <t xml:space="preserve">Voor Schagen schat het model (model II in tabel 1) dat 15 procent van de jeugdigen jeugdhulp zou ontvangen (kolom G). Deze schatting is hoger dan het daadwerkelijke percentage (kolom F). Dit betekent dat er factoren zijn die samenhangen met een lager gebruik van jeugdhulp in Schagen die niet in het model opgenomen zijn. Op basis van dit onderzoek is niet te zeggen of dit verschil komt door jeugdigen zelf, de omgeving, of gemeentebeleid. </t>
  </si>
  <si>
    <t>Logistisch model met als verklarende variabelen naast sociale cohesie: geslacht kind, leeftijd kind (per jaar), migratieachtergrond kind (6 categorieën), opleidingsniveau kind (6 categorieën), persoonlijk inkomen kind (4 categorieën), gestandaardiseerd besteedbaar huishoudinkomen (percentiel), woz-waarde woning (5 categorieën), type eigenaar woning (bewoner, corporatie, overig), leeftijd moeder bij geboorte kind (per 5 jaar), hoogste opleidingsniveau ouders (5 categorieën), dummy's voor de aanwezigheid juridische moeder en/of vader in het huishouden, en dummy's voor het voorkomen in het huishouden van een bijstandsuitkering, betalingsachterstand zorgkosten, een gedetineerde, een verdachte bij justitie, zorg in het kader van Wmo en/of Wlz, een ouder met een ggz-traject en een ouder met lichamelijke beperking.  Zie ook tabblad Toelichting.</t>
  </si>
  <si>
    <r>
      <t xml:space="preserve">Jeugdhulpperspectief </t>
    </r>
    <r>
      <rPr>
        <sz val="10"/>
        <rFont val="Arial"/>
        <family val="2"/>
      </rPr>
      <t>- Het perspectief van de aangevangen jeugdhulp. De optie ‘stabilisatie van een crisissituatie’ wordt alleen gebruikt als dit het enige perspectief van de door de jeugdhulpaanbieder geleverd jeugdhulp is. Hulpverlening vangt regelmatig aan met een crisissituatie. In veel gevallen leidt dit tot een langere periode van hulpverlening. In die gevallen wordt er gekozen voor de perspectieven begeleiden of behandelen. De optie diagnostiek wordt vergelijkbaar alleen gehanteerd als diagnostiek het enige perspectief is. Immers alle hulpverlening start met een diagnostische fase. Soms wordt voor diagnostiek echter een specialist ingeschakeld. Deze specialist biedt dan enkel en alleen diagnostiek. In die gevallen wordt het perspectief diagnostiek gekozen. In alle andere gevallen wordt er gekozen voor de perspectieven begeleiden of behandelen. Het onderscheid tussen begeleiden en behandelen is niet altijd eenduidig. Toch heeft iedere professional een beeld bij het onderscheid. Globaal gaat het bij begeleiden om activiteiten waarmee een jeugdige wordt ondersteund bij het uitvoeren van dagelijkse levensverrichtingen en het aanbrengen en behouden van structuur in en regie over het persoonlijk leven. Bij behandelen gaat het globaal om het oplossen of verhelpen van een psychisch-, psychosociaal-, gedrags- of opvoedprobleem dan wel een psychische stoornis. Behandelen kan ook gericht zijn op het leren omgaan met, verminderen of stabiliseren van het probleem of de stoornis. Bij het registreren van het perspectief moet gekozen worden voor één optie. Dit is het perspectief dat het meest prominent in beeld is.</t>
    </r>
  </si>
  <si>
    <r>
      <t xml:space="preserve">Gebruik Wlz en Wmo </t>
    </r>
    <r>
      <rPr>
        <sz val="10"/>
        <rFont val="Arial"/>
        <family val="2"/>
      </rPr>
      <t>- Dit betreft zorg in natura aan personen van 18 jaar of ouder, waarvan de kosten voor rekening komen van de Wlz of de Wmo en waarvoor een eigen bijdrage betaald moet worden.</t>
    </r>
  </si>
  <si>
    <r>
      <t xml:space="preserve">Lichamelijke beperking </t>
    </r>
    <r>
      <rPr>
        <sz val="10"/>
        <rFont val="Arial"/>
        <family val="2"/>
      </rPr>
      <t>- De persoon heeft een lichamelijke beperking die een mogelijke belemmering vorm voor werk of in het dagelijks leven.
Toelichting: Wordt gebaseerd op diagnoses AO, Doelgroepregister, Cito en Wlz. Is een onderschatting van het werkelijke aantal personen met lichamelijke en verstandelijke beperking en beperkt zich tot iedereen die in 2016 voorkwam in de registraties.</t>
    </r>
  </si>
  <si>
    <r>
      <t xml:space="preserve">Wet maatschappelijke ondersteuning (Wmo) </t>
    </r>
    <r>
      <rPr>
        <sz val="10"/>
        <rFont val="Arial"/>
        <family val="2"/>
      </rPr>
      <t>- Wettelijke verplichting voor gemeenten om ondersteuning te bieden aan mensen met een beperking. De Wmo is op 1 januari 2007 ingevoerd als een samenvoeging van de Wet voorzieningen Gehandicapten, de Welzijnswet en het onderdeel huishoudelijk verzorging uit de AWBZ.</t>
    </r>
  </si>
  <si>
    <r>
      <t xml:space="preserve">Wlz </t>
    </r>
    <r>
      <rPr>
        <sz val="10"/>
        <rFont val="Arial"/>
        <family val="2"/>
      </rPr>
      <t>- Wet langdurige zorg</t>
    </r>
  </si>
  <si>
    <r>
      <t>Wmo</t>
    </r>
    <r>
      <rPr>
        <sz val="10"/>
        <rFont val="Arial"/>
        <family val="2"/>
      </rPr>
      <t xml:space="preserve"> - Wet maatschappelijke ondersteuning</t>
    </r>
  </si>
  <si>
    <t>Lydia Geijtenbeek, Naomi Schalken, Bram Rouw en Lieke Stroucken</t>
  </si>
  <si>
    <t>In dit onderzoek is het verband onderzocht tussen jeugdhulp en sociale cohesie. Het doel was om twee vragen te beantwoorden: (1) Is er een verband tussen sociale cohesie en het gebruik van jeugdhulp? (2) Wat betekent dit voor de verschillende wijken in Schagen?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</si>
</sst>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 ###\ ##0.00"/>
    <numFmt numFmtId="166" formatCode="#\ ###\ ##0"/>
  </numFmts>
  <fonts count="28" x14ac:knownFonts="1">
    <font>
      <sz val="10"/>
      <name val="Arial"/>
    </font>
    <font>
      <b/>
      <sz val="12"/>
      <color rgb="FF000000"/>
      <name val="Arial"/>
      <family val="2"/>
    </font>
    <font>
      <sz val="10"/>
      <color rgb="FF000000"/>
      <name val="Arial"/>
      <family val="2"/>
    </font>
    <font>
      <b/>
      <sz val="10"/>
      <color rgb="FF000000"/>
      <name val="Arial"/>
      <family val="2"/>
    </font>
    <font>
      <sz val="10"/>
      <color rgb="FF0070C0"/>
      <name val="Arial"/>
      <family val="2"/>
    </font>
    <font>
      <sz val="8"/>
      <color rgb="FF000000"/>
      <name val="Arial"/>
      <family val="2"/>
    </font>
    <font>
      <sz val="8"/>
      <color rgb="FF0070C0"/>
      <name val="Arial"/>
      <family val="2"/>
    </font>
    <font>
      <i/>
      <sz val="10"/>
      <color rgb="FF000000"/>
      <name val="Arial"/>
      <family val="2"/>
    </font>
    <font>
      <b/>
      <sz val="8"/>
      <color rgb="FF000000"/>
      <name val="Helvetica"/>
      <family val="2"/>
    </font>
    <font>
      <sz val="8"/>
      <color rgb="FF000000"/>
      <name val="Helvetica"/>
      <family val="2"/>
    </font>
    <font>
      <b/>
      <i/>
      <sz val="11"/>
      <color rgb="FF000000"/>
      <name val="Arial"/>
      <family val="2"/>
    </font>
    <font>
      <sz val="10"/>
      <name val="Arial"/>
      <family val="2"/>
    </font>
    <font>
      <b/>
      <i/>
      <sz val="10"/>
      <name val="Arial"/>
      <family val="2"/>
    </font>
    <font>
      <sz val="10"/>
      <color theme="1"/>
      <name val="Arial"/>
      <family val="2"/>
    </font>
    <font>
      <i/>
      <sz val="10"/>
      <name val="Arial"/>
      <family val="2"/>
    </font>
    <font>
      <sz val="9"/>
      <name val="Arial"/>
      <family val="2"/>
    </font>
    <font>
      <i/>
      <sz val="9"/>
      <name val="Arial"/>
      <family val="2"/>
    </font>
    <font>
      <u/>
      <sz val="10"/>
      <color theme="3"/>
      <name val="Arial"/>
      <family val="2"/>
    </font>
    <font>
      <sz val="10"/>
      <color theme="3"/>
      <name val="Arial"/>
      <family val="2"/>
    </font>
    <font>
      <u/>
      <sz val="10"/>
      <color theme="10"/>
      <name val="Arial"/>
    </font>
    <font>
      <vertAlign val="superscript"/>
      <sz val="9"/>
      <name val="Arial"/>
      <family val="2"/>
    </font>
    <font>
      <b/>
      <sz val="10"/>
      <name val="Arial"/>
      <family val="2"/>
    </font>
    <font>
      <b/>
      <sz val="12"/>
      <name val="Arial"/>
      <family val="2"/>
    </font>
    <font>
      <b/>
      <i/>
      <sz val="11"/>
      <name val="Arial"/>
      <family val="2"/>
    </font>
    <font>
      <b/>
      <sz val="9"/>
      <name val="Arial"/>
      <family val="2"/>
    </font>
    <font>
      <i/>
      <sz val="9"/>
      <name val="Calibri"/>
      <family val="2"/>
    </font>
    <font>
      <b/>
      <vertAlign val="superscript"/>
      <sz val="9"/>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105">
    <xf numFmtId="0" fontId="0" fillId="0" borderId="0" xfId="0"/>
    <xf numFmtId="0" fontId="2" fillId="2" borderId="0" xfId="0" applyFont="1" applyFill="1"/>
    <xf numFmtId="0" fontId="3" fillId="2" borderId="0" xfId="0" applyFont="1" applyFill="1"/>
    <xf numFmtId="0" fontId="4" fillId="2" borderId="0" xfId="0" applyFont="1" applyFill="1"/>
    <xf numFmtId="0" fontId="9" fillId="2" borderId="0" xfId="0" applyFont="1" applyFill="1" applyAlignment="1">
      <alignment vertical="center"/>
    </xf>
    <xf numFmtId="0" fontId="5" fillId="2" borderId="0" xfId="0" applyFont="1" applyFill="1"/>
    <xf numFmtId="0" fontId="10" fillId="2" borderId="0" xfId="0" applyFont="1" applyFill="1" applyAlignment="1">
      <alignment horizontal="left" vertical="top" wrapText="1"/>
    </xf>
    <xf numFmtId="0" fontId="3"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xf numFmtId="0" fontId="0" fillId="2" borderId="0" xfId="0" applyFill="1"/>
    <xf numFmtId="49" fontId="2" fillId="2" borderId="0" xfId="0" applyNumberFormat="1" applyFont="1" applyFill="1" applyAlignment="1">
      <alignment horizontal="left"/>
    </xf>
    <xf numFmtId="0" fontId="7" fillId="2" borderId="0" xfId="0" applyFont="1" applyFill="1" applyAlignment="1">
      <alignment horizontal="left" vertical="top"/>
    </xf>
    <xf numFmtId="0" fontId="6" fillId="2" borderId="0" xfId="0" applyFont="1" applyFill="1"/>
    <xf numFmtId="0" fontId="7" fillId="2" borderId="0" xfId="0" applyFont="1" applyFill="1"/>
    <xf numFmtId="0" fontId="2" fillId="2" borderId="0" xfId="0" applyFont="1" applyFill="1" applyAlignment="1">
      <alignment horizontal="left"/>
    </xf>
    <xf numFmtId="0" fontId="8" fillId="2" borderId="0" xfId="0" applyFont="1" applyFill="1" applyAlignment="1">
      <alignment vertical="center"/>
    </xf>
    <xf numFmtId="0" fontId="2" fillId="2" borderId="0" xfId="0" applyFont="1" applyFill="1" applyAlignment="1">
      <alignment vertical="center"/>
    </xf>
    <xf numFmtId="0" fontId="12" fillId="2" borderId="0" xfId="0" applyFont="1" applyFill="1" applyAlignment="1">
      <alignment horizontal="left" vertical="top" wrapText="1"/>
    </xf>
    <xf numFmtId="0" fontId="11" fillId="2" borderId="0" xfId="0" applyFont="1" applyFill="1"/>
    <xf numFmtId="0" fontId="11" fillId="2" borderId="0" xfId="0" applyFont="1" applyFill="1" applyAlignment="1">
      <alignment horizontal="left" vertical="top" wrapText="1"/>
    </xf>
    <xf numFmtId="0" fontId="15" fillId="2" borderId="0" xfId="0" applyFont="1" applyFill="1" applyAlignment="1">
      <alignment vertical="top"/>
    </xf>
    <xf numFmtId="0" fontId="15" fillId="2" borderId="0" xfId="0" applyFont="1" applyFill="1" applyAlignment="1">
      <alignment vertical="top" wrapText="1"/>
    </xf>
    <xf numFmtId="0" fontId="16" fillId="2" borderId="0" xfId="0" applyFont="1" applyFill="1" applyAlignment="1">
      <alignment horizontal="left" vertical="top"/>
    </xf>
    <xf numFmtId="0" fontId="15" fillId="2" borderId="0" xfId="0" applyFont="1" applyFill="1" applyAlignment="1">
      <alignment horizontal="left" vertical="top"/>
    </xf>
    <xf numFmtId="0" fontId="11" fillId="2" borderId="0" xfId="0" applyFont="1" applyFill="1" applyAlignment="1">
      <alignment vertical="top" wrapText="1"/>
    </xf>
    <xf numFmtId="0" fontId="17" fillId="2" borderId="0" xfId="0" applyFont="1" applyFill="1"/>
    <xf numFmtId="0" fontId="18" fillId="2" borderId="0" xfId="0" applyFont="1" applyFill="1"/>
    <xf numFmtId="0" fontId="15" fillId="2" borderId="0" xfId="0" applyFont="1" applyFill="1" applyAlignment="1">
      <alignment horizontal="right" vertical="top"/>
    </xf>
    <xf numFmtId="166" fontId="15" fillId="2" borderId="0" xfId="0" applyNumberFormat="1" applyFont="1" applyFill="1" applyAlignment="1">
      <alignment vertical="top"/>
    </xf>
    <xf numFmtId="166" fontId="15" fillId="2" borderId="0" xfId="0" applyNumberFormat="1" applyFont="1" applyFill="1" applyBorder="1" applyAlignment="1">
      <alignment vertical="top"/>
    </xf>
    <xf numFmtId="0" fontId="15" fillId="2" borderId="0" xfId="0" applyFont="1" applyFill="1" applyAlignment="1">
      <alignment horizontal="left" vertical="top" wrapText="1"/>
    </xf>
    <xf numFmtId="0" fontId="13" fillId="2" borderId="0" xfId="0" applyFont="1" applyFill="1" applyAlignment="1">
      <alignment vertical="top"/>
    </xf>
    <xf numFmtId="0" fontId="11" fillId="2" borderId="0" xfId="0" quotePrefix="1" applyFont="1" applyFill="1" applyAlignment="1">
      <alignment horizontal="left" vertical="top" wrapText="1"/>
    </xf>
    <xf numFmtId="0" fontId="21" fillId="2" borderId="1"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5" xfId="0" applyFont="1" applyFill="1" applyBorder="1" applyAlignment="1">
      <alignment horizontal="left" vertical="top" wrapText="1"/>
    </xf>
    <xf numFmtId="0" fontId="12" fillId="3" borderId="0" xfId="0" applyFont="1" applyFill="1" applyAlignment="1">
      <alignment horizontal="left" vertical="top" wrapText="1"/>
    </xf>
    <xf numFmtId="0" fontId="0" fillId="3" borderId="0" xfId="0" applyFill="1"/>
    <xf numFmtId="0" fontId="22" fillId="2" borderId="0" xfId="0" applyFont="1" applyFill="1" applyAlignment="1">
      <alignment horizontal="left" vertical="top" wrapText="1"/>
    </xf>
    <xf numFmtId="0" fontId="23" fillId="2" borderId="0" xfId="0" applyFont="1" applyFill="1" applyAlignment="1">
      <alignment horizontal="left" vertical="top" wrapText="1"/>
    </xf>
    <xf numFmtId="0" fontId="14" fillId="2" borderId="0" xfId="0" applyFont="1" applyFill="1" applyAlignment="1">
      <alignment horizontal="left" vertical="top" wrapText="1"/>
    </xf>
    <xf numFmtId="0" fontId="11" fillId="3" borderId="0" xfId="0" applyFont="1" applyFill="1" applyAlignment="1">
      <alignment horizontal="left" vertical="top" wrapText="1"/>
    </xf>
    <xf numFmtId="0" fontId="11" fillId="2" borderId="4" xfId="0" applyFont="1" applyFill="1" applyBorder="1" applyAlignment="1">
      <alignment horizontal="left" vertical="top" wrapText="1"/>
    </xf>
    <xf numFmtId="0" fontId="17" fillId="2" borderId="0" xfId="1" applyFont="1" applyFill="1" applyAlignment="1">
      <alignment horizontal="left" vertical="top"/>
    </xf>
    <xf numFmtId="0" fontId="12" fillId="2" borderId="0" xfId="0" applyFont="1" applyFill="1" applyAlignment="1">
      <alignment horizontal="justify" vertical="top" wrapText="1"/>
    </xf>
    <xf numFmtId="0" fontId="0" fillId="2" borderId="0" xfId="0" applyFill="1" applyAlignment="1">
      <alignment vertical="top"/>
    </xf>
    <xf numFmtId="0" fontId="18" fillId="2" borderId="0" xfId="0" applyFont="1" applyFill="1" applyAlignment="1">
      <alignment vertical="top"/>
    </xf>
    <xf numFmtId="0" fontId="3"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21" fillId="2" borderId="2" xfId="0" applyFont="1" applyFill="1" applyBorder="1" applyAlignment="1">
      <alignment horizontal="left" vertical="top" wrapText="1"/>
    </xf>
    <xf numFmtId="0" fontId="11" fillId="3" borderId="0" xfId="0" applyFont="1" applyFill="1" applyAlignment="1">
      <alignment vertical="top" wrapText="1"/>
    </xf>
    <xf numFmtId="0" fontId="11" fillId="2" borderId="6"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0" xfId="0" applyFont="1" applyFill="1" applyAlignment="1">
      <alignment horizontal="right" vertical="top" wrapText="1"/>
    </xf>
    <xf numFmtId="0" fontId="16" fillId="2" borderId="0" xfId="0" applyFont="1" applyFill="1" applyAlignment="1">
      <alignment horizontal="right" vertical="top"/>
    </xf>
    <xf numFmtId="0" fontId="24" fillId="2" borderId="0" xfId="0" applyFont="1" applyFill="1" applyAlignment="1">
      <alignment vertical="top"/>
    </xf>
    <xf numFmtId="0" fontId="15" fillId="2" borderId="8" xfId="0" applyFont="1" applyFill="1" applyBorder="1" applyAlignment="1">
      <alignment vertical="top" wrapText="1"/>
    </xf>
    <xf numFmtId="0" fontId="15" fillId="2" borderId="9" xfId="0" applyFont="1" applyFill="1" applyBorder="1" applyAlignment="1">
      <alignment horizontal="left" vertical="top"/>
    </xf>
    <xf numFmtId="0" fontId="15" fillId="2" borderId="9"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0" xfId="0" applyFont="1" applyFill="1" applyAlignment="1">
      <alignment horizontal="right" vertical="top" wrapText="1"/>
    </xf>
    <xf numFmtId="2" fontId="25" fillId="2" borderId="0" xfId="0" applyNumberFormat="1" applyFont="1" applyFill="1" applyAlignment="1">
      <alignment horizontal="left" vertical="top"/>
    </xf>
    <xf numFmtId="0" fontId="24" fillId="2" borderId="0" xfId="0" applyFont="1" applyFill="1" applyAlignment="1">
      <alignment horizontal="left" vertical="top"/>
    </xf>
    <xf numFmtId="49" fontId="15" fillId="2" borderId="0" xfId="0" applyNumberFormat="1" applyFont="1" applyFill="1" applyAlignment="1">
      <alignment horizontal="left" vertical="top"/>
    </xf>
    <xf numFmtId="2" fontId="15" fillId="2" borderId="0" xfId="0" applyNumberFormat="1" applyFont="1" applyFill="1" applyAlignment="1">
      <alignment horizontal="right" vertical="top"/>
    </xf>
    <xf numFmtId="165" fontId="15" fillId="2" borderId="0" xfId="0" applyNumberFormat="1" applyFont="1" applyFill="1" applyAlignment="1">
      <alignment horizontal="left" vertical="top"/>
    </xf>
    <xf numFmtId="165" fontId="15" fillId="2" borderId="0" xfId="0" applyNumberFormat="1" applyFont="1" applyFill="1" applyAlignment="1">
      <alignment horizontal="right" vertical="top"/>
    </xf>
    <xf numFmtId="1" fontId="15" fillId="2" borderId="0" xfId="0" applyNumberFormat="1" applyFont="1" applyFill="1" applyAlignment="1">
      <alignment horizontal="right" vertical="top"/>
    </xf>
    <xf numFmtId="0" fontId="15" fillId="2" borderId="9" xfId="0" applyFont="1" applyFill="1" applyBorder="1" applyAlignment="1">
      <alignment vertical="top" wrapText="1"/>
    </xf>
    <xf numFmtId="2" fontId="15" fillId="2" borderId="9" xfId="0" applyNumberFormat="1" applyFont="1" applyFill="1" applyBorder="1" applyAlignment="1">
      <alignment horizontal="right" vertical="top"/>
    </xf>
    <xf numFmtId="165" fontId="15" fillId="2" borderId="9" xfId="0" applyNumberFormat="1" applyFont="1" applyFill="1" applyBorder="1" applyAlignment="1">
      <alignment horizontal="left" vertical="top"/>
    </xf>
    <xf numFmtId="165" fontId="15" fillId="2" borderId="9" xfId="0" applyNumberFormat="1" applyFont="1" applyFill="1" applyBorder="1" applyAlignment="1">
      <alignment horizontal="right" vertical="top"/>
    </xf>
    <xf numFmtId="0" fontId="27" fillId="2" borderId="0" xfId="0" applyFont="1" applyFill="1" applyBorder="1" applyAlignment="1">
      <alignment vertical="top"/>
    </xf>
    <xf numFmtId="0" fontId="15" fillId="2" borderId="0" xfId="0" applyFont="1" applyFill="1" applyBorder="1" applyAlignment="1">
      <alignment vertical="top"/>
    </xf>
    <xf numFmtId="0" fontId="24" fillId="2" borderId="0" xfId="0" quotePrefix="1" applyFont="1" applyFill="1" applyAlignment="1">
      <alignment vertical="top"/>
    </xf>
    <xf numFmtId="0" fontId="15" fillId="2" borderId="0" xfId="0" quotePrefix="1" applyFont="1" applyFill="1" applyAlignment="1">
      <alignment horizontal="left" vertical="top"/>
    </xf>
    <xf numFmtId="0" fontId="15" fillId="2" borderId="0" xfId="0" applyFont="1" applyFill="1" applyBorder="1" applyAlignment="1">
      <alignment vertical="top" wrapText="1"/>
    </xf>
    <xf numFmtId="165" fontId="15" fillId="2" borderId="0" xfId="0" applyNumberFormat="1" applyFont="1" applyFill="1" applyBorder="1" applyAlignment="1">
      <alignment horizontal="right" vertical="top"/>
    </xf>
    <xf numFmtId="0" fontId="15" fillId="2" borderId="8" xfId="0" applyFont="1" applyFill="1" applyBorder="1" applyAlignment="1">
      <alignment vertical="top"/>
    </xf>
    <xf numFmtId="0" fontId="15" fillId="2" borderId="8" xfId="0" applyFont="1" applyFill="1" applyBorder="1" applyAlignment="1">
      <alignment horizontal="left" vertical="top"/>
    </xf>
    <xf numFmtId="0" fontId="15" fillId="2" borderId="9" xfId="0" applyFont="1" applyFill="1" applyBorder="1" applyAlignment="1">
      <alignment vertical="top"/>
    </xf>
    <xf numFmtId="164" fontId="15" fillId="2" borderId="0" xfId="0" applyNumberFormat="1" applyFont="1" applyFill="1" applyAlignment="1">
      <alignment horizontal="right" vertical="top"/>
    </xf>
    <xf numFmtId="166" fontId="15" fillId="2" borderId="0" xfId="0" applyNumberFormat="1" applyFont="1" applyFill="1" applyAlignment="1">
      <alignment horizontal="right" vertical="top"/>
    </xf>
    <xf numFmtId="166" fontId="15" fillId="2" borderId="0" xfId="0" applyNumberFormat="1" applyFont="1" applyFill="1" applyAlignment="1">
      <alignment horizontal="left" vertical="top"/>
    </xf>
    <xf numFmtId="166" fontId="15" fillId="2" borderId="0" xfId="0" applyNumberFormat="1" applyFont="1" applyFill="1" applyBorder="1" applyAlignment="1">
      <alignment horizontal="right" vertical="top"/>
    </xf>
    <xf numFmtId="166" fontId="15" fillId="2" borderId="0" xfId="0" applyNumberFormat="1" applyFont="1" applyFill="1" applyBorder="1" applyAlignment="1">
      <alignment horizontal="left" vertical="top"/>
    </xf>
    <xf numFmtId="0" fontId="15" fillId="2" borderId="9" xfId="0" applyFont="1" applyFill="1" applyBorder="1" applyAlignment="1">
      <alignment horizontal="right" vertical="top"/>
    </xf>
    <xf numFmtId="166" fontId="15" fillId="2" borderId="9" xfId="0" applyNumberFormat="1" applyFont="1" applyFill="1" applyBorder="1" applyAlignment="1">
      <alignment horizontal="right" vertical="top"/>
    </xf>
    <xf numFmtId="0" fontId="27" fillId="2" borderId="8" xfId="0" applyFont="1" applyFill="1" applyBorder="1" applyAlignment="1">
      <alignment vertical="top"/>
    </xf>
    <xf numFmtId="0" fontId="15" fillId="2" borderId="0" xfId="0" quotePrefix="1"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0" fontId="17" fillId="2" borderId="0" xfId="1" applyFont="1" applyFill="1" applyAlignment="1">
      <alignment horizontal="left" vertical="top"/>
    </xf>
    <xf numFmtId="0" fontId="15" fillId="2" borderId="7" xfId="0" applyFont="1" applyFill="1" applyBorder="1" applyAlignment="1">
      <alignment vertical="top" wrapText="1"/>
    </xf>
    <xf numFmtId="0" fontId="15" fillId="2" borderId="0" xfId="0" applyFont="1" applyFill="1" applyAlignment="1">
      <alignment horizontal="left" vertical="top" wrapText="1"/>
    </xf>
    <xf numFmtId="0" fontId="15" fillId="2" borderId="0" xfId="0" applyFont="1" applyFill="1" applyAlignment="1">
      <alignment vertical="top" wrapText="1"/>
    </xf>
    <xf numFmtId="0" fontId="15" fillId="2" borderId="7" xfId="0" applyFont="1" applyFill="1" applyBorder="1" applyAlignment="1">
      <alignment horizontal="left" vertical="top" wrapText="1"/>
    </xf>
    <xf numFmtId="0" fontId="15" fillId="2" borderId="7" xfId="0" applyFont="1" applyFill="1" applyBorder="1" applyAlignment="1">
      <alignment horizontal="left" vertical="top"/>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cellXfs>
  <cellStyles count="2">
    <cellStyle name="Hyperlink" xfId="1" builtinId="8"/>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530225</xdr:colOff>
      <xdr:row>15</xdr:row>
      <xdr:rowOff>85726</xdr:rowOff>
    </xdr:to>
    <xdr:pic>
      <xdr:nvPicPr>
        <xdr:cNvPr id="3" name="Afbeelding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484"/>
        <a:stretch/>
      </xdr:blipFill>
      <xdr:spPr>
        <a:xfrm>
          <a:off x="0" y="1"/>
          <a:ext cx="7559675" cy="2514600"/>
        </a:xfrm>
        <a:prstGeom prst="rect">
          <a:avLst/>
        </a:prstGeom>
      </xdr:spPr>
    </xdr:pic>
    <xdr:clientData/>
  </xdr:twoCellAnchor>
</xdr:wsDr>
</file>

<file path=xl/theme/theme1.xml><?xml version="1.0" encoding="utf-8"?>
<a:theme xmlns:a="http://schemas.openxmlformats.org/drawingml/2006/main" name="Kantoorthema">
  <a:themeElements>
    <a:clrScheme name="Aangepast 2">
      <a:dk1>
        <a:sysClr val="windowText" lastClr="000000"/>
      </a:dk1>
      <a:lt1>
        <a:sysClr val="window" lastClr="FFFFFF"/>
      </a:lt1>
      <a:dk2>
        <a:srgbClr val="E94C0A"/>
      </a:dk2>
      <a:lt2>
        <a:srgbClr val="FFCC00"/>
      </a:lt2>
      <a:accent1>
        <a:srgbClr val="00A1CD"/>
      </a:accent1>
      <a:accent2>
        <a:srgbClr val="0058A4"/>
      </a:accent2>
      <a:accent3>
        <a:srgbClr val="AFCB05"/>
      </a:accent3>
      <a:accent4>
        <a:srgbClr val="53A31D"/>
      </a:accent4>
      <a:accent5>
        <a:srgbClr val="F39200"/>
      </a:accent5>
      <a:accent6>
        <a:srgbClr val="AF0E80"/>
      </a:accent6>
      <a:hlink>
        <a:srgbClr val="FFCC00"/>
      </a:hlink>
      <a:folHlink>
        <a:srgbClr val="E94C0A"/>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L24"/>
  <sheetViews>
    <sheetView zoomScaleNormal="100" workbookViewId="0"/>
  </sheetViews>
  <sheetFormatPr defaultRowHeight="12.75" x14ac:dyDescent="0.2"/>
  <cols>
    <col min="1" max="1" width="14" style="12" customWidth="1"/>
    <col min="2" max="12" width="9.140625" style="12" customWidth="1"/>
    <col min="13" max="253" width="9.140625" style="12"/>
    <col min="254" max="254" width="14" style="12" customWidth="1"/>
    <col min="255" max="264" width="9.140625" style="12" customWidth="1"/>
    <col min="265" max="509" width="9.140625" style="12"/>
    <col min="510" max="510" width="14" style="12" customWidth="1"/>
    <col min="511" max="520" width="9.140625" style="12" customWidth="1"/>
    <col min="521" max="765" width="9.140625" style="12"/>
    <col min="766" max="766" width="14" style="12" customWidth="1"/>
    <col min="767" max="776" width="9.140625" style="12" customWidth="1"/>
    <col min="777" max="1021" width="9.140625" style="12"/>
    <col min="1022" max="1022" width="14" style="12" customWidth="1"/>
    <col min="1023" max="1032" width="9.140625" style="12" customWidth="1"/>
    <col min="1033" max="1277" width="9.140625" style="12"/>
    <col min="1278" max="1278" width="14" style="12" customWidth="1"/>
    <col min="1279" max="1288" width="9.140625" style="12" customWidth="1"/>
    <col min="1289" max="1533" width="9.140625" style="12"/>
    <col min="1534" max="1534" width="14" style="12" customWidth="1"/>
    <col min="1535" max="1544" width="9.140625" style="12" customWidth="1"/>
    <col min="1545" max="1789" width="9.140625" style="12"/>
    <col min="1790" max="1790" width="14" style="12" customWidth="1"/>
    <col min="1791" max="1800" width="9.140625" style="12" customWidth="1"/>
    <col min="1801" max="2045" width="9.140625" style="12"/>
    <col min="2046" max="2046" width="14" style="12" customWidth="1"/>
    <col min="2047" max="2056" width="9.140625" style="12" customWidth="1"/>
    <col min="2057" max="2301" width="9.140625" style="12"/>
    <col min="2302" max="2302" width="14" style="12" customWidth="1"/>
    <col min="2303" max="2312" width="9.140625" style="12" customWidth="1"/>
    <col min="2313" max="2557" width="9.140625" style="12"/>
    <col min="2558" max="2558" width="14" style="12" customWidth="1"/>
    <col min="2559" max="2568" width="9.140625" style="12" customWidth="1"/>
    <col min="2569" max="2813" width="9.140625" style="12"/>
    <col min="2814" max="2814" width="14" style="12" customWidth="1"/>
    <col min="2815" max="2824" width="9.140625" style="12" customWidth="1"/>
    <col min="2825" max="3069" width="9.140625" style="12"/>
    <col min="3070" max="3070" width="14" style="12" customWidth="1"/>
    <col min="3071" max="3080" width="9.140625" style="12" customWidth="1"/>
    <col min="3081" max="3325" width="9.140625" style="12"/>
    <col min="3326" max="3326" width="14" style="12" customWidth="1"/>
    <col min="3327" max="3336" width="9.140625" style="12" customWidth="1"/>
    <col min="3337" max="3581" width="9.140625" style="12"/>
    <col min="3582" max="3582" width="14" style="12" customWidth="1"/>
    <col min="3583" max="3592" width="9.140625" style="12" customWidth="1"/>
    <col min="3593" max="3837" width="9.140625" style="12"/>
    <col min="3838" max="3838" width="14" style="12" customWidth="1"/>
    <col min="3839" max="3848" width="9.140625" style="12" customWidth="1"/>
    <col min="3849" max="4093" width="9.140625" style="12"/>
    <col min="4094" max="4094" width="14" style="12" customWidth="1"/>
    <col min="4095" max="4104" width="9.140625" style="12" customWidth="1"/>
    <col min="4105" max="4349" width="9.140625" style="12"/>
    <col min="4350" max="4350" width="14" style="12" customWidth="1"/>
    <col min="4351" max="4360" width="9.140625" style="12" customWidth="1"/>
    <col min="4361" max="4605" width="9.140625" style="12"/>
    <col min="4606" max="4606" width="14" style="12" customWidth="1"/>
    <col min="4607" max="4616" width="9.140625" style="12" customWidth="1"/>
    <col min="4617" max="4861" width="9.140625" style="12"/>
    <col min="4862" max="4862" width="14" style="12" customWidth="1"/>
    <col min="4863" max="4872" width="9.140625" style="12" customWidth="1"/>
    <col min="4873" max="5117" width="9.140625" style="12"/>
    <col min="5118" max="5118" width="14" style="12" customWidth="1"/>
    <col min="5119" max="5128" width="9.140625" style="12" customWidth="1"/>
    <col min="5129" max="5373" width="9.140625" style="12"/>
    <col min="5374" max="5374" width="14" style="12" customWidth="1"/>
    <col min="5375" max="5384" width="9.140625" style="12" customWidth="1"/>
    <col min="5385" max="5629" width="9.140625" style="12"/>
    <col min="5630" max="5630" width="14" style="12" customWidth="1"/>
    <col min="5631" max="5640" width="9.140625" style="12" customWidth="1"/>
    <col min="5641" max="5885" width="9.140625" style="12"/>
    <col min="5886" max="5886" width="14" style="12" customWidth="1"/>
    <col min="5887" max="5896" width="9.140625" style="12" customWidth="1"/>
    <col min="5897" max="6141" width="9.140625" style="12"/>
    <col min="6142" max="6142" width="14" style="12" customWidth="1"/>
    <col min="6143" max="6152" width="9.140625" style="12" customWidth="1"/>
    <col min="6153" max="6397" width="9.140625" style="12"/>
    <col min="6398" max="6398" width="14" style="12" customWidth="1"/>
    <col min="6399" max="6408" width="9.140625" style="12" customWidth="1"/>
    <col min="6409" max="6653" width="9.140625" style="12"/>
    <col min="6654" max="6654" width="14" style="12" customWidth="1"/>
    <col min="6655" max="6664" width="9.140625" style="12" customWidth="1"/>
    <col min="6665" max="6909" width="9.140625" style="12"/>
    <col min="6910" max="6910" width="14" style="12" customWidth="1"/>
    <col min="6911" max="6920" width="9.140625" style="12" customWidth="1"/>
    <col min="6921" max="7165" width="9.140625" style="12"/>
    <col min="7166" max="7166" width="14" style="12" customWidth="1"/>
    <col min="7167" max="7176" width="9.140625" style="12" customWidth="1"/>
    <col min="7177" max="7421" width="9.140625" style="12"/>
    <col min="7422" max="7422" width="14" style="12" customWidth="1"/>
    <col min="7423" max="7432" width="9.140625" style="12" customWidth="1"/>
    <col min="7433" max="7677" width="9.140625" style="12"/>
    <col min="7678" max="7678" width="14" style="12" customWidth="1"/>
    <col min="7679" max="7688" width="9.140625" style="12" customWidth="1"/>
    <col min="7689" max="7933" width="9.140625" style="12"/>
    <col min="7934" max="7934" width="14" style="12" customWidth="1"/>
    <col min="7935" max="7944" width="9.140625" style="12" customWidth="1"/>
    <col min="7945" max="8189" width="9.140625" style="12"/>
    <col min="8190" max="8190" width="14" style="12" customWidth="1"/>
    <col min="8191" max="8200" width="9.140625" style="12" customWidth="1"/>
    <col min="8201" max="8445" width="9.140625" style="12"/>
    <col min="8446" max="8446" width="14" style="12" customWidth="1"/>
    <col min="8447" max="8456" width="9.140625" style="12" customWidth="1"/>
    <col min="8457" max="8701" width="9.140625" style="12"/>
    <col min="8702" max="8702" width="14" style="12" customWidth="1"/>
    <col min="8703" max="8712" width="9.140625" style="12" customWidth="1"/>
    <col min="8713" max="8957" width="9.140625" style="12"/>
    <col min="8958" max="8958" width="14" style="12" customWidth="1"/>
    <col min="8959" max="8968" width="9.140625" style="12" customWidth="1"/>
    <col min="8969" max="9213" width="9.140625" style="12"/>
    <col min="9214" max="9214" width="14" style="12" customWidth="1"/>
    <col min="9215" max="9224" width="9.140625" style="12" customWidth="1"/>
    <col min="9225" max="9469" width="9.140625" style="12"/>
    <col min="9470" max="9470" width="14" style="12" customWidth="1"/>
    <col min="9471" max="9480" width="9.140625" style="12" customWidth="1"/>
    <col min="9481" max="9725" width="9.140625" style="12"/>
    <col min="9726" max="9726" width="14" style="12" customWidth="1"/>
    <col min="9727" max="9736" width="9.140625" style="12" customWidth="1"/>
    <col min="9737" max="9981" width="9.140625" style="12"/>
    <col min="9982" max="9982" width="14" style="12" customWidth="1"/>
    <col min="9983" max="9992" width="9.140625" style="12" customWidth="1"/>
    <col min="9993" max="10237" width="9.140625" style="12"/>
    <col min="10238" max="10238" width="14" style="12" customWidth="1"/>
    <col min="10239" max="10248" width="9.140625" style="12" customWidth="1"/>
    <col min="10249" max="10493" width="9.140625" style="12"/>
    <col min="10494" max="10494" width="14" style="12" customWidth="1"/>
    <col min="10495" max="10504" width="9.140625" style="12" customWidth="1"/>
    <col min="10505" max="10749" width="9.140625" style="12"/>
    <col min="10750" max="10750" width="14" style="12" customWidth="1"/>
    <col min="10751" max="10760" width="9.140625" style="12" customWidth="1"/>
    <col min="10761" max="11005" width="9.140625" style="12"/>
    <col min="11006" max="11006" width="14" style="12" customWidth="1"/>
    <col min="11007" max="11016" width="9.140625" style="12" customWidth="1"/>
    <col min="11017" max="11261" width="9.140625" style="12"/>
    <col min="11262" max="11262" width="14" style="12" customWidth="1"/>
    <col min="11263" max="11272" width="9.140625" style="12" customWidth="1"/>
    <col min="11273" max="11517" width="9.140625" style="12"/>
    <col min="11518" max="11518" width="14" style="12" customWidth="1"/>
    <col min="11519" max="11528" width="9.140625" style="12" customWidth="1"/>
    <col min="11529" max="11773" width="9.140625" style="12"/>
    <col min="11774" max="11774" width="14" style="12" customWidth="1"/>
    <col min="11775" max="11784" width="9.140625" style="12" customWidth="1"/>
    <col min="11785" max="12029" width="9.140625" style="12"/>
    <col min="12030" max="12030" width="14" style="12" customWidth="1"/>
    <col min="12031" max="12040" width="9.140625" style="12" customWidth="1"/>
    <col min="12041" max="12285" width="9.140625" style="12"/>
    <col min="12286" max="12286" width="14" style="12" customWidth="1"/>
    <col min="12287" max="12296" width="9.140625" style="12" customWidth="1"/>
    <col min="12297" max="12541" width="9.140625" style="12"/>
    <col min="12542" max="12542" width="14" style="12" customWidth="1"/>
    <col min="12543" max="12552" width="9.140625" style="12" customWidth="1"/>
    <col min="12553" max="12797" width="9.140625" style="12"/>
    <col min="12798" max="12798" width="14" style="12" customWidth="1"/>
    <col min="12799" max="12808" width="9.140625" style="12" customWidth="1"/>
    <col min="12809" max="13053" width="9.140625" style="12"/>
    <col min="13054" max="13054" width="14" style="12" customWidth="1"/>
    <col min="13055" max="13064" width="9.140625" style="12" customWidth="1"/>
    <col min="13065" max="13309" width="9.140625" style="12"/>
    <col min="13310" max="13310" width="14" style="12" customWidth="1"/>
    <col min="13311" max="13320" width="9.140625" style="12" customWidth="1"/>
    <col min="13321" max="13565" width="9.140625" style="12"/>
    <col min="13566" max="13566" width="14" style="12" customWidth="1"/>
    <col min="13567" max="13576" width="9.140625" style="12" customWidth="1"/>
    <col min="13577" max="13821" width="9.140625" style="12"/>
    <col min="13822" max="13822" width="14" style="12" customWidth="1"/>
    <col min="13823" max="13832" width="9.140625" style="12" customWidth="1"/>
    <col min="13833" max="14077" width="9.140625" style="12"/>
    <col min="14078" max="14078" width="14" style="12" customWidth="1"/>
    <col min="14079" max="14088" width="9.140625" style="12" customWidth="1"/>
    <col min="14089" max="14333" width="9.140625" style="12"/>
    <col min="14334" max="14334" width="14" style="12" customWidth="1"/>
    <col min="14335" max="14344" width="9.140625" style="12" customWidth="1"/>
    <col min="14345" max="14589" width="9.140625" style="12"/>
    <col min="14590" max="14590" width="14" style="12" customWidth="1"/>
    <col min="14591" max="14600" width="9.140625" style="12" customWidth="1"/>
    <col min="14601" max="14845" width="9.140625" style="12"/>
    <col min="14846" max="14846" width="14" style="12" customWidth="1"/>
    <col min="14847" max="14856" width="9.140625" style="12" customWidth="1"/>
    <col min="14857" max="15101" width="9.140625" style="12"/>
    <col min="15102" max="15102" width="14" style="12" customWidth="1"/>
    <col min="15103" max="15112" width="9.140625" style="12" customWidth="1"/>
    <col min="15113" max="15357" width="9.140625" style="12"/>
    <col min="15358" max="15358" width="14" style="12" customWidth="1"/>
    <col min="15359" max="15368" width="9.140625" style="12" customWidth="1"/>
    <col min="15369" max="15613" width="9.140625" style="12"/>
    <col min="15614" max="15614" width="14" style="12" customWidth="1"/>
    <col min="15615" max="15624" width="9.140625" style="12" customWidth="1"/>
    <col min="15625" max="15869" width="9.140625" style="12"/>
    <col min="15870" max="15870" width="14" style="12" customWidth="1"/>
    <col min="15871" max="15880" width="9.140625" style="12" customWidth="1"/>
    <col min="15881" max="16125" width="9.140625" style="12"/>
    <col min="16126" max="16126" width="14" style="12" customWidth="1"/>
    <col min="16127" max="16136" width="9.140625" style="12" customWidth="1"/>
    <col min="16137" max="16384" width="9.140625" style="12"/>
  </cols>
  <sheetData>
    <row r="1" spans="1:12" x14ac:dyDescent="0.2">
      <c r="A1" s="3"/>
      <c r="B1" s="3"/>
      <c r="C1" s="3"/>
      <c r="D1" s="3"/>
      <c r="E1" s="3"/>
      <c r="F1" s="3"/>
      <c r="G1" s="3"/>
      <c r="H1" s="3"/>
      <c r="I1" s="3"/>
      <c r="J1" s="3"/>
      <c r="K1" s="3"/>
      <c r="L1" s="3"/>
    </row>
    <row r="2" spans="1:12" x14ac:dyDescent="0.2">
      <c r="A2" s="3"/>
      <c r="B2" s="3"/>
      <c r="C2" s="3"/>
      <c r="D2" s="3"/>
      <c r="E2" s="3"/>
      <c r="F2" s="3"/>
      <c r="G2" s="3"/>
      <c r="H2" s="3"/>
      <c r="I2" s="3"/>
      <c r="J2" s="3"/>
      <c r="K2" s="3"/>
      <c r="L2" s="3"/>
    </row>
    <row r="3" spans="1:12" x14ac:dyDescent="0.2">
      <c r="A3" s="3"/>
      <c r="B3" s="3"/>
      <c r="C3" s="3"/>
      <c r="D3" s="3"/>
      <c r="E3" s="3"/>
      <c r="F3" s="3"/>
      <c r="G3" s="3"/>
      <c r="H3" s="3"/>
      <c r="I3" s="3"/>
      <c r="J3" s="3"/>
      <c r="K3" s="3"/>
      <c r="L3" s="3"/>
    </row>
    <row r="4" spans="1:12" x14ac:dyDescent="0.2">
      <c r="A4" s="3"/>
      <c r="B4" s="3"/>
      <c r="C4" s="3"/>
      <c r="D4" s="3"/>
      <c r="E4" s="3"/>
      <c r="F4" s="3"/>
      <c r="G4" s="3"/>
      <c r="H4" s="3"/>
      <c r="I4" s="3"/>
      <c r="J4" s="3"/>
      <c r="K4" s="3"/>
      <c r="L4" s="3"/>
    </row>
    <row r="5" spans="1:12" x14ac:dyDescent="0.2">
      <c r="A5" s="3"/>
      <c r="B5" s="3"/>
      <c r="C5" s="3"/>
      <c r="D5" s="3"/>
      <c r="E5" s="3"/>
      <c r="F5" s="3"/>
      <c r="G5" s="3"/>
      <c r="H5" s="3"/>
      <c r="I5" s="3"/>
      <c r="J5" s="3"/>
      <c r="K5" s="3"/>
      <c r="L5" s="3"/>
    </row>
    <row r="6" spans="1:12" x14ac:dyDescent="0.2">
      <c r="A6" s="3"/>
      <c r="B6" s="3"/>
      <c r="C6" s="3"/>
      <c r="D6" s="3"/>
      <c r="E6" s="3"/>
      <c r="F6" s="3"/>
      <c r="G6" s="3"/>
      <c r="H6" s="3"/>
      <c r="I6" s="3"/>
      <c r="J6" s="3"/>
      <c r="K6" s="3"/>
      <c r="L6" s="3"/>
    </row>
    <row r="7" spans="1:12" x14ac:dyDescent="0.2">
      <c r="A7" s="3"/>
      <c r="B7" s="3"/>
      <c r="C7" s="3"/>
      <c r="D7" s="3"/>
      <c r="E7" s="3"/>
      <c r="F7" s="3"/>
      <c r="G7" s="3"/>
      <c r="H7" s="3"/>
      <c r="I7" s="3"/>
      <c r="J7" s="3"/>
      <c r="K7" s="3"/>
      <c r="L7" s="3"/>
    </row>
    <row r="12" spans="1:12" x14ac:dyDescent="0.2">
      <c r="A12" s="3"/>
    </row>
    <row r="17" spans="1:12" ht="15.75" customHeight="1" x14ac:dyDescent="0.25">
      <c r="A17" s="11" t="s">
        <v>138</v>
      </c>
    </row>
    <row r="18" spans="1:12" x14ac:dyDescent="0.2">
      <c r="A18" s="1"/>
      <c r="B18" s="1"/>
      <c r="C18" s="1"/>
      <c r="D18" s="1"/>
      <c r="E18" s="1"/>
      <c r="F18" s="1"/>
      <c r="G18" s="1"/>
      <c r="H18" s="1"/>
      <c r="I18" s="1"/>
      <c r="J18" s="1"/>
      <c r="K18" s="1"/>
      <c r="L18" s="1"/>
    </row>
    <row r="19" spans="1:12" x14ac:dyDescent="0.2">
      <c r="A19" s="2" t="s">
        <v>241</v>
      </c>
      <c r="B19" s="1"/>
      <c r="C19" s="1"/>
      <c r="D19" s="1"/>
      <c r="E19" s="1"/>
      <c r="F19" s="1"/>
      <c r="G19" s="1"/>
      <c r="H19" s="1"/>
      <c r="I19" s="1"/>
      <c r="J19" s="1"/>
      <c r="K19" s="1"/>
      <c r="L19" s="1"/>
    </row>
    <row r="20" spans="1:12" ht="15" customHeight="1" x14ac:dyDescent="0.2"/>
    <row r="21" spans="1:12" ht="15" customHeight="1" x14ac:dyDescent="0.2">
      <c r="A21" s="1"/>
    </row>
    <row r="22" spans="1:12" ht="15" customHeight="1" x14ac:dyDescent="0.2">
      <c r="A22" s="13"/>
    </row>
    <row r="23" spans="1:12" ht="15" customHeight="1" x14ac:dyDescent="0.2"/>
    <row r="24" spans="1:12" ht="15" customHeight="1" x14ac:dyDescent="0.2"/>
  </sheetData>
  <pageMargins left="0.75" right="0.75" top="1" bottom="1" header="0.5" footer="0.5"/>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38"/>
  <sheetViews>
    <sheetView workbookViewId="0"/>
  </sheetViews>
  <sheetFormatPr defaultRowHeight="12.75" x14ac:dyDescent="0.2"/>
  <cols>
    <col min="1" max="1" width="22.85546875" style="12" customWidth="1"/>
    <col min="2" max="2" width="59.28515625" style="12" customWidth="1"/>
    <col min="3" max="254" width="9.140625" style="12"/>
    <col min="255" max="255" width="22.85546875" style="12" customWidth="1"/>
    <col min="256" max="256" width="59.28515625" style="12" customWidth="1"/>
    <col min="257" max="510" width="9.140625" style="12"/>
    <col min="511" max="511" width="22.85546875" style="12" customWidth="1"/>
    <col min="512" max="512" width="59.28515625" style="12" customWidth="1"/>
    <col min="513" max="766" width="9.140625" style="12"/>
    <col min="767" max="767" width="22.85546875" style="12" customWidth="1"/>
    <col min="768" max="768" width="59.28515625" style="12" customWidth="1"/>
    <col min="769" max="1022" width="9.140625" style="12"/>
    <col min="1023" max="1023" width="22.85546875" style="12" customWidth="1"/>
    <col min="1024" max="1024" width="59.28515625" style="12" customWidth="1"/>
    <col min="1025" max="1278" width="9.140625" style="12"/>
    <col min="1279" max="1279" width="22.85546875" style="12" customWidth="1"/>
    <col min="1280" max="1280" width="59.28515625" style="12" customWidth="1"/>
    <col min="1281" max="1534" width="9.140625" style="12"/>
    <col min="1535" max="1535" width="22.85546875" style="12" customWidth="1"/>
    <col min="1536" max="1536" width="59.28515625" style="12" customWidth="1"/>
    <col min="1537" max="1790" width="9.140625" style="12"/>
    <col min="1791" max="1791" width="22.85546875" style="12" customWidth="1"/>
    <col min="1792" max="1792" width="59.28515625" style="12" customWidth="1"/>
    <col min="1793" max="2046" width="9.140625" style="12"/>
    <col min="2047" max="2047" width="22.85546875" style="12" customWidth="1"/>
    <col min="2048" max="2048" width="59.28515625" style="12" customWidth="1"/>
    <col min="2049" max="2302" width="9.140625" style="12"/>
    <col min="2303" max="2303" width="22.85546875" style="12" customWidth="1"/>
    <col min="2304" max="2304" width="59.28515625" style="12" customWidth="1"/>
    <col min="2305" max="2558" width="9.140625" style="12"/>
    <col min="2559" max="2559" width="22.85546875" style="12" customWidth="1"/>
    <col min="2560" max="2560" width="59.28515625" style="12" customWidth="1"/>
    <col min="2561" max="2814" width="9.140625" style="12"/>
    <col min="2815" max="2815" width="22.85546875" style="12" customWidth="1"/>
    <col min="2816" max="2816" width="59.28515625" style="12" customWidth="1"/>
    <col min="2817" max="3070" width="9.140625" style="12"/>
    <col min="3071" max="3071" width="22.85546875" style="12" customWidth="1"/>
    <col min="3072" max="3072" width="59.28515625" style="12" customWidth="1"/>
    <col min="3073" max="3326" width="9.140625" style="12"/>
    <col min="3327" max="3327" width="22.85546875" style="12" customWidth="1"/>
    <col min="3328" max="3328" width="59.28515625" style="12" customWidth="1"/>
    <col min="3329" max="3582" width="9.140625" style="12"/>
    <col min="3583" max="3583" width="22.85546875" style="12" customWidth="1"/>
    <col min="3584" max="3584" width="59.28515625" style="12" customWidth="1"/>
    <col min="3585" max="3838" width="9.140625" style="12"/>
    <col min="3839" max="3839" width="22.85546875" style="12" customWidth="1"/>
    <col min="3840" max="3840" width="59.28515625" style="12" customWidth="1"/>
    <col min="3841" max="4094" width="9.140625" style="12"/>
    <col min="4095" max="4095" width="22.85546875" style="12" customWidth="1"/>
    <col min="4096" max="4096" width="59.28515625" style="12" customWidth="1"/>
    <col min="4097" max="4350" width="9.140625" style="12"/>
    <col min="4351" max="4351" width="22.85546875" style="12" customWidth="1"/>
    <col min="4352" max="4352" width="59.28515625" style="12" customWidth="1"/>
    <col min="4353" max="4606" width="9.140625" style="12"/>
    <col min="4607" max="4607" width="22.85546875" style="12" customWidth="1"/>
    <col min="4608" max="4608" width="59.28515625" style="12" customWidth="1"/>
    <col min="4609" max="4862" width="9.140625" style="12"/>
    <col min="4863" max="4863" width="22.85546875" style="12" customWidth="1"/>
    <col min="4864" max="4864" width="59.28515625" style="12" customWidth="1"/>
    <col min="4865" max="5118" width="9.140625" style="12"/>
    <col min="5119" max="5119" width="22.85546875" style="12" customWidth="1"/>
    <col min="5120" max="5120" width="59.28515625" style="12" customWidth="1"/>
    <col min="5121" max="5374" width="9.140625" style="12"/>
    <col min="5375" max="5375" width="22.85546875" style="12" customWidth="1"/>
    <col min="5376" max="5376" width="59.28515625" style="12" customWidth="1"/>
    <col min="5377" max="5630" width="9.140625" style="12"/>
    <col min="5631" max="5631" width="22.85546875" style="12" customWidth="1"/>
    <col min="5632" max="5632" width="59.28515625" style="12" customWidth="1"/>
    <col min="5633" max="5886" width="9.140625" style="12"/>
    <col min="5887" max="5887" width="22.85546875" style="12" customWidth="1"/>
    <col min="5888" max="5888" width="59.28515625" style="12" customWidth="1"/>
    <col min="5889" max="6142" width="9.140625" style="12"/>
    <col min="6143" max="6143" width="22.85546875" style="12" customWidth="1"/>
    <col min="6144" max="6144" width="59.28515625" style="12" customWidth="1"/>
    <col min="6145" max="6398" width="9.140625" style="12"/>
    <col min="6399" max="6399" width="22.85546875" style="12" customWidth="1"/>
    <col min="6400" max="6400" width="59.28515625" style="12" customWidth="1"/>
    <col min="6401" max="6654" width="9.140625" style="12"/>
    <col min="6655" max="6655" width="22.85546875" style="12" customWidth="1"/>
    <col min="6656" max="6656" width="59.28515625" style="12" customWidth="1"/>
    <col min="6657" max="6910" width="9.140625" style="12"/>
    <col min="6911" max="6911" width="22.85546875" style="12" customWidth="1"/>
    <col min="6912" max="6912" width="59.28515625" style="12" customWidth="1"/>
    <col min="6913" max="7166" width="9.140625" style="12"/>
    <col min="7167" max="7167" width="22.85546875" style="12" customWidth="1"/>
    <col min="7168" max="7168" width="59.28515625" style="12" customWidth="1"/>
    <col min="7169" max="7422" width="9.140625" style="12"/>
    <col min="7423" max="7423" width="22.85546875" style="12" customWidth="1"/>
    <col min="7424" max="7424" width="59.28515625" style="12" customWidth="1"/>
    <col min="7425" max="7678" width="9.140625" style="12"/>
    <col min="7679" max="7679" width="22.85546875" style="12" customWidth="1"/>
    <col min="7680" max="7680" width="59.28515625" style="12" customWidth="1"/>
    <col min="7681" max="7934" width="9.140625" style="12"/>
    <col min="7935" max="7935" width="22.85546875" style="12" customWidth="1"/>
    <col min="7936" max="7936" width="59.28515625" style="12" customWidth="1"/>
    <col min="7937" max="8190" width="9.140625" style="12"/>
    <col min="8191" max="8191" width="22.85546875" style="12" customWidth="1"/>
    <col min="8192" max="8192" width="59.28515625" style="12" customWidth="1"/>
    <col min="8193" max="8446" width="9.140625" style="12"/>
    <col min="8447" max="8447" width="22.85546875" style="12" customWidth="1"/>
    <col min="8448" max="8448" width="59.28515625" style="12" customWidth="1"/>
    <col min="8449" max="8702" width="9.140625" style="12"/>
    <col min="8703" max="8703" width="22.85546875" style="12" customWidth="1"/>
    <col min="8704" max="8704" width="59.28515625" style="12" customWidth="1"/>
    <col min="8705" max="8958" width="9.140625" style="12"/>
    <col min="8959" max="8959" width="22.85546875" style="12" customWidth="1"/>
    <col min="8960" max="8960" width="59.28515625" style="12" customWidth="1"/>
    <col min="8961" max="9214" width="9.140625" style="12"/>
    <col min="9215" max="9215" width="22.85546875" style="12" customWidth="1"/>
    <col min="9216" max="9216" width="59.28515625" style="12" customWidth="1"/>
    <col min="9217" max="9470" width="9.140625" style="12"/>
    <col min="9471" max="9471" width="22.85546875" style="12" customWidth="1"/>
    <col min="9472" max="9472" width="59.28515625" style="12" customWidth="1"/>
    <col min="9473" max="9726" width="9.140625" style="12"/>
    <col min="9727" max="9727" width="22.85546875" style="12" customWidth="1"/>
    <col min="9728" max="9728" width="59.28515625" style="12" customWidth="1"/>
    <col min="9729" max="9982" width="9.140625" style="12"/>
    <col min="9983" max="9983" width="22.85546875" style="12" customWidth="1"/>
    <col min="9984" max="9984" width="59.28515625" style="12" customWidth="1"/>
    <col min="9985" max="10238" width="9.140625" style="12"/>
    <col min="10239" max="10239" width="22.85546875" style="12" customWidth="1"/>
    <col min="10240" max="10240" width="59.28515625" style="12" customWidth="1"/>
    <col min="10241" max="10494" width="9.140625" style="12"/>
    <col min="10495" max="10495" width="22.85546875" style="12" customWidth="1"/>
    <col min="10496" max="10496" width="59.28515625" style="12" customWidth="1"/>
    <col min="10497" max="10750" width="9.140625" style="12"/>
    <col min="10751" max="10751" width="22.85546875" style="12" customWidth="1"/>
    <col min="10752" max="10752" width="59.28515625" style="12" customWidth="1"/>
    <col min="10753" max="11006" width="9.140625" style="12"/>
    <col min="11007" max="11007" width="22.85546875" style="12" customWidth="1"/>
    <col min="11008" max="11008" width="59.28515625" style="12" customWidth="1"/>
    <col min="11009" max="11262" width="9.140625" style="12"/>
    <col min="11263" max="11263" width="22.85546875" style="12" customWidth="1"/>
    <col min="11264" max="11264" width="59.28515625" style="12" customWidth="1"/>
    <col min="11265" max="11518" width="9.140625" style="12"/>
    <col min="11519" max="11519" width="22.85546875" style="12" customWidth="1"/>
    <col min="11520" max="11520" width="59.28515625" style="12" customWidth="1"/>
    <col min="11521" max="11774" width="9.140625" style="12"/>
    <col min="11775" max="11775" width="22.85546875" style="12" customWidth="1"/>
    <col min="11776" max="11776" width="59.28515625" style="12" customWidth="1"/>
    <col min="11777" max="12030" width="9.140625" style="12"/>
    <col min="12031" max="12031" width="22.85546875" style="12" customWidth="1"/>
    <col min="12032" max="12032" width="59.28515625" style="12" customWidth="1"/>
    <col min="12033" max="12286" width="9.140625" style="12"/>
    <col min="12287" max="12287" width="22.85546875" style="12" customWidth="1"/>
    <col min="12288" max="12288" width="59.28515625" style="12" customWidth="1"/>
    <col min="12289" max="12542" width="9.140625" style="12"/>
    <col min="12543" max="12543" width="22.85546875" style="12" customWidth="1"/>
    <col min="12544" max="12544" width="59.28515625" style="12" customWidth="1"/>
    <col min="12545" max="12798" width="9.140625" style="12"/>
    <col min="12799" max="12799" width="22.85546875" style="12" customWidth="1"/>
    <col min="12800" max="12800" width="59.28515625" style="12" customWidth="1"/>
    <col min="12801" max="13054" width="9.140625" style="12"/>
    <col min="13055" max="13055" width="22.85546875" style="12" customWidth="1"/>
    <col min="13056" max="13056" width="59.28515625" style="12" customWidth="1"/>
    <col min="13057" max="13310" width="9.140625" style="12"/>
    <col min="13311" max="13311" width="22.85546875" style="12" customWidth="1"/>
    <col min="13312" max="13312" width="59.28515625" style="12" customWidth="1"/>
    <col min="13313" max="13566" width="9.140625" style="12"/>
    <col min="13567" max="13567" width="22.85546875" style="12" customWidth="1"/>
    <col min="13568" max="13568" width="59.28515625" style="12" customWidth="1"/>
    <col min="13569" max="13822" width="9.140625" style="12"/>
    <col min="13823" max="13823" width="22.85546875" style="12" customWidth="1"/>
    <col min="13824" max="13824" width="59.28515625" style="12" customWidth="1"/>
    <col min="13825" max="14078" width="9.140625" style="12"/>
    <col min="14079" max="14079" width="22.85546875" style="12" customWidth="1"/>
    <col min="14080" max="14080" width="59.28515625" style="12" customWidth="1"/>
    <col min="14081" max="14334" width="9.140625" style="12"/>
    <col min="14335" max="14335" width="22.85546875" style="12" customWidth="1"/>
    <col min="14336" max="14336" width="59.28515625" style="12" customWidth="1"/>
    <col min="14337" max="14590" width="9.140625" style="12"/>
    <col min="14591" max="14591" width="22.85546875" style="12" customWidth="1"/>
    <col min="14592" max="14592" width="59.28515625" style="12" customWidth="1"/>
    <col min="14593" max="14846" width="9.140625" style="12"/>
    <col min="14847" max="14847" width="22.85546875" style="12" customWidth="1"/>
    <col min="14848" max="14848" width="59.28515625" style="12" customWidth="1"/>
    <col min="14849" max="15102" width="9.140625" style="12"/>
    <col min="15103" max="15103" width="22.85546875" style="12" customWidth="1"/>
    <col min="15104" max="15104" width="59.28515625" style="12" customWidth="1"/>
    <col min="15105" max="15358" width="9.140625" style="12"/>
    <col min="15359" max="15359" width="22.85546875" style="12" customWidth="1"/>
    <col min="15360" max="15360" width="59.28515625" style="12" customWidth="1"/>
    <col min="15361" max="15614" width="9.140625" style="12"/>
    <col min="15615" max="15615" width="22.85546875" style="12" customWidth="1"/>
    <col min="15616" max="15616" width="59.28515625" style="12" customWidth="1"/>
    <col min="15617" max="15870" width="9.140625" style="12"/>
    <col min="15871" max="15871" width="22.85546875" style="12" customWidth="1"/>
    <col min="15872" max="15872" width="59.28515625" style="12" customWidth="1"/>
    <col min="15873" max="16126" width="9.140625" style="12"/>
    <col min="16127" max="16127" width="22.85546875" style="12" customWidth="1"/>
    <col min="16128" max="16128" width="59.28515625" style="12" customWidth="1"/>
    <col min="16129" max="16384" width="9.140625" style="12"/>
  </cols>
  <sheetData>
    <row r="1" spans="1:14" ht="15.75" customHeight="1" x14ac:dyDescent="0.25">
      <c r="A1" s="11" t="s">
        <v>1</v>
      </c>
      <c r="B1" s="1"/>
      <c r="C1" s="5"/>
      <c r="D1" s="5"/>
      <c r="E1" s="1"/>
      <c r="F1" s="1"/>
      <c r="G1" s="1"/>
    </row>
    <row r="2" spans="1:14" x14ac:dyDescent="0.2">
      <c r="A2" s="3"/>
      <c r="B2" s="3"/>
      <c r="C2" s="15"/>
      <c r="D2" s="15"/>
      <c r="E2" s="3"/>
      <c r="F2" s="3"/>
      <c r="G2" s="3"/>
      <c r="H2" s="3"/>
      <c r="I2" s="1"/>
      <c r="J2" s="1"/>
    </row>
    <row r="3" spans="1:14" x14ac:dyDescent="0.2">
      <c r="A3" s="3"/>
      <c r="B3" s="3"/>
      <c r="C3" s="15"/>
      <c r="D3" s="15"/>
      <c r="E3" s="3"/>
      <c r="F3" s="3"/>
      <c r="G3" s="3"/>
      <c r="H3" s="3"/>
      <c r="I3" s="1"/>
      <c r="J3" s="1"/>
    </row>
    <row r="4" spans="1:14" x14ac:dyDescent="0.2">
      <c r="A4" s="16" t="s">
        <v>6</v>
      </c>
      <c r="B4" s="16" t="s">
        <v>1</v>
      </c>
      <c r="D4" s="1"/>
      <c r="E4" s="1"/>
      <c r="F4" s="1"/>
      <c r="G4" s="1"/>
    </row>
    <row r="5" spans="1:14" x14ac:dyDescent="0.2">
      <c r="A5" s="16"/>
      <c r="B5" s="16"/>
      <c r="D5" s="1"/>
      <c r="E5" s="1"/>
      <c r="F5" s="1"/>
      <c r="G5" s="1"/>
    </row>
    <row r="6" spans="1:14" x14ac:dyDescent="0.2">
      <c r="A6" s="28" t="s">
        <v>2</v>
      </c>
      <c r="B6" s="1" t="s">
        <v>17</v>
      </c>
      <c r="D6" s="1"/>
      <c r="E6" s="1"/>
      <c r="F6" s="1"/>
      <c r="G6" s="1"/>
    </row>
    <row r="7" spans="1:14" x14ac:dyDescent="0.2">
      <c r="A7" s="28" t="s">
        <v>7</v>
      </c>
      <c r="B7" s="1" t="s">
        <v>61</v>
      </c>
      <c r="D7" s="1"/>
      <c r="E7" s="1"/>
      <c r="F7" s="1"/>
      <c r="G7" s="1"/>
    </row>
    <row r="8" spans="1:14" x14ac:dyDescent="0.2">
      <c r="A8" s="28" t="s">
        <v>0</v>
      </c>
      <c r="B8" s="34" t="str">
        <f>'Tabel 1'!A2</f>
        <v>Verband tussen het gebruik van jeugdhulp en sociale cohesie, de lichamelijke en geestelijke gezondheid van de ouders, 2012-2018</v>
      </c>
      <c r="C8" s="17"/>
      <c r="D8" s="17"/>
      <c r="E8" s="17"/>
      <c r="F8" s="17"/>
      <c r="G8" s="17"/>
      <c r="H8" s="17"/>
      <c r="I8" s="17"/>
      <c r="J8" s="17"/>
      <c r="K8" s="17"/>
      <c r="L8" s="17"/>
      <c r="M8" s="17"/>
      <c r="N8" s="17"/>
    </row>
    <row r="9" spans="1:14" x14ac:dyDescent="0.2">
      <c r="A9" s="28" t="s">
        <v>5</v>
      </c>
      <c r="B9" s="1" t="str">
        <f>'Tabel 2'!A2</f>
        <v>Jeugdigen (0-17 jaar) met jeugdhulp en ouders met ggz-traject of lichamelijke beperking, 2012-2018</v>
      </c>
      <c r="C9" s="17"/>
      <c r="D9" s="17"/>
      <c r="E9" s="17"/>
      <c r="F9" s="17"/>
      <c r="G9" s="17"/>
      <c r="H9" s="17"/>
      <c r="I9" s="17"/>
      <c r="J9" s="17"/>
      <c r="K9" s="17"/>
      <c r="L9" s="17"/>
      <c r="M9" s="17"/>
      <c r="N9" s="17"/>
    </row>
    <row r="10" spans="1:14" x14ac:dyDescent="0.2">
      <c r="A10" s="29"/>
      <c r="B10" s="21"/>
    </row>
    <row r="11" spans="1:14" x14ac:dyDescent="0.2">
      <c r="B11" s="21"/>
    </row>
    <row r="19" spans="1:2" x14ac:dyDescent="0.2">
      <c r="A19" s="18" t="s">
        <v>8</v>
      </c>
      <c r="B19" s="18"/>
    </row>
    <row r="20" spans="1:2" x14ac:dyDescent="0.2">
      <c r="A20" s="4" t="s">
        <v>13</v>
      </c>
      <c r="B20" s="4"/>
    </row>
    <row r="21" spans="1:2" x14ac:dyDescent="0.2">
      <c r="A21" s="4" t="s">
        <v>14</v>
      </c>
      <c r="B21" s="4"/>
    </row>
    <row r="22" spans="1:2" x14ac:dyDescent="0.2">
      <c r="A22" s="4" t="s">
        <v>15</v>
      </c>
      <c r="B22" s="4"/>
    </row>
    <row r="23" spans="1:2" x14ac:dyDescent="0.2">
      <c r="A23" s="4" t="s">
        <v>16</v>
      </c>
      <c r="B23" s="4"/>
    </row>
    <row r="24" spans="1:2" x14ac:dyDescent="0.2">
      <c r="A24" s="4" t="s">
        <v>62</v>
      </c>
      <c r="B24" s="4"/>
    </row>
    <row r="25" spans="1:2" x14ac:dyDescent="0.2">
      <c r="A25" s="4" t="s">
        <v>63</v>
      </c>
      <c r="B25" s="4"/>
    </row>
    <row r="26" spans="1:2" x14ac:dyDescent="0.2">
      <c r="A26" s="4" t="s">
        <v>64</v>
      </c>
      <c r="B26" s="4"/>
    </row>
    <row r="27" spans="1:2" x14ac:dyDescent="0.2">
      <c r="A27" s="4" t="s">
        <v>65</v>
      </c>
      <c r="B27" s="4"/>
    </row>
    <row r="28" spans="1:2" x14ac:dyDescent="0.2">
      <c r="A28" s="4" t="s">
        <v>66</v>
      </c>
      <c r="B28" s="4"/>
    </row>
    <row r="30" spans="1:2" x14ac:dyDescent="0.2">
      <c r="A30" s="5" t="s">
        <v>67</v>
      </c>
    </row>
    <row r="33" spans="1:6" ht="12.75" customHeight="1" x14ac:dyDescent="0.2"/>
    <row r="34" spans="1:6" ht="12.75" customHeight="1" x14ac:dyDescent="0.2">
      <c r="A34" s="4"/>
      <c r="B34" s="19"/>
    </row>
    <row r="36" spans="1:6" x14ac:dyDescent="0.2">
      <c r="A36" s="5"/>
    </row>
    <row r="37" spans="1:6" x14ac:dyDescent="0.2">
      <c r="B37" s="1"/>
      <c r="C37" s="1"/>
      <c r="D37" s="1"/>
      <c r="E37" s="1"/>
      <c r="F37" s="1"/>
    </row>
    <row r="38" spans="1:6" ht="12.75" customHeight="1" x14ac:dyDescent="0.2"/>
  </sheetData>
  <hyperlinks>
    <hyperlink ref="A6" location="Toelichting!A1" display="Toelichting"/>
    <hyperlink ref="A7" location="Bronbestanden!A1" display="Bronbestanden"/>
    <hyperlink ref="A8" location="'Tabel 1'!A1" display="Tabel 1"/>
    <hyperlink ref="A9" location="'Tabel 2'!A1" display="Tabel 2"/>
  </hyperlinks>
  <pageMargins left="0.75" right="0.75" top="1" bottom="1" header="0.5" footer="0.5"/>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100"/>
  <sheetViews>
    <sheetView tabSelected="1" zoomScaleNormal="100" workbookViewId="0"/>
  </sheetViews>
  <sheetFormatPr defaultColWidth="9.140625" defaultRowHeight="12.75" x14ac:dyDescent="0.2"/>
  <cols>
    <col min="1" max="1" width="96.42578125" style="27" customWidth="1"/>
    <col min="2" max="16384" width="9.140625" style="12"/>
  </cols>
  <sheetData>
    <row r="1" spans="1:1" ht="15.75" customHeight="1" x14ac:dyDescent="0.2">
      <c r="A1" s="41" t="s">
        <v>17</v>
      </c>
    </row>
    <row r="3" spans="1:1" ht="14.25" customHeight="1" x14ac:dyDescent="0.2">
      <c r="A3" s="42" t="s">
        <v>4</v>
      </c>
    </row>
    <row r="4" spans="1:1" ht="4.5" customHeight="1" x14ac:dyDescent="0.2">
      <c r="A4" s="42"/>
    </row>
    <row r="5" spans="1:1" ht="38.25" x14ac:dyDescent="0.2">
      <c r="A5" s="22" t="s">
        <v>242</v>
      </c>
    </row>
    <row r="6" spans="1:1" ht="76.5" x14ac:dyDescent="0.2">
      <c r="A6" s="27" t="s">
        <v>209</v>
      </c>
    </row>
    <row r="7" spans="1:1" ht="38.25" x14ac:dyDescent="0.2">
      <c r="A7" s="27" t="s">
        <v>210</v>
      </c>
    </row>
    <row r="8" spans="1:1" x14ac:dyDescent="0.2">
      <c r="A8" s="22"/>
    </row>
    <row r="9" spans="1:1" ht="14.25" customHeight="1" x14ac:dyDescent="0.2">
      <c r="A9" s="42" t="s">
        <v>10</v>
      </c>
    </row>
    <row r="10" spans="1:1" ht="4.5" customHeight="1" x14ac:dyDescent="0.2">
      <c r="A10" s="22"/>
    </row>
    <row r="11" spans="1:1" ht="38.25" x14ac:dyDescent="0.2">
      <c r="A11" s="27" t="s">
        <v>153</v>
      </c>
    </row>
    <row r="12" spans="1:1" ht="63.75" x14ac:dyDescent="0.2">
      <c r="A12" s="35" t="s">
        <v>211</v>
      </c>
    </row>
    <row r="13" spans="1:1" ht="51" x14ac:dyDescent="0.2">
      <c r="A13" s="35" t="s">
        <v>212</v>
      </c>
    </row>
    <row r="14" spans="1:1" ht="51" x14ac:dyDescent="0.2">
      <c r="A14" s="35" t="s">
        <v>213</v>
      </c>
    </row>
    <row r="15" spans="1:1" ht="6.75" customHeight="1" x14ac:dyDescent="0.2">
      <c r="A15" s="22"/>
    </row>
    <row r="16" spans="1:1" ht="54" customHeight="1" x14ac:dyDescent="0.2">
      <c r="A16" s="22" t="s">
        <v>159</v>
      </c>
    </row>
    <row r="17" spans="1:1" ht="76.5" x14ac:dyDescent="0.2">
      <c r="A17" s="22" t="s">
        <v>214</v>
      </c>
    </row>
    <row r="18" spans="1:1" x14ac:dyDescent="0.2">
      <c r="A18" s="22"/>
    </row>
    <row r="19" spans="1:1" ht="14.25" customHeight="1" x14ac:dyDescent="0.2">
      <c r="A19" s="42" t="s">
        <v>3</v>
      </c>
    </row>
    <row r="20" spans="1:1" ht="3.75" customHeight="1" x14ac:dyDescent="0.2">
      <c r="A20" s="42"/>
    </row>
    <row r="21" spans="1:1" ht="25.5" x14ac:dyDescent="0.2">
      <c r="A21" s="22" t="s">
        <v>122</v>
      </c>
    </row>
    <row r="22" spans="1:1" ht="12.75" customHeight="1" x14ac:dyDescent="0.2">
      <c r="A22" s="22"/>
    </row>
    <row r="23" spans="1:1" ht="15.75" customHeight="1" x14ac:dyDescent="0.2">
      <c r="A23" s="42" t="s">
        <v>12</v>
      </c>
    </row>
    <row r="24" spans="1:1" ht="4.5" customHeight="1" x14ac:dyDescent="0.2">
      <c r="A24" s="42"/>
    </row>
    <row r="25" spans="1:1" x14ac:dyDescent="0.2">
      <c r="A25" s="22" t="s">
        <v>125</v>
      </c>
    </row>
    <row r="26" spans="1:1" ht="25.5" x14ac:dyDescent="0.2">
      <c r="A26" s="22" t="s">
        <v>202</v>
      </c>
    </row>
    <row r="27" spans="1:1" ht="143.25" customHeight="1" x14ac:dyDescent="0.2">
      <c r="A27" s="22" t="s">
        <v>215</v>
      </c>
    </row>
    <row r="28" spans="1:1" ht="25.5" x14ac:dyDescent="0.2">
      <c r="A28" s="22" t="s">
        <v>216</v>
      </c>
    </row>
    <row r="29" spans="1:1" ht="25.5" x14ac:dyDescent="0.2">
      <c r="A29" s="22" t="s">
        <v>203</v>
      </c>
    </row>
    <row r="30" spans="1:1" ht="89.25" x14ac:dyDescent="0.2">
      <c r="A30" s="22" t="s">
        <v>217</v>
      </c>
    </row>
    <row r="31" spans="1:1" x14ac:dyDescent="0.2">
      <c r="A31" s="22" t="s">
        <v>11</v>
      </c>
    </row>
    <row r="33" spans="1:1" ht="15.75" customHeight="1" x14ac:dyDescent="0.2">
      <c r="A33" s="42" t="s">
        <v>115</v>
      </c>
    </row>
    <row r="34" spans="1:1" ht="4.5" customHeight="1" x14ac:dyDescent="0.2">
      <c r="A34" s="42"/>
    </row>
    <row r="35" spans="1:1" ht="76.5" x14ac:dyDescent="0.2">
      <c r="A35" s="22" t="s">
        <v>218</v>
      </c>
    </row>
    <row r="36" spans="1:1" ht="42" customHeight="1" x14ac:dyDescent="0.2">
      <c r="A36" s="22" t="s">
        <v>152</v>
      </c>
    </row>
    <row r="37" spans="1:1" ht="90" customHeight="1" x14ac:dyDescent="0.2">
      <c r="A37" s="22" t="s">
        <v>219</v>
      </c>
    </row>
    <row r="38" spans="1:1" ht="114.75" x14ac:dyDescent="0.2">
      <c r="A38" s="22" t="s">
        <v>220</v>
      </c>
    </row>
    <row r="39" spans="1:1" s="23" customFormat="1" ht="127.5" x14ac:dyDescent="0.2">
      <c r="A39" s="22" t="s">
        <v>221</v>
      </c>
    </row>
    <row r="40" spans="1:1" ht="13.5" customHeight="1" x14ac:dyDescent="0.2"/>
    <row r="41" spans="1:1" ht="14.25" customHeight="1" x14ac:dyDescent="0.2">
      <c r="A41" s="42" t="s">
        <v>113</v>
      </c>
    </row>
    <row r="42" spans="1:1" ht="4.5" customHeight="1" x14ac:dyDescent="0.2">
      <c r="A42" s="42"/>
    </row>
    <row r="43" spans="1:1" x14ac:dyDescent="0.2">
      <c r="A43" s="43" t="s">
        <v>9</v>
      </c>
    </row>
    <row r="44" spans="1:1" ht="89.25" x14ac:dyDescent="0.2">
      <c r="A44" s="22" t="s">
        <v>181</v>
      </c>
    </row>
    <row r="45" spans="1:1" ht="4.5" customHeight="1" x14ac:dyDescent="0.2">
      <c r="A45" s="42"/>
    </row>
    <row r="46" spans="1:1" x14ac:dyDescent="0.2">
      <c r="A46" s="43" t="s">
        <v>222</v>
      </c>
    </row>
    <row r="47" spans="1:1" ht="38.25" x14ac:dyDescent="0.2">
      <c r="A47" s="22" t="s">
        <v>223</v>
      </c>
    </row>
    <row r="49" spans="1:1" ht="4.5" customHeight="1" x14ac:dyDescent="0.2">
      <c r="A49" s="42"/>
    </row>
    <row r="50" spans="1:1" ht="14.25" customHeight="1" x14ac:dyDescent="0.2">
      <c r="A50" s="42" t="s">
        <v>18</v>
      </c>
    </row>
    <row r="51" spans="1:1" s="21" customFormat="1" ht="51" customHeight="1" x14ac:dyDescent="0.2">
      <c r="A51" s="20" t="s">
        <v>112</v>
      </c>
    </row>
    <row r="52" spans="1:1" ht="4.5" customHeight="1" x14ac:dyDescent="0.2"/>
    <row r="53" spans="1:1" ht="89.25" x14ac:dyDescent="0.2">
      <c r="A53" s="20" t="s">
        <v>111</v>
      </c>
    </row>
    <row r="54" spans="1:1" ht="4.5" customHeight="1" x14ac:dyDescent="0.2">
      <c r="A54" s="47"/>
    </row>
    <row r="55" spans="1:1" ht="25.5" x14ac:dyDescent="0.2">
      <c r="A55" s="47" t="s">
        <v>236</v>
      </c>
    </row>
    <row r="56" spans="1:1" ht="4.5" customHeight="1" x14ac:dyDescent="0.2"/>
    <row r="57" spans="1:1" ht="91.9" customHeight="1" x14ac:dyDescent="0.2">
      <c r="A57" s="20" t="s">
        <v>160</v>
      </c>
    </row>
    <row r="58" spans="1:1" ht="4.5" customHeight="1" x14ac:dyDescent="0.2">
      <c r="A58" s="47"/>
    </row>
    <row r="59" spans="1:1" ht="38.25" x14ac:dyDescent="0.2">
      <c r="A59" s="47" t="s">
        <v>204</v>
      </c>
    </row>
    <row r="60" spans="1:1" ht="4.5" customHeight="1" x14ac:dyDescent="0.2"/>
    <row r="61" spans="1:1" s="40" customFormat="1" x14ac:dyDescent="0.2">
      <c r="A61" s="39" t="s">
        <v>161</v>
      </c>
    </row>
    <row r="62" spans="1:1" s="40" customFormat="1" ht="4.5" customHeight="1" x14ac:dyDescent="0.2">
      <c r="A62" s="44"/>
    </row>
    <row r="63" spans="1:1" ht="39" customHeight="1" x14ac:dyDescent="0.2">
      <c r="A63" s="47" t="s">
        <v>175</v>
      </c>
    </row>
    <row r="64" spans="1:1" ht="4.5" customHeight="1" x14ac:dyDescent="0.2">
      <c r="A64" s="47"/>
    </row>
    <row r="65" spans="1:1" ht="204" x14ac:dyDescent="0.2">
      <c r="A65" s="47" t="s">
        <v>235</v>
      </c>
    </row>
    <row r="66" spans="1:1" ht="4.5" customHeight="1" x14ac:dyDescent="0.2">
      <c r="A66" s="47"/>
    </row>
    <row r="67" spans="1:1" x14ac:dyDescent="0.2">
      <c r="A67" s="20" t="s">
        <v>150</v>
      </c>
    </row>
    <row r="68" spans="1:1" ht="4.5" customHeight="1" x14ac:dyDescent="0.2"/>
    <row r="69" spans="1:1" ht="70.150000000000006" customHeight="1" x14ac:dyDescent="0.2">
      <c r="A69" s="20" t="s">
        <v>237</v>
      </c>
    </row>
    <row r="70" spans="1:1" ht="4.5" customHeight="1" x14ac:dyDescent="0.2">
      <c r="A70" s="22"/>
    </row>
    <row r="71" spans="1:1" ht="51" customHeight="1" x14ac:dyDescent="0.2">
      <c r="A71" s="20" t="s">
        <v>104</v>
      </c>
    </row>
    <row r="72" spans="1:1" ht="4.5" customHeight="1" x14ac:dyDescent="0.2"/>
    <row r="73" spans="1:1" ht="51" customHeight="1" x14ac:dyDescent="0.2">
      <c r="A73" s="20" t="s">
        <v>162</v>
      </c>
    </row>
    <row r="74" spans="1:1" ht="4.5" customHeight="1" x14ac:dyDescent="0.2"/>
    <row r="75" spans="1:1" s="40" customFormat="1" ht="38.25" x14ac:dyDescent="0.2">
      <c r="A75" s="39" t="s">
        <v>163</v>
      </c>
    </row>
    <row r="76" spans="1:1" ht="4.5" customHeight="1" x14ac:dyDescent="0.2"/>
    <row r="77" spans="1:1" ht="93" customHeight="1" x14ac:dyDescent="0.2">
      <c r="A77" s="20" t="s">
        <v>164</v>
      </c>
    </row>
    <row r="78" spans="1:1" ht="4.5" customHeight="1" x14ac:dyDescent="0.2"/>
    <row r="79" spans="1:1" ht="38.25" customHeight="1" x14ac:dyDescent="0.2">
      <c r="A79" s="20" t="s">
        <v>238</v>
      </c>
    </row>
    <row r="80" spans="1:1" ht="4.5" customHeight="1" x14ac:dyDescent="0.2"/>
    <row r="81" spans="1:1" ht="14.25" customHeight="1" x14ac:dyDescent="0.2">
      <c r="A81" s="42" t="s">
        <v>19</v>
      </c>
    </row>
    <row r="82" spans="1:1" x14ac:dyDescent="0.2">
      <c r="A82" s="20" t="s">
        <v>139</v>
      </c>
    </row>
    <row r="83" spans="1:1" ht="4.5" customHeight="1" x14ac:dyDescent="0.2"/>
    <row r="84" spans="1:1" x14ac:dyDescent="0.2">
      <c r="A84" s="20" t="s">
        <v>105</v>
      </c>
    </row>
    <row r="85" spans="1:1" ht="4.5" customHeight="1" x14ac:dyDescent="0.2"/>
    <row r="86" spans="1:1" x14ac:dyDescent="0.2">
      <c r="A86" s="20" t="s">
        <v>106</v>
      </c>
    </row>
    <row r="87" spans="1:1" ht="4.5" customHeight="1" x14ac:dyDescent="0.2"/>
    <row r="88" spans="1:1" x14ac:dyDescent="0.2">
      <c r="A88" s="20" t="s">
        <v>107</v>
      </c>
    </row>
    <row r="89" spans="1:1" ht="4.5" customHeight="1" x14ac:dyDescent="0.2"/>
    <row r="90" spans="1:1" x14ac:dyDescent="0.2">
      <c r="A90" s="20" t="s">
        <v>108</v>
      </c>
    </row>
    <row r="91" spans="1:1" ht="4.5" customHeight="1" x14ac:dyDescent="0.2"/>
    <row r="92" spans="1:1" x14ac:dyDescent="0.2">
      <c r="A92" s="20" t="s">
        <v>109</v>
      </c>
    </row>
    <row r="93" spans="1:1" ht="4.5" customHeight="1" x14ac:dyDescent="0.2"/>
    <row r="94" spans="1:1" x14ac:dyDescent="0.2">
      <c r="A94" s="20" t="s">
        <v>239</v>
      </c>
    </row>
    <row r="95" spans="1:1" ht="4.5" customHeight="1" x14ac:dyDescent="0.2"/>
    <row r="96" spans="1:1" x14ac:dyDescent="0.2">
      <c r="A96" s="20" t="s">
        <v>240</v>
      </c>
    </row>
    <row r="97" spans="1:1" ht="4.5" customHeight="1" x14ac:dyDescent="0.2"/>
    <row r="98" spans="1:1" x14ac:dyDescent="0.2">
      <c r="A98" s="20" t="s">
        <v>110</v>
      </c>
    </row>
    <row r="99" spans="1:1" ht="4.5" customHeight="1" x14ac:dyDescent="0.2"/>
    <row r="100" spans="1:1" x14ac:dyDescent="0.2">
      <c r="A100" s="20" t="s">
        <v>165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101"/>
  <sheetViews>
    <sheetView workbookViewId="0"/>
  </sheetViews>
  <sheetFormatPr defaultColWidth="9.140625" defaultRowHeight="12.75" x14ac:dyDescent="0.2"/>
  <cols>
    <col min="1" max="1" width="19.85546875" style="48" customWidth="1"/>
    <col min="2" max="2" width="68.85546875" style="48" customWidth="1"/>
    <col min="3" max="16384" width="9.140625" style="48"/>
  </cols>
  <sheetData>
    <row r="1" spans="1:2" ht="15.75" x14ac:dyDescent="0.2">
      <c r="A1" s="10" t="s">
        <v>7</v>
      </c>
    </row>
    <row r="2" spans="1:2" ht="14.25" x14ac:dyDescent="0.2">
      <c r="A2" s="6"/>
    </row>
    <row r="3" spans="1:2" x14ac:dyDescent="0.2">
      <c r="A3" s="14" t="s">
        <v>1</v>
      </c>
    </row>
    <row r="4" spans="1:2" x14ac:dyDescent="0.2">
      <c r="A4" s="97" t="str">
        <f>B18</f>
        <v>Basisregistratie Personen (BRP)</v>
      </c>
      <c r="B4" s="97"/>
    </row>
    <row r="5" spans="1:2" x14ac:dyDescent="0.2">
      <c r="A5" s="97" t="str">
        <f>B25</f>
        <v>Geopende Diagnose Behandeling Combinatie-trajecten in de Geestelijke Gezondheidszorg</v>
      </c>
      <c r="B5" s="97"/>
    </row>
    <row r="6" spans="1:2" x14ac:dyDescent="0.2">
      <c r="A6" s="97" t="str">
        <f>B32</f>
        <v>Inkomen Huishoudens</v>
      </c>
      <c r="B6" s="97"/>
    </row>
    <row r="7" spans="1:2" x14ac:dyDescent="0.2">
      <c r="A7" s="97" t="str">
        <f>B39</f>
        <v>Inkomen Personen</v>
      </c>
      <c r="B7" s="97"/>
    </row>
    <row r="8" spans="1:2" x14ac:dyDescent="0.2">
      <c r="A8" s="97" t="str">
        <f>B46</f>
        <v>Integrale Veiligheidsmonitor (IVM)</v>
      </c>
      <c r="B8" s="97"/>
    </row>
    <row r="9" spans="1:2" x14ac:dyDescent="0.2">
      <c r="A9" s="97" t="str">
        <f>B53</f>
        <v>Jeugdhulp</v>
      </c>
      <c r="B9" s="97"/>
    </row>
    <row r="10" spans="1:2" x14ac:dyDescent="0.2">
      <c r="A10" s="97" t="str">
        <f>B60</f>
        <v>Multiproblematiek</v>
      </c>
      <c r="B10" s="97"/>
    </row>
    <row r="11" spans="1:2" x14ac:dyDescent="0.2">
      <c r="A11" s="97" t="str">
        <f>B67</f>
        <v>Opleidingsniveaubestand (OPLN)</v>
      </c>
      <c r="B11" s="97"/>
    </row>
    <row r="12" spans="1:2" x14ac:dyDescent="0.2">
      <c r="A12" s="97" t="str">
        <f>B74</f>
        <v>Personen die gebruik hebben gemaakt van bijdrageplichtige Wlz-zorg</v>
      </c>
      <c r="B12" s="97"/>
    </row>
    <row r="13" spans="1:2" x14ac:dyDescent="0.2">
      <c r="A13" s="97" t="str">
        <f>B81</f>
        <v xml:space="preserve">Personen die gebruik hebben gemaakt van bijdrageplichtige Wmo-maatwerkvoorzieningen </v>
      </c>
      <c r="B13" s="97"/>
    </row>
    <row r="14" spans="1:2" x14ac:dyDescent="0.2">
      <c r="A14" s="97" t="str">
        <f>B88</f>
        <v>Stelsel van Sociaal Statistische Bestanden (SSB)</v>
      </c>
      <c r="B14" s="97"/>
    </row>
    <row r="15" spans="1:2" x14ac:dyDescent="0.2">
      <c r="A15" s="97" t="str">
        <f>B95</f>
        <v>Wanbetalers zorgverzekeringswet (WZVW)</v>
      </c>
      <c r="B15" s="97"/>
    </row>
    <row r="16" spans="1:2" x14ac:dyDescent="0.2">
      <c r="A16" s="46"/>
    </row>
    <row r="17" spans="1:2" x14ac:dyDescent="0.2">
      <c r="A17" s="49"/>
    </row>
    <row r="18" spans="1:2" x14ac:dyDescent="0.2">
      <c r="A18" s="7" t="s">
        <v>21</v>
      </c>
      <c r="B18" s="50" t="s">
        <v>22</v>
      </c>
    </row>
    <row r="19" spans="1:2" ht="255" x14ac:dyDescent="0.2">
      <c r="A19" s="8" t="s">
        <v>23</v>
      </c>
      <c r="B19" s="51" t="s">
        <v>123</v>
      </c>
    </row>
    <row r="20" spans="1:2" x14ac:dyDescent="0.2">
      <c r="A20" s="8" t="s">
        <v>24</v>
      </c>
      <c r="B20" s="51" t="s">
        <v>25</v>
      </c>
    </row>
    <row r="21" spans="1:2" x14ac:dyDescent="0.2">
      <c r="A21" s="8" t="s">
        <v>26</v>
      </c>
      <c r="B21" s="51" t="s">
        <v>27</v>
      </c>
    </row>
    <row r="22" spans="1:2" x14ac:dyDescent="0.2">
      <c r="A22" s="8" t="s">
        <v>28</v>
      </c>
      <c r="B22" s="51" t="s">
        <v>29</v>
      </c>
    </row>
    <row r="23" spans="1:2" ht="25.5" x14ac:dyDescent="0.2">
      <c r="A23" s="9" t="s">
        <v>30</v>
      </c>
      <c r="B23" s="52" t="s">
        <v>31</v>
      </c>
    </row>
    <row r="25" spans="1:2" ht="25.5" x14ac:dyDescent="0.2">
      <c r="A25" s="7" t="s">
        <v>21</v>
      </c>
      <c r="B25" s="50" t="s">
        <v>176</v>
      </c>
    </row>
    <row r="26" spans="1:2" ht="140.25" x14ac:dyDescent="0.2">
      <c r="A26" s="8" t="s">
        <v>23</v>
      </c>
      <c r="B26" s="27" t="s">
        <v>180</v>
      </c>
    </row>
    <row r="27" spans="1:2" x14ac:dyDescent="0.2">
      <c r="A27" s="8" t="s">
        <v>24</v>
      </c>
      <c r="B27" s="51" t="s">
        <v>177</v>
      </c>
    </row>
    <row r="28" spans="1:2" x14ac:dyDescent="0.2">
      <c r="A28" s="8" t="s">
        <v>26</v>
      </c>
      <c r="B28" s="51" t="s">
        <v>35</v>
      </c>
    </row>
    <row r="29" spans="1:2" x14ac:dyDescent="0.2">
      <c r="A29" s="8" t="s">
        <v>28</v>
      </c>
      <c r="B29" s="51" t="s">
        <v>179</v>
      </c>
    </row>
    <row r="30" spans="1:2" ht="25.5" x14ac:dyDescent="0.2">
      <c r="A30" s="9" t="s">
        <v>30</v>
      </c>
      <c r="B30" s="52" t="s">
        <v>178</v>
      </c>
    </row>
    <row r="32" spans="1:2" x14ac:dyDescent="0.2">
      <c r="A32" s="7" t="s">
        <v>21</v>
      </c>
      <c r="B32" s="50" t="s">
        <v>32</v>
      </c>
    </row>
    <row r="33" spans="1:2" ht="25.5" x14ac:dyDescent="0.2">
      <c r="A33" s="8" t="s">
        <v>23</v>
      </c>
      <c r="B33" s="51" t="s">
        <v>33</v>
      </c>
    </row>
    <row r="34" spans="1:2" x14ac:dyDescent="0.2">
      <c r="A34" s="8" t="s">
        <v>24</v>
      </c>
      <c r="B34" s="51" t="s">
        <v>34</v>
      </c>
    </row>
    <row r="35" spans="1:2" x14ac:dyDescent="0.2">
      <c r="A35" s="8" t="s">
        <v>26</v>
      </c>
      <c r="B35" s="51" t="s">
        <v>35</v>
      </c>
    </row>
    <row r="36" spans="1:2" x14ac:dyDescent="0.2">
      <c r="A36" s="8" t="s">
        <v>28</v>
      </c>
      <c r="B36" s="51" t="s">
        <v>36</v>
      </c>
    </row>
    <row r="37" spans="1:2" ht="25.5" x14ac:dyDescent="0.2">
      <c r="A37" s="9" t="s">
        <v>30</v>
      </c>
      <c r="B37" s="52" t="s">
        <v>37</v>
      </c>
    </row>
    <row r="39" spans="1:2" x14ac:dyDescent="0.2">
      <c r="A39" s="7" t="s">
        <v>21</v>
      </c>
      <c r="B39" s="50" t="s">
        <v>38</v>
      </c>
    </row>
    <row r="40" spans="1:2" ht="25.5" x14ac:dyDescent="0.2">
      <c r="A40" s="8" t="s">
        <v>23</v>
      </c>
      <c r="B40" s="51" t="s">
        <v>39</v>
      </c>
    </row>
    <row r="41" spans="1:2" x14ac:dyDescent="0.2">
      <c r="A41" s="8" t="s">
        <v>24</v>
      </c>
      <c r="B41" s="51" t="s">
        <v>34</v>
      </c>
    </row>
    <row r="42" spans="1:2" x14ac:dyDescent="0.2">
      <c r="A42" s="8" t="s">
        <v>26</v>
      </c>
      <c r="B42" s="51" t="s">
        <v>35</v>
      </c>
    </row>
    <row r="43" spans="1:2" x14ac:dyDescent="0.2">
      <c r="A43" s="8" t="s">
        <v>28</v>
      </c>
      <c r="B43" s="51" t="s">
        <v>36</v>
      </c>
    </row>
    <row r="44" spans="1:2" ht="25.5" x14ac:dyDescent="0.2">
      <c r="A44" s="9" t="s">
        <v>30</v>
      </c>
      <c r="B44" s="52" t="s">
        <v>40</v>
      </c>
    </row>
    <row r="46" spans="1:2" x14ac:dyDescent="0.2">
      <c r="A46" s="7" t="s">
        <v>21</v>
      </c>
      <c r="B46" s="50" t="s">
        <v>41</v>
      </c>
    </row>
    <row r="47" spans="1:2" ht="89.25" x14ac:dyDescent="0.2">
      <c r="A47" s="8" t="s">
        <v>23</v>
      </c>
      <c r="B47" s="51" t="s">
        <v>42</v>
      </c>
    </row>
    <row r="48" spans="1:2" ht="25.5" x14ac:dyDescent="0.2">
      <c r="A48" s="8" t="s">
        <v>24</v>
      </c>
      <c r="B48" s="51" t="s">
        <v>43</v>
      </c>
    </row>
    <row r="49" spans="1:2" ht="102" x14ac:dyDescent="0.2">
      <c r="A49" s="8" t="s">
        <v>26</v>
      </c>
      <c r="B49" s="51" t="s">
        <v>44</v>
      </c>
    </row>
    <row r="50" spans="1:2" x14ac:dyDescent="0.2">
      <c r="A50" s="8" t="s">
        <v>28</v>
      </c>
      <c r="B50" s="51" t="s">
        <v>45</v>
      </c>
    </row>
    <row r="51" spans="1:2" ht="25.5" x14ac:dyDescent="0.2">
      <c r="A51" s="9" t="s">
        <v>30</v>
      </c>
      <c r="B51" s="52" t="s">
        <v>46</v>
      </c>
    </row>
    <row r="53" spans="1:2" x14ac:dyDescent="0.2">
      <c r="A53" s="7" t="s">
        <v>21</v>
      </c>
      <c r="B53" s="50" t="s">
        <v>173</v>
      </c>
    </row>
    <row r="54" spans="1:2" ht="114.75" x14ac:dyDescent="0.2">
      <c r="A54" s="8" t="s">
        <v>23</v>
      </c>
      <c r="B54" s="51" t="s">
        <v>174</v>
      </c>
    </row>
    <row r="55" spans="1:2" ht="51" x14ac:dyDescent="0.2">
      <c r="A55" s="8" t="s">
        <v>24</v>
      </c>
      <c r="B55" s="51" t="s">
        <v>47</v>
      </c>
    </row>
    <row r="56" spans="1:2" ht="51" x14ac:dyDescent="0.2">
      <c r="A56" s="8" t="s">
        <v>26</v>
      </c>
      <c r="B56" s="51" t="s">
        <v>48</v>
      </c>
    </row>
    <row r="57" spans="1:2" x14ac:dyDescent="0.2">
      <c r="A57" s="8" t="s">
        <v>28</v>
      </c>
      <c r="B57" s="51" t="s">
        <v>49</v>
      </c>
    </row>
    <row r="58" spans="1:2" ht="38.25" x14ac:dyDescent="0.2">
      <c r="A58" s="9" t="s">
        <v>30</v>
      </c>
      <c r="B58" s="52" t="s">
        <v>50</v>
      </c>
    </row>
    <row r="60" spans="1:2" x14ac:dyDescent="0.2">
      <c r="A60" s="7" t="s">
        <v>21</v>
      </c>
      <c r="B60" s="50" t="s">
        <v>74</v>
      </c>
    </row>
    <row r="61" spans="1:2" ht="102" x14ac:dyDescent="0.2">
      <c r="A61" s="8" t="s">
        <v>23</v>
      </c>
      <c r="B61" s="51" t="s">
        <v>124</v>
      </c>
    </row>
    <row r="62" spans="1:2" ht="25.5" x14ac:dyDescent="0.2">
      <c r="A62" s="8" t="s">
        <v>24</v>
      </c>
      <c r="B62" s="51" t="s">
        <v>207</v>
      </c>
    </row>
    <row r="63" spans="1:2" x14ac:dyDescent="0.2">
      <c r="A63" s="8" t="s">
        <v>26</v>
      </c>
      <c r="B63" s="51" t="s">
        <v>75</v>
      </c>
    </row>
    <row r="64" spans="1:2" x14ac:dyDescent="0.2">
      <c r="A64" s="8" t="s">
        <v>28</v>
      </c>
      <c r="B64" s="51" t="s">
        <v>76</v>
      </c>
    </row>
    <row r="65" spans="1:2" ht="25.5" x14ac:dyDescent="0.2">
      <c r="A65" s="9" t="s">
        <v>30</v>
      </c>
      <c r="B65" s="52" t="s">
        <v>77</v>
      </c>
    </row>
    <row r="67" spans="1:2" x14ac:dyDescent="0.2">
      <c r="A67" s="7" t="s">
        <v>21</v>
      </c>
      <c r="B67" s="50" t="s">
        <v>51</v>
      </c>
    </row>
    <row r="68" spans="1:2" ht="293.25" x14ac:dyDescent="0.2">
      <c r="A68" s="8" t="s">
        <v>23</v>
      </c>
      <c r="B68" s="51" t="s">
        <v>52</v>
      </c>
    </row>
    <row r="69" spans="1:2" ht="38.25" x14ac:dyDescent="0.2">
      <c r="A69" s="8" t="s">
        <v>24</v>
      </c>
      <c r="B69" s="51" t="s">
        <v>53</v>
      </c>
    </row>
    <row r="70" spans="1:2" ht="25.5" x14ac:dyDescent="0.2">
      <c r="A70" s="8" t="s">
        <v>26</v>
      </c>
      <c r="B70" s="51" t="s">
        <v>54</v>
      </c>
    </row>
    <row r="71" spans="1:2" ht="25.5" x14ac:dyDescent="0.2">
      <c r="A71" s="8" t="s">
        <v>28</v>
      </c>
      <c r="B71" s="51" t="s">
        <v>55</v>
      </c>
    </row>
    <row r="72" spans="1:2" ht="51" x14ac:dyDescent="0.2">
      <c r="A72" s="9" t="s">
        <v>30</v>
      </c>
      <c r="B72" s="52" t="s">
        <v>56</v>
      </c>
    </row>
    <row r="73" spans="1:2" s="27" customFormat="1" x14ac:dyDescent="0.2">
      <c r="A73" s="22"/>
      <c r="B73" s="22"/>
    </row>
    <row r="74" spans="1:2" s="54" customFormat="1" x14ac:dyDescent="0.2">
      <c r="A74" s="36" t="s">
        <v>21</v>
      </c>
      <c r="B74" s="53" t="s">
        <v>166</v>
      </c>
    </row>
    <row r="75" spans="1:2" s="54" customFormat="1" ht="191.25" x14ac:dyDescent="0.2">
      <c r="A75" s="37" t="s">
        <v>23</v>
      </c>
      <c r="B75" s="45" t="s">
        <v>167</v>
      </c>
    </row>
    <row r="76" spans="1:2" s="54" customFormat="1" x14ac:dyDescent="0.2">
      <c r="A76" s="37" t="s">
        <v>24</v>
      </c>
      <c r="B76" s="45" t="s">
        <v>168</v>
      </c>
    </row>
    <row r="77" spans="1:2" s="54" customFormat="1" x14ac:dyDescent="0.2">
      <c r="A77" s="37" t="s">
        <v>26</v>
      </c>
      <c r="B77" s="45" t="s">
        <v>35</v>
      </c>
    </row>
    <row r="78" spans="1:2" s="54" customFormat="1" x14ac:dyDescent="0.2">
      <c r="A78" s="37" t="s">
        <v>28</v>
      </c>
      <c r="B78" s="45" t="s">
        <v>169</v>
      </c>
    </row>
    <row r="79" spans="1:2" s="54" customFormat="1" x14ac:dyDescent="0.2">
      <c r="A79" s="38" t="s">
        <v>30</v>
      </c>
      <c r="B79" s="55"/>
    </row>
    <row r="80" spans="1:2" s="54" customFormat="1" x14ac:dyDescent="0.2">
      <c r="A80" s="22"/>
      <c r="B80" s="22"/>
    </row>
    <row r="81" spans="1:2" s="27" customFormat="1" ht="25.5" x14ac:dyDescent="0.2">
      <c r="A81" s="36" t="s">
        <v>21</v>
      </c>
      <c r="B81" s="53" t="s">
        <v>170</v>
      </c>
    </row>
    <row r="82" spans="1:2" s="27" customFormat="1" ht="140.25" x14ac:dyDescent="0.2">
      <c r="A82" s="37" t="s">
        <v>23</v>
      </c>
      <c r="B82" s="45" t="s">
        <v>171</v>
      </c>
    </row>
    <row r="83" spans="1:2" s="27" customFormat="1" x14ac:dyDescent="0.2">
      <c r="A83" s="37" t="s">
        <v>24</v>
      </c>
      <c r="B83" s="45" t="s">
        <v>172</v>
      </c>
    </row>
    <row r="84" spans="1:2" s="27" customFormat="1" x14ac:dyDescent="0.2">
      <c r="A84" s="37" t="s">
        <v>26</v>
      </c>
      <c r="B84" s="45" t="s">
        <v>35</v>
      </c>
    </row>
    <row r="85" spans="1:2" s="27" customFormat="1" x14ac:dyDescent="0.2">
      <c r="A85" s="37" t="s">
        <v>28</v>
      </c>
      <c r="B85" s="45" t="s">
        <v>169</v>
      </c>
    </row>
    <row r="86" spans="1:2" s="27" customFormat="1" x14ac:dyDescent="0.2">
      <c r="A86" s="38" t="s">
        <v>30</v>
      </c>
      <c r="B86" s="55"/>
    </row>
    <row r="88" spans="1:2" x14ac:dyDescent="0.2">
      <c r="A88" s="7" t="s">
        <v>21</v>
      </c>
      <c r="B88" s="50" t="s">
        <v>57</v>
      </c>
    </row>
    <row r="89" spans="1:2" ht="114.75" x14ac:dyDescent="0.2">
      <c r="A89" s="8" t="s">
        <v>23</v>
      </c>
      <c r="B89" s="51" t="s">
        <v>58</v>
      </c>
    </row>
    <row r="90" spans="1:2" ht="25.5" x14ac:dyDescent="0.2">
      <c r="A90" s="8" t="s">
        <v>24</v>
      </c>
      <c r="B90" s="51" t="s">
        <v>208</v>
      </c>
    </row>
    <row r="91" spans="1:2" x14ac:dyDescent="0.2">
      <c r="A91" s="8" t="s">
        <v>26</v>
      </c>
      <c r="B91" s="51" t="s">
        <v>59</v>
      </c>
    </row>
    <row r="92" spans="1:2" x14ac:dyDescent="0.2">
      <c r="A92" s="8" t="s">
        <v>28</v>
      </c>
      <c r="B92" s="51" t="s">
        <v>60</v>
      </c>
    </row>
    <row r="93" spans="1:2" x14ac:dyDescent="0.2">
      <c r="A93" s="9" t="s">
        <v>30</v>
      </c>
      <c r="B93" s="52"/>
    </row>
    <row r="95" spans="1:2" x14ac:dyDescent="0.2">
      <c r="A95" s="36" t="s">
        <v>21</v>
      </c>
      <c r="B95" s="53" t="s">
        <v>154</v>
      </c>
    </row>
    <row r="96" spans="1:2" ht="127.5" x14ac:dyDescent="0.2">
      <c r="A96" s="37" t="s">
        <v>23</v>
      </c>
      <c r="B96" s="45" t="s">
        <v>155</v>
      </c>
    </row>
    <row r="97" spans="1:2" ht="38.25" x14ac:dyDescent="0.2">
      <c r="A97" s="37" t="s">
        <v>24</v>
      </c>
      <c r="B97" s="45" t="s">
        <v>156</v>
      </c>
    </row>
    <row r="98" spans="1:2" x14ac:dyDescent="0.2">
      <c r="A98" s="37" t="s">
        <v>26</v>
      </c>
      <c r="B98" s="45" t="s">
        <v>27</v>
      </c>
    </row>
    <row r="99" spans="1:2" x14ac:dyDescent="0.2">
      <c r="A99" s="37" t="s">
        <v>28</v>
      </c>
      <c r="B99" s="45" t="s">
        <v>157</v>
      </c>
    </row>
    <row r="100" spans="1:2" ht="51" x14ac:dyDescent="0.2">
      <c r="A100" s="38" t="s">
        <v>30</v>
      </c>
      <c r="B100" s="55" t="s">
        <v>158</v>
      </c>
    </row>
    <row r="101" spans="1:2" x14ac:dyDescent="0.2">
      <c r="A101" s="22"/>
      <c r="B101" s="22"/>
    </row>
  </sheetData>
  <mergeCells count="12">
    <mergeCell ref="A15:B15"/>
    <mergeCell ref="A4:B4"/>
    <mergeCell ref="A5:B5"/>
    <mergeCell ref="A6:B6"/>
    <mergeCell ref="A7:B7"/>
    <mergeCell ref="A8:B8"/>
    <mergeCell ref="A9:B9"/>
    <mergeCell ref="A10:B10"/>
    <mergeCell ref="A11:B11"/>
    <mergeCell ref="A12:B12"/>
    <mergeCell ref="A13:B13"/>
    <mergeCell ref="A14:B14"/>
  </mergeCells>
  <hyperlinks>
    <hyperlink ref="A4" location="Bronbestanden!B13" display="Bronbestanden!B13"/>
    <hyperlink ref="A6" location="Bronbestanden!B20" display="Bronbestanden!B20"/>
    <hyperlink ref="A7" location="Bronbestanden!B27" display="Bronbestanden!B27"/>
    <hyperlink ref="A9" location="Bronbestanden!B41" display="Bronbestanden!B41"/>
    <hyperlink ref="A11" location="Bronbestanden!B48" display="Bronbestanden!B48"/>
    <hyperlink ref="A14" location="Bronbestanden!B55" display="Bronbestanden!B55"/>
    <hyperlink ref="A10" location="Bronbestanden!B62" display="Bronbestanden!B62"/>
    <hyperlink ref="A8" location="Bronbestanden!B34" display="Bronbestanden!B34"/>
    <hyperlink ref="A15" location="Bronbestanden!B70" display="Bronbestanden!B70"/>
    <hyperlink ref="A5" location="Bronbestanden!B25" display="Bronbestanden!B25"/>
    <hyperlink ref="A12" location="Bronbestanden!B74" display="Bronbestanden!B74"/>
    <hyperlink ref="A13" location="Bronbestanden!B81" display="Bronbestanden!B8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41"/>
  <sheetViews>
    <sheetView zoomScaleNormal="100" zoomScaleSheetLayoutView="100" workbookViewId="0"/>
  </sheetViews>
  <sheetFormatPr defaultColWidth="9.140625" defaultRowHeight="12" x14ac:dyDescent="0.2"/>
  <cols>
    <col min="1" max="1" width="2.140625" style="23" customWidth="1"/>
    <col min="2" max="2" width="64.85546875" style="24" customWidth="1"/>
    <col min="3" max="3" width="9.7109375" style="23" customWidth="1"/>
    <col min="4" max="4" width="8.28515625" style="23" customWidth="1"/>
    <col min="5" max="5" width="9.7109375" style="23" customWidth="1"/>
    <col min="6" max="6" width="10" style="23" customWidth="1"/>
    <col min="7" max="7" width="1.42578125" style="23" bestFit="1" customWidth="1"/>
    <col min="8" max="8" width="9.42578125" style="23" customWidth="1"/>
    <col min="9" max="9" width="7.140625" style="23" customWidth="1"/>
    <col min="10" max="10" width="1.42578125" style="23" bestFit="1" customWidth="1"/>
    <col min="11" max="11" width="11" style="23" customWidth="1"/>
    <col min="12" max="12" width="12.140625" style="23" customWidth="1"/>
    <col min="13" max="16384" width="9.140625" style="23"/>
  </cols>
  <sheetData>
    <row r="1" spans="1:12" x14ac:dyDescent="0.2">
      <c r="A1" s="59" t="s">
        <v>0</v>
      </c>
    </row>
    <row r="2" spans="1:12" x14ac:dyDescent="0.2">
      <c r="A2" s="59" t="s">
        <v>182</v>
      </c>
    </row>
    <row r="3" spans="1:12" s="24" customFormat="1" ht="27.75" customHeight="1" x14ac:dyDescent="0.2">
      <c r="A3" s="60"/>
      <c r="B3" s="60"/>
      <c r="C3" s="98" t="s">
        <v>183</v>
      </c>
      <c r="D3" s="98"/>
      <c r="E3" s="98"/>
      <c r="F3" s="98"/>
      <c r="G3" s="60"/>
      <c r="H3" s="98" t="s">
        <v>184</v>
      </c>
      <c r="I3" s="98"/>
      <c r="J3" s="60"/>
      <c r="K3" s="98" t="s">
        <v>185</v>
      </c>
      <c r="L3" s="98"/>
    </row>
    <row r="4" spans="1:12" ht="39" customHeight="1" x14ac:dyDescent="0.2">
      <c r="C4" s="98" t="s">
        <v>80</v>
      </c>
      <c r="D4" s="98"/>
      <c r="E4" s="98" t="s">
        <v>193</v>
      </c>
      <c r="F4" s="98"/>
      <c r="G4" s="24"/>
      <c r="H4" s="98" t="s">
        <v>80</v>
      </c>
      <c r="I4" s="98"/>
      <c r="J4" s="24"/>
      <c r="K4" s="98" t="s">
        <v>80</v>
      </c>
      <c r="L4" s="98"/>
    </row>
    <row r="5" spans="1:12" s="26" customFormat="1" x14ac:dyDescent="0.2">
      <c r="A5" s="61"/>
      <c r="B5" s="62"/>
      <c r="C5" s="62" t="s">
        <v>71</v>
      </c>
      <c r="D5" s="62"/>
      <c r="E5" s="62" t="s">
        <v>114</v>
      </c>
      <c r="F5" s="62"/>
      <c r="G5" s="63"/>
      <c r="H5" s="62" t="s">
        <v>72</v>
      </c>
      <c r="I5" s="62"/>
      <c r="J5" s="63"/>
      <c r="K5" s="62" t="s">
        <v>73</v>
      </c>
      <c r="L5" s="64"/>
    </row>
    <row r="6" spans="1:12" x14ac:dyDescent="0.2">
      <c r="E6" s="65"/>
      <c r="F6" s="65"/>
      <c r="G6" s="65"/>
      <c r="H6" s="65"/>
      <c r="I6" s="65"/>
      <c r="J6" s="65"/>
      <c r="K6" s="65"/>
      <c r="L6" s="65"/>
    </row>
    <row r="7" spans="1:12" s="25" customFormat="1" x14ac:dyDescent="0.2">
      <c r="B7" s="56"/>
      <c r="C7" s="66" t="s">
        <v>133</v>
      </c>
      <c r="D7" s="25" t="s">
        <v>135</v>
      </c>
      <c r="E7" s="66" t="s">
        <v>133</v>
      </c>
      <c r="F7" s="25" t="s">
        <v>135</v>
      </c>
      <c r="G7" s="56"/>
      <c r="H7" s="66" t="s">
        <v>133</v>
      </c>
      <c r="I7" s="25" t="s">
        <v>135</v>
      </c>
      <c r="J7" s="56"/>
      <c r="K7" s="66" t="s">
        <v>134</v>
      </c>
      <c r="L7" s="25" t="s">
        <v>135</v>
      </c>
    </row>
    <row r="8" spans="1:12" x14ac:dyDescent="0.2">
      <c r="A8" s="67" t="s">
        <v>116</v>
      </c>
      <c r="D8" s="30"/>
      <c r="E8" s="30"/>
      <c r="F8" s="30"/>
      <c r="G8" s="30"/>
      <c r="H8" s="30"/>
      <c r="I8" s="30"/>
      <c r="J8" s="30"/>
      <c r="K8" s="30"/>
      <c r="L8" s="30"/>
    </row>
    <row r="9" spans="1:12" ht="12.75" customHeight="1" x14ac:dyDescent="0.2">
      <c r="A9" s="68" t="s">
        <v>186</v>
      </c>
      <c r="C9" s="69">
        <v>0.92</v>
      </c>
      <c r="D9" s="70" t="s">
        <v>85</v>
      </c>
      <c r="E9" s="69">
        <v>0.96</v>
      </c>
      <c r="F9" s="70" t="s">
        <v>85</v>
      </c>
      <c r="G9" s="71"/>
      <c r="H9" s="69">
        <v>0.97</v>
      </c>
      <c r="I9" s="70" t="s">
        <v>85</v>
      </c>
      <c r="J9" s="71"/>
      <c r="K9" s="72">
        <v>-5</v>
      </c>
      <c r="L9" s="70" t="s">
        <v>85</v>
      </c>
    </row>
    <row r="10" spans="1:12" ht="12.75" customHeight="1" x14ac:dyDescent="0.2">
      <c r="A10" s="23" t="s">
        <v>187</v>
      </c>
      <c r="C10" s="69">
        <v>1.68</v>
      </c>
      <c r="D10" s="70" t="s">
        <v>85</v>
      </c>
      <c r="E10" s="69">
        <v>1.28</v>
      </c>
      <c r="F10" s="70" t="s">
        <v>85</v>
      </c>
      <c r="G10" s="71"/>
      <c r="H10" s="69">
        <v>1.66</v>
      </c>
      <c r="I10" s="70" t="s">
        <v>85</v>
      </c>
      <c r="J10" s="71"/>
      <c r="K10" s="72">
        <v>46</v>
      </c>
      <c r="L10" s="70" t="s">
        <v>85</v>
      </c>
    </row>
    <row r="11" spans="1:12" ht="12.75" customHeight="1" x14ac:dyDescent="0.2">
      <c r="A11" s="23" t="s">
        <v>188</v>
      </c>
      <c r="C11" s="69">
        <v>2.2999999999999998</v>
      </c>
      <c r="D11" s="70" t="s">
        <v>85</v>
      </c>
      <c r="E11" s="69">
        <v>2.27</v>
      </c>
      <c r="F11" s="70" t="s">
        <v>85</v>
      </c>
      <c r="G11" s="71"/>
      <c r="H11" s="69">
        <v>2.19</v>
      </c>
      <c r="I11" s="70" t="s">
        <v>85</v>
      </c>
      <c r="J11" s="71"/>
      <c r="K11" s="72">
        <v>82</v>
      </c>
      <c r="L11" s="70" t="s">
        <v>85</v>
      </c>
    </row>
    <row r="12" spans="1:12" ht="12.75" customHeight="1" x14ac:dyDescent="0.2">
      <c r="C12" s="69"/>
      <c r="D12" s="70"/>
      <c r="E12" s="69"/>
      <c r="F12" s="71"/>
      <c r="G12" s="71"/>
      <c r="H12" s="69"/>
      <c r="I12" s="70"/>
      <c r="J12" s="71"/>
      <c r="K12" s="69"/>
      <c r="L12" s="70"/>
    </row>
    <row r="13" spans="1:12" ht="12.75" customHeight="1" x14ac:dyDescent="0.2">
      <c r="A13" s="67" t="s">
        <v>189</v>
      </c>
      <c r="C13" s="69"/>
      <c r="D13" s="70"/>
      <c r="E13" s="69"/>
      <c r="F13" s="71"/>
      <c r="G13" s="71"/>
      <c r="H13" s="69"/>
      <c r="I13" s="71"/>
      <c r="J13" s="71"/>
      <c r="K13" s="69"/>
      <c r="L13" s="71"/>
    </row>
    <row r="14" spans="1:12" ht="12.75" customHeight="1" x14ac:dyDescent="0.2">
      <c r="A14" s="23" t="s">
        <v>127</v>
      </c>
      <c r="C14" s="69">
        <v>1.07</v>
      </c>
      <c r="D14" s="70" t="s">
        <v>85</v>
      </c>
      <c r="E14" s="69"/>
      <c r="F14" s="71"/>
      <c r="G14" s="71"/>
      <c r="H14" s="69"/>
      <c r="I14" s="71"/>
      <c r="J14" s="71"/>
      <c r="K14" s="69"/>
      <c r="L14" s="71"/>
    </row>
    <row r="15" spans="1:12" ht="12.75" customHeight="1" x14ac:dyDescent="0.2">
      <c r="A15" s="23" t="s">
        <v>128</v>
      </c>
      <c r="C15" s="69">
        <v>0.91</v>
      </c>
      <c r="D15" s="70" t="s">
        <v>85</v>
      </c>
      <c r="E15" s="69"/>
      <c r="F15" s="71"/>
      <c r="G15" s="71"/>
      <c r="H15" s="69"/>
      <c r="I15" s="71"/>
      <c r="J15" s="71"/>
      <c r="K15" s="69"/>
      <c r="L15" s="71"/>
    </row>
    <row r="16" spans="1:12" ht="12.75" customHeight="1" x14ac:dyDescent="0.2">
      <c r="A16" s="23" t="s">
        <v>129</v>
      </c>
      <c r="C16" s="69">
        <v>0.92</v>
      </c>
      <c r="D16" s="70" t="s">
        <v>85</v>
      </c>
      <c r="E16" s="69"/>
      <c r="F16" s="71"/>
      <c r="G16" s="71"/>
      <c r="H16" s="69"/>
      <c r="I16" s="71"/>
      <c r="J16" s="71"/>
      <c r="K16" s="69"/>
      <c r="L16" s="71"/>
    </row>
    <row r="17" spans="1:12" ht="12.75" customHeight="1" x14ac:dyDescent="0.2">
      <c r="A17" s="23" t="s">
        <v>130</v>
      </c>
      <c r="C17" s="69">
        <v>0.92</v>
      </c>
      <c r="D17" s="70" t="s">
        <v>85</v>
      </c>
      <c r="E17" s="69"/>
      <c r="F17" s="71"/>
      <c r="G17" s="71"/>
      <c r="H17" s="69"/>
      <c r="I17" s="71"/>
      <c r="J17" s="71"/>
      <c r="K17" s="69"/>
      <c r="L17" s="71"/>
    </row>
    <row r="18" spans="1:12" ht="12.75" customHeight="1" x14ac:dyDescent="0.2">
      <c r="A18" s="23" t="s">
        <v>131</v>
      </c>
      <c r="C18" s="69">
        <v>0.95</v>
      </c>
      <c r="D18" s="70" t="s">
        <v>85</v>
      </c>
      <c r="E18" s="69"/>
      <c r="F18" s="71"/>
      <c r="G18" s="71"/>
      <c r="H18" s="69"/>
      <c r="I18" s="71"/>
      <c r="J18" s="71"/>
      <c r="K18" s="69"/>
      <c r="L18" s="71"/>
    </row>
    <row r="19" spans="1:12" ht="12.75" customHeight="1" x14ac:dyDescent="0.2">
      <c r="A19" s="23" t="s">
        <v>132</v>
      </c>
      <c r="C19" s="69">
        <v>0.92</v>
      </c>
      <c r="D19" s="70" t="s">
        <v>85</v>
      </c>
      <c r="E19" s="69"/>
      <c r="F19" s="71"/>
      <c r="G19" s="71"/>
      <c r="H19" s="69"/>
      <c r="I19" s="71"/>
      <c r="J19" s="71"/>
      <c r="K19" s="69"/>
      <c r="L19" s="71"/>
    </row>
    <row r="20" spans="1:12" x14ac:dyDescent="0.2">
      <c r="A20" s="73"/>
      <c r="B20" s="73"/>
      <c r="C20" s="74"/>
      <c r="D20" s="75"/>
      <c r="E20" s="76"/>
      <c r="F20" s="76"/>
      <c r="G20" s="76"/>
      <c r="H20" s="76"/>
      <c r="I20" s="76"/>
      <c r="J20" s="76"/>
      <c r="K20" s="76"/>
      <c r="L20" s="76"/>
    </row>
    <row r="21" spans="1:12" x14ac:dyDescent="0.2">
      <c r="A21" s="77" t="s">
        <v>20</v>
      </c>
      <c r="C21" s="71"/>
      <c r="D21" s="71"/>
      <c r="E21" s="71"/>
      <c r="F21" s="71"/>
      <c r="G21" s="71"/>
      <c r="H21" s="71"/>
      <c r="I21" s="71"/>
      <c r="J21" s="71"/>
      <c r="K21" s="71"/>
      <c r="L21" s="71"/>
    </row>
    <row r="22" spans="1:12" x14ac:dyDescent="0.2">
      <c r="A22" s="78"/>
      <c r="C22" s="71"/>
      <c r="D22" s="71"/>
      <c r="E22" s="71"/>
      <c r="F22" s="71"/>
      <c r="G22" s="71"/>
      <c r="H22" s="71"/>
      <c r="I22" s="71"/>
      <c r="J22" s="71"/>
      <c r="K22" s="71"/>
      <c r="L22" s="71"/>
    </row>
    <row r="23" spans="1:12" x14ac:dyDescent="0.2">
      <c r="A23" s="79" t="s">
        <v>146</v>
      </c>
      <c r="B23" s="95"/>
      <c r="C23" s="95"/>
      <c r="D23" s="95"/>
      <c r="E23" s="95"/>
      <c r="F23" s="95"/>
      <c r="G23" s="95"/>
      <c r="H23" s="95"/>
      <c r="I23" s="95"/>
      <c r="J23" s="95"/>
      <c r="K23" s="95"/>
      <c r="L23" s="95"/>
    </row>
    <row r="24" spans="1:12" x14ac:dyDescent="0.2">
      <c r="A24" s="23" t="s">
        <v>140</v>
      </c>
      <c r="B24" s="95"/>
    </row>
    <row r="25" spans="1:12" s="26" customFormat="1" ht="50.25" customHeight="1" x14ac:dyDescent="0.2">
      <c r="A25" s="80" t="s">
        <v>126</v>
      </c>
      <c r="B25" s="99" t="s">
        <v>190</v>
      </c>
      <c r="C25" s="99"/>
      <c r="D25" s="99"/>
      <c r="E25" s="99"/>
      <c r="F25" s="99"/>
      <c r="G25" s="99"/>
      <c r="H25" s="99"/>
      <c r="I25" s="99"/>
      <c r="J25" s="99"/>
      <c r="K25" s="99"/>
      <c r="L25" s="99"/>
    </row>
    <row r="26" spans="1:12" s="26" customFormat="1" ht="48.75" customHeight="1" x14ac:dyDescent="0.2">
      <c r="A26" s="80" t="s">
        <v>126</v>
      </c>
      <c r="B26" s="99" t="s">
        <v>224</v>
      </c>
      <c r="C26" s="99"/>
      <c r="D26" s="99"/>
      <c r="E26" s="99"/>
      <c r="F26" s="99"/>
      <c r="G26" s="99"/>
      <c r="H26" s="99"/>
      <c r="I26" s="99"/>
      <c r="J26" s="99"/>
      <c r="K26" s="99"/>
      <c r="L26" s="99"/>
    </row>
    <row r="27" spans="1:12" s="26" customFormat="1" ht="75" customHeight="1" x14ac:dyDescent="0.2">
      <c r="A27" s="80" t="s">
        <v>126</v>
      </c>
      <c r="B27" s="99" t="s">
        <v>225</v>
      </c>
      <c r="C27" s="99"/>
      <c r="D27" s="99"/>
      <c r="E27" s="99"/>
      <c r="F27" s="99"/>
      <c r="G27" s="99"/>
      <c r="H27" s="99"/>
      <c r="I27" s="99"/>
      <c r="J27" s="99"/>
      <c r="K27" s="99"/>
      <c r="L27" s="99"/>
    </row>
    <row r="28" spans="1:12" s="26" customFormat="1" ht="49.5" customHeight="1" x14ac:dyDescent="0.2">
      <c r="A28" s="80" t="s">
        <v>126</v>
      </c>
      <c r="B28" s="99" t="s">
        <v>226</v>
      </c>
      <c r="C28" s="99"/>
      <c r="D28" s="99"/>
      <c r="E28" s="99"/>
      <c r="F28" s="99"/>
      <c r="G28" s="99"/>
      <c r="H28" s="99"/>
      <c r="I28" s="99"/>
      <c r="J28" s="99"/>
      <c r="K28" s="99"/>
      <c r="L28" s="99"/>
    </row>
    <row r="29" spans="1:12" s="26" customFormat="1" ht="49.5" customHeight="1" x14ac:dyDescent="0.2">
      <c r="A29" s="80" t="s">
        <v>126</v>
      </c>
      <c r="B29" s="99" t="s">
        <v>191</v>
      </c>
      <c r="C29" s="99"/>
      <c r="D29" s="99"/>
      <c r="E29" s="99"/>
      <c r="F29" s="99"/>
      <c r="G29" s="99"/>
      <c r="H29" s="99"/>
      <c r="I29" s="99"/>
      <c r="J29" s="99"/>
      <c r="K29" s="99"/>
      <c r="L29" s="99"/>
    </row>
    <row r="30" spans="1:12" s="26" customFormat="1" ht="49.5" customHeight="1" x14ac:dyDescent="0.2">
      <c r="A30" s="80" t="s">
        <v>126</v>
      </c>
      <c r="B30" s="99" t="s">
        <v>227</v>
      </c>
      <c r="C30" s="99"/>
      <c r="D30" s="99"/>
      <c r="E30" s="99"/>
      <c r="F30" s="99"/>
      <c r="G30" s="99"/>
      <c r="H30" s="99"/>
      <c r="I30" s="99"/>
      <c r="J30" s="99"/>
      <c r="K30" s="99"/>
      <c r="L30" s="99"/>
    </row>
    <row r="32" spans="1:12" x14ac:dyDescent="0.2">
      <c r="A32" s="59" t="s">
        <v>82</v>
      </c>
      <c r="B32" s="96"/>
    </row>
    <row r="33" spans="1:12" x14ac:dyDescent="0.2">
      <c r="A33" s="23" t="s">
        <v>228</v>
      </c>
      <c r="B33" s="81"/>
      <c r="C33" s="82"/>
      <c r="D33" s="82"/>
      <c r="E33" s="82"/>
      <c r="F33" s="82"/>
      <c r="G33" s="82"/>
      <c r="H33" s="82"/>
      <c r="I33" s="82"/>
      <c r="J33" s="82"/>
      <c r="K33" s="82"/>
      <c r="L33" s="82"/>
    </row>
    <row r="34" spans="1:12" ht="12" customHeight="1" x14ac:dyDescent="0.2">
      <c r="A34" s="23" t="s">
        <v>68</v>
      </c>
      <c r="B34" s="100" t="s">
        <v>144</v>
      </c>
      <c r="C34" s="100"/>
      <c r="D34" s="100"/>
      <c r="E34" s="100"/>
      <c r="F34" s="100"/>
      <c r="G34" s="100"/>
      <c r="H34" s="100"/>
      <c r="I34" s="100"/>
      <c r="J34" s="100"/>
      <c r="K34" s="100"/>
      <c r="L34" s="100"/>
    </row>
    <row r="35" spans="1:12" ht="24" customHeight="1" x14ac:dyDescent="0.2">
      <c r="A35" s="26" t="s">
        <v>69</v>
      </c>
      <c r="B35" s="99" t="s">
        <v>142</v>
      </c>
      <c r="C35" s="99"/>
      <c r="D35" s="99"/>
      <c r="E35" s="99"/>
      <c r="F35" s="99"/>
      <c r="G35" s="99"/>
      <c r="H35" s="99"/>
      <c r="I35" s="99"/>
      <c r="J35" s="99"/>
      <c r="K35" s="99"/>
      <c r="L35" s="99"/>
    </row>
    <row r="36" spans="1:12" ht="25.5" customHeight="1" x14ac:dyDescent="0.2">
      <c r="A36" s="23" t="s">
        <v>70</v>
      </c>
      <c r="B36" s="99" t="s">
        <v>136</v>
      </c>
      <c r="C36" s="99"/>
      <c r="D36" s="99"/>
      <c r="E36" s="99"/>
      <c r="F36" s="99"/>
      <c r="G36" s="99"/>
      <c r="H36" s="99"/>
      <c r="I36" s="99"/>
      <c r="J36" s="99"/>
      <c r="K36" s="99"/>
      <c r="L36" s="99"/>
    </row>
    <row r="37" spans="1:12" ht="61.5" customHeight="1" x14ac:dyDescent="0.2">
      <c r="A37" s="23" t="s">
        <v>78</v>
      </c>
      <c r="B37" s="100" t="s">
        <v>229</v>
      </c>
      <c r="C37" s="100"/>
      <c r="D37" s="100"/>
      <c r="E37" s="100"/>
      <c r="F37" s="100"/>
      <c r="G37" s="100"/>
      <c r="H37" s="100"/>
      <c r="I37" s="100"/>
      <c r="J37" s="100"/>
      <c r="K37" s="100"/>
      <c r="L37" s="100"/>
    </row>
    <row r="38" spans="1:12" ht="25.5" customHeight="1" x14ac:dyDescent="0.2">
      <c r="A38" s="23" t="s">
        <v>79</v>
      </c>
      <c r="B38" s="100" t="s">
        <v>192</v>
      </c>
      <c r="C38" s="100"/>
      <c r="D38" s="100"/>
      <c r="E38" s="100"/>
      <c r="F38" s="100"/>
      <c r="G38" s="100"/>
      <c r="H38" s="100"/>
      <c r="I38" s="100"/>
      <c r="J38" s="100"/>
      <c r="K38" s="100"/>
      <c r="L38" s="100"/>
    </row>
    <row r="39" spans="1:12" ht="12" customHeight="1" x14ac:dyDescent="0.2">
      <c r="A39" s="26" t="s">
        <v>81</v>
      </c>
      <c r="B39" s="100" t="s">
        <v>148</v>
      </c>
      <c r="C39" s="100"/>
      <c r="D39" s="100"/>
      <c r="E39" s="100"/>
      <c r="F39" s="100"/>
      <c r="G39" s="100"/>
      <c r="H39" s="100"/>
      <c r="I39" s="100"/>
      <c r="J39" s="100"/>
      <c r="K39" s="100"/>
      <c r="L39" s="100"/>
    </row>
    <row r="40" spans="1:12" x14ac:dyDescent="0.2">
      <c r="A40" s="23" t="s">
        <v>137</v>
      </c>
      <c r="B40" s="100" t="s">
        <v>149</v>
      </c>
      <c r="C40" s="100"/>
      <c r="D40" s="100"/>
      <c r="E40" s="100"/>
      <c r="F40" s="100"/>
      <c r="G40" s="100"/>
      <c r="H40" s="100"/>
      <c r="I40" s="100"/>
      <c r="J40" s="100"/>
      <c r="K40" s="100"/>
      <c r="L40" s="100"/>
    </row>
    <row r="41" spans="1:12" ht="51.75" customHeight="1" x14ac:dyDescent="0.2">
      <c r="A41" s="26" t="s">
        <v>141</v>
      </c>
      <c r="B41" s="100" t="s">
        <v>230</v>
      </c>
      <c r="C41" s="100"/>
      <c r="D41" s="100"/>
      <c r="E41" s="100"/>
      <c r="F41" s="100"/>
      <c r="G41" s="100"/>
      <c r="H41" s="100"/>
      <c r="I41" s="100"/>
      <c r="J41" s="100"/>
      <c r="K41" s="100"/>
      <c r="L41" s="100"/>
    </row>
  </sheetData>
  <mergeCells count="21">
    <mergeCell ref="B30:L30"/>
    <mergeCell ref="C4:D4"/>
    <mergeCell ref="B36:L36"/>
    <mergeCell ref="H4:I4"/>
    <mergeCell ref="K4:L4"/>
    <mergeCell ref="C3:F3"/>
    <mergeCell ref="B27:L27"/>
    <mergeCell ref="B41:L41"/>
    <mergeCell ref="B37:L37"/>
    <mergeCell ref="B25:L25"/>
    <mergeCell ref="B29:L29"/>
    <mergeCell ref="E4:F4"/>
    <mergeCell ref="K3:L3"/>
    <mergeCell ref="H3:I3"/>
    <mergeCell ref="B38:L38"/>
    <mergeCell ref="B34:L34"/>
    <mergeCell ref="B26:L26"/>
    <mergeCell ref="B39:L39"/>
    <mergeCell ref="B40:L40"/>
    <mergeCell ref="B35:L35"/>
    <mergeCell ref="B28:L28"/>
  </mergeCells>
  <conditionalFormatting sqref="D7">
    <cfRule type="cellIs" dxfId="13" priority="17" stopIfTrue="1" operator="equal">
      <formula>"   "</formula>
    </cfRule>
    <cfRule type="cellIs" dxfId="12" priority="18" stopIfTrue="1" operator="equal">
      <formula>"    "</formula>
    </cfRule>
  </conditionalFormatting>
  <conditionalFormatting sqref="F7">
    <cfRule type="cellIs" dxfId="11" priority="5" stopIfTrue="1" operator="equal">
      <formula>"   "</formula>
    </cfRule>
    <cfRule type="cellIs" dxfId="10" priority="6" stopIfTrue="1" operator="equal">
      <formula>"    "</formula>
    </cfRule>
  </conditionalFormatting>
  <conditionalFormatting sqref="I7">
    <cfRule type="cellIs" dxfId="9" priority="3" stopIfTrue="1" operator="equal">
      <formula>"   "</formula>
    </cfRule>
    <cfRule type="cellIs" dxfId="8" priority="4" stopIfTrue="1" operator="equal">
      <formula>"    "</formula>
    </cfRule>
  </conditionalFormatting>
  <conditionalFormatting sqref="L7">
    <cfRule type="cellIs" dxfId="7" priority="1" stopIfTrue="1" operator="equal">
      <formula>"   "</formula>
    </cfRule>
    <cfRule type="cellIs" dxfId="6" priority="2" stopIfTrue="1" operator="equal">
      <formula>"    "</formula>
    </cfRule>
  </conditionalFormatting>
  <pageMargins left="0" right="0" top="0"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N46"/>
  <sheetViews>
    <sheetView zoomScaleNormal="100" zoomScaleSheetLayoutView="100" workbookViewId="0"/>
  </sheetViews>
  <sheetFormatPr defaultColWidth="9.140625" defaultRowHeight="12" x14ac:dyDescent="0.2"/>
  <cols>
    <col min="1" max="1" width="2.28515625" style="23" customWidth="1"/>
    <col min="2" max="2" width="46.140625" style="23" customWidth="1"/>
    <col min="3" max="3" width="13.85546875" style="23" customWidth="1"/>
    <col min="4" max="4" width="1.42578125" style="23" customWidth="1"/>
    <col min="5" max="5" width="16.7109375" style="23" customWidth="1"/>
    <col min="6" max="6" width="3.85546875" style="23" bestFit="1" customWidth="1"/>
    <col min="7" max="7" width="13.28515625" style="23" customWidth="1"/>
    <col min="8" max="8" width="14.5703125" style="23" customWidth="1"/>
    <col min="9" max="9" width="1.5703125" style="26" bestFit="1" customWidth="1"/>
    <col min="10" max="10" width="1.42578125" style="23" customWidth="1"/>
    <col min="11" max="11" width="12.28515625" style="23" customWidth="1"/>
    <col min="12" max="12" width="3.140625" style="23" bestFit="1" customWidth="1"/>
    <col min="13" max="13" width="13.140625" style="23" customWidth="1"/>
    <col min="14" max="14" width="3.140625" style="23" bestFit="1" customWidth="1"/>
    <col min="15" max="16384" width="9.140625" style="23"/>
  </cols>
  <sheetData>
    <row r="1" spans="1:14" x14ac:dyDescent="0.2">
      <c r="A1" s="59" t="s">
        <v>5</v>
      </c>
      <c r="B1" s="59"/>
    </row>
    <row r="2" spans="1:14" x14ac:dyDescent="0.2">
      <c r="A2" s="59" t="s">
        <v>206</v>
      </c>
      <c r="B2" s="59"/>
    </row>
    <row r="3" spans="1:14" ht="14.25" customHeight="1" x14ac:dyDescent="0.2">
      <c r="A3" s="83"/>
      <c r="B3" s="83"/>
      <c r="C3" s="84" t="s">
        <v>121</v>
      </c>
      <c r="D3" s="60"/>
      <c r="E3" s="101" t="s">
        <v>197</v>
      </c>
      <c r="F3" s="101"/>
      <c r="G3" s="101"/>
      <c r="H3" s="101"/>
      <c r="I3" s="101"/>
      <c r="J3" s="60"/>
      <c r="K3" s="102" t="s">
        <v>201</v>
      </c>
      <c r="L3" s="102"/>
      <c r="M3" s="102"/>
      <c r="N3" s="102"/>
    </row>
    <row r="4" spans="1:14" x14ac:dyDescent="0.2">
      <c r="C4" s="81"/>
      <c r="D4" s="24"/>
      <c r="E4" s="103" t="s">
        <v>145</v>
      </c>
      <c r="F4" s="103"/>
      <c r="G4" s="98" t="s">
        <v>198</v>
      </c>
      <c r="H4" s="98"/>
      <c r="I4" s="98"/>
      <c r="J4" s="24"/>
      <c r="K4" s="103" t="s">
        <v>151</v>
      </c>
      <c r="L4" s="103"/>
      <c r="M4" s="103" t="s">
        <v>199</v>
      </c>
      <c r="N4" s="103"/>
    </row>
    <row r="5" spans="1:14" ht="38.25" customHeight="1" x14ac:dyDescent="0.2">
      <c r="A5" s="85"/>
      <c r="B5" s="85"/>
      <c r="C5" s="73"/>
      <c r="D5" s="73"/>
      <c r="E5" s="104"/>
      <c r="F5" s="104"/>
      <c r="G5" s="73" t="s">
        <v>117</v>
      </c>
      <c r="H5" s="73" t="s">
        <v>200</v>
      </c>
      <c r="I5" s="62"/>
      <c r="J5" s="73"/>
      <c r="K5" s="104"/>
      <c r="L5" s="104"/>
      <c r="M5" s="104"/>
      <c r="N5" s="104"/>
    </row>
    <row r="6" spans="1:14" x14ac:dyDescent="0.2">
      <c r="D6" s="65"/>
      <c r="F6" s="65"/>
      <c r="G6" s="65"/>
      <c r="H6" s="65"/>
      <c r="I6" s="33"/>
      <c r="J6" s="65"/>
    </row>
    <row r="7" spans="1:14" s="30" customFormat="1" x14ac:dyDescent="0.2">
      <c r="C7" s="25" t="s">
        <v>83</v>
      </c>
      <c r="D7" s="57"/>
      <c r="E7" s="25" t="s">
        <v>83</v>
      </c>
      <c r="F7" s="56" t="s">
        <v>84</v>
      </c>
      <c r="G7" s="56" t="s">
        <v>84</v>
      </c>
      <c r="H7" s="56" t="s">
        <v>84</v>
      </c>
      <c r="I7" s="57"/>
      <c r="J7" s="57"/>
      <c r="K7" s="25" t="s">
        <v>83</v>
      </c>
      <c r="L7" s="58" t="s">
        <v>84</v>
      </c>
      <c r="M7" s="25" t="s">
        <v>83</v>
      </c>
      <c r="N7" s="58" t="s">
        <v>84</v>
      </c>
    </row>
    <row r="8" spans="1:14" x14ac:dyDescent="0.2">
      <c r="D8" s="86"/>
      <c r="F8" s="30"/>
      <c r="G8" s="30"/>
      <c r="H8" s="30"/>
      <c r="J8" s="86"/>
    </row>
    <row r="9" spans="1:14" ht="12.75" customHeight="1" x14ac:dyDescent="0.2">
      <c r="A9" s="67" t="s">
        <v>143</v>
      </c>
      <c r="B9" s="67"/>
      <c r="C9" s="87">
        <v>3385800</v>
      </c>
      <c r="D9" s="31"/>
      <c r="E9" s="87">
        <v>493730</v>
      </c>
      <c r="F9" s="87">
        <v>15</v>
      </c>
      <c r="G9" s="87">
        <v>15</v>
      </c>
      <c r="H9" s="87">
        <v>14</v>
      </c>
      <c r="I9" s="88" t="s">
        <v>118</v>
      </c>
      <c r="J9" s="31"/>
      <c r="K9" s="87">
        <v>133820</v>
      </c>
      <c r="L9" s="87">
        <v>4</v>
      </c>
      <c r="M9" s="87">
        <v>93990</v>
      </c>
      <c r="N9" s="87">
        <v>3</v>
      </c>
    </row>
    <row r="10" spans="1:14" ht="12.75" customHeight="1" x14ac:dyDescent="0.2">
      <c r="A10" s="26"/>
      <c r="B10" s="26"/>
      <c r="C10" s="87"/>
      <c r="D10" s="31"/>
      <c r="E10" s="87"/>
      <c r="F10" s="87"/>
      <c r="G10" s="87"/>
      <c r="H10" s="87"/>
      <c r="I10" s="88"/>
      <c r="J10" s="31"/>
      <c r="K10" s="87"/>
      <c r="L10" s="87"/>
      <c r="M10" s="87"/>
      <c r="N10" s="87"/>
    </row>
    <row r="11" spans="1:14" ht="12.75" customHeight="1" x14ac:dyDescent="0.2">
      <c r="A11" s="67" t="s">
        <v>86</v>
      </c>
      <c r="B11" s="67"/>
      <c r="C11" s="87">
        <v>9020</v>
      </c>
      <c r="D11" s="31"/>
      <c r="E11" s="87">
        <v>1160</v>
      </c>
      <c r="F11" s="87">
        <v>13</v>
      </c>
      <c r="G11" s="87">
        <v>15</v>
      </c>
      <c r="H11" s="87">
        <v>14</v>
      </c>
      <c r="I11" s="88" t="s">
        <v>118</v>
      </c>
      <c r="J11" s="31"/>
      <c r="K11" s="87">
        <v>260</v>
      </c>
      <c r="L11" s="87">
        <v>3</v>
      </c>
      <c r="M11" s="87">
        <v>300</v>
      </c>
      <c r="N11" s="87">
        <v>3</v>
      </c>
    </row>
    <row r="12" spans="1:14" ht="12.75" customHeight="1" x14ac:dyDescent="0.2">
      <c r="A12" s="26" t="s">
        <v>87</v>
      </c>
      <c r="B12" s="26"/>
      <c r="C12" s="87">
        <v>540</v>
      </c>
      <c r="D12" s="31"/>
      <c r="E12" s="87">
        <v>60</v>
      </c>
      <c r="F12" s="87">
        <v>11</v>
      </c>
      <c r="G12" s="87">
        <v>14</v>
      </c>
      <c r="H12" s="87">
        <v>14</v>
      </c>
      <c r="I12" s="88" t="s">
        <v>119</v>
      </c>
      <c r="J12" s="31"/>
      <c r="K12" s="87">
        <v>20</v>
      </c>
      <c r="L12" s="87">
        <v>3</v>
      </c>
      <c r="M12" s="87">
        <v>10</v>
      </c>
      <c r="N12" s="87">
        <v>2</v>
      </c>
    </row>
    <row r="13" spans="1:14" ht="12.75" customHeight="1" x14ac:dyDescent="0.2">
      <c r="A13" s="26" t="s">
        <v>88</v>
      </c>
      <c r="B13" s="26"/>
      <c r="C13" s="87">
        <v>160</v>
      </c>
      <c r="D13" s="31"/>
      <c r="E13" s="87">
        <v>20</v>
      </c>
      <c r="F13" s="87">
        <v>12</v>
      </c>
      <c r="G13" s="87">
        <v>13</v>
      </c>
      <c r="H13" s="87">
        <v>12</v>
      </c>
      <c r="I13" s="88" t="s">
        <v>119</v>
      </c>
      <c r="J13" s="31"/>
      <c r="K13" s="87">
        <v>0</v>
      </c>
      <c r="L13" s="87">
        <v>1</v>
      </c>
      <c r="M13" s="87">
        <v>0</v>
      </c>
      <c r="N13" s="87">
        <v>3</v>
      </c>
    </row>
    <row r="14" spans="1:14" ht="12.75" customHeight="1" x14ac:dyDescent="0.2">
      <c r="A14" s="26" t="s">
        <v>89</v>
      </c>
      <c r="B14" s="26"/>
      <c r="C14" s="87">
        <v>360</v>
      </c>
      <c r="D14" s="31"/>
      <c r="E14" s="87">
        <v>50</v>
      </c>
      <c r="F14" s="87">
        <v>14</v>
      </c>
      <c r="G14" s="87">
        <v>15</v>
      </c>
      <c r="H14" s="87">
        <v>14</v>
      </c>
      <c r="I14" s="88" t="s">
        <v>119</v>
      </c>
      <c r="J14" s="31"/>
      <c r="K14" s="87">
        <v>10</v>
      </c>
      <c r="L14" s="87">
        <v>2</v>
      </c>
      <c r="M14" s="87">
        <v>20</v>
      </c>
      <c r="N14" s="87">
        <v>6</v>
      </c>
    </row>
    <row r="15" spans="1:14" ht="12.75" customHeight="1" x14ac:dyDescent="0.2">
      <c r="A15" s="26" t="s">
        <v>90</v>
      </c>
      <c r="B15" s="26"/>
      <c r="C15" s="87">
        <v>330</v>
      </c>
      <c r="D15" s="31"/>
      <c r="E15" s="87">
        <v>50</v>
      </c>
      <c r="F15" s="87">
        <v>15</v>
      </c>
      <c r="G15" s="87">
        <v>15</v>
      </c>
      <c r="H15" s="87">
        <v>14</v>
      </c>
      <c r="I15" s="88" t="s">
        <v>118</v>
      </c>
      <c r="J15" s="31"/>
      <c r="K15" s="87">
        <v>10</v>
      </c>
      <c r="L15" s="87">
        <v>2</v>
      </c>
      <c r="M15" s="87">
        <v>10</v>
      </c>
      <c r="N15" s="87">
        <v>2</v>
      </c>
    </row>
    <row r="16" spans="1:14" ht="12.75" customHeight="1" x14ac:dyDescent="0.2">
      <c r="A16" s="26" t="s">
        <v>91</v>
      </c>
      <c r="B16" s="26"/>
      <c r="C16" s="87">
        <v>130</v>
      </c>
      <c r="D16" s="31"/>
      <c r="E16" s="87">
        <v>20</v>
      </c>
      <c r="F16" s="87">
        <v>15</v>
      </c>
      <c r="G16" s="87">
        <v>17</v>
      </c>
      <c r="H16" s="87">
        <v>16</v>
      </c>
      <c r="I16" s="88" t="s">
        <v>118</v>
      </c>
      <c r="J16" s="31"/>
      <c r="K16" s="87">
        <v>0</v>
      </c>
      <c r="L16" s="87">
        <v>2</v>
      </c>
      <c r="M16" s="87">
        <v>10</v>
      </c>
      <c r="N16" s="87">
        <v>7</v>
      </c>
    </row>
    <row r="17" spans="1:14" ht="12.75" customHeight="1" x14ac:dyDescent="0.2">
      <c r="A17" s="26" t="s">
        <v>92</v>
      </c>
      <c r="B17" s="26"/>
      <c r="C17" s="87">
        <v>320</v>
      </c>
      <c r="D17" s="31"/>
      <c r="E17" s="87">
        <v>40</v>
      </c>
      <c r="F17" s="87">
        <v>12</v>
      </c>
      <c r="G17" s="87">
        <v>17</v>
      </c>
      <c r="H17" s="87">
        <v>16</v>
      </c>
      <c r="I17" s="88" t="s">
        <v>118</v>
      </c>
      <c r="J17" s="31"/>
      <c r="K17" s="87">
        <v>10</v>
      </c>
      <c r="L17" s="87">
        <v>2</v>
      </c>
      <c r="M17" s="87">
        <v>10</v>
      </c>
      <c r="N17" s="87">
        <v>3</v>
      </c>
    </row>
    <row r="18" spans="1:14" ht="12.75" customHeight="1" x14ac:dyDescent="0.2">
      <c r="A18" s="26" t="s">
        <v>93</v>
      </c>
      <c r="B18" s="26"/>
      <c r="C18" s="87">
        <v>1660</v>
      </c>
      <c r="D18" s="31"/>
      <c r="E18" s="87">
        <v>240</v>
      </c>
      <c r="F18" s="87">
        <v>15</v>
      </c>
      <c r="G18" s="87">
        <v>16</v>
      </c>
      <c r="H18" s="87">
        <v>15</v>
      </c>
      <c r="I18" s="88" t="s">
        <v>118</v>
      </c>
      <c r="J18" s="31"/>
      <c r="K18" s="87">
        <v>40</v>
      </c>
      <c r="L18" s="87">
        <v>3</v>
      </c>
      <c r="M18" s="87">
        <v>80</v>
      </c>
      <c r="N18" s="87">
        <v>5</v>
      </c>
    </row>
    <row r="19" spans="1:14" ht="12.75" customHeight="1" x14ac:dyDescent="0.2">
      <c r="A19" s="26" t="s">
        <v>94</v>
      </c>
      <c r="B19" s="26"/>
      <c r="C19" s="87">
        <v>980</v>
      </c>
      <c r="D19" s="31"/>
      <c r="E19" s="87">
        <v>140</v>
      </c>
      <c r="F19" s="87">
        <v>14</v>
      </c>
      <c r="G19" s="87">
        <v>13</v>
      </c>
      <c r="H19" s="87">
        <v>13</v>
      </c>
      <c r="I19" s="88" t="s">
        <v>118</v>
      </c>
      <c r="J19" s="31"/>
      <c r="K19" s="87">
        <v>20</v>
      </c>
      <c r="L19" s="87">
        <v>2</v>
      </c>
      <c r="M19" s="87">
        <v>20</v>
      </c>
      <c r="N19" s="87">
        <v>2</v>
      </c>
    </row>
    <row r="20" spans="1:14" ht="12.75" customHeight="1" x14ac:dyDescent="0.2">
      <c r="A20" s="26" t="s">
        <v>95</v>
      </c>
      <c r="B20" s="26"/>
      <c r="C20" s="87">
        <v>830</v>
      </c>
      <c r="D20" s="31"/>
      <c r="E20" s="87">
        <v>120</v>
      </c>
      <c r="F20" s="87">
        <v>14</v>
      </c>
      <c r="G20" s="87">
        <v>17</v>
      </c>
      <c r="H20" s="87">
        <v>16</v>
      </c>
      <c r="I20" s="88" t="s">
        <v>118</v>
      </c>
      <c r="J20" s="31"/>
      <c r="K20" s="87">
        <v>30</v>
      </c>
      <c r="L20" s="87">
        <v>4</v>
      </c>
      <c r="M20" s="87">
        <v>30</v>
      </c>
      <c r="N20" s="87">
        <v>3</v>
      </c>
    </row>
    <row r="21" spans="1:14" ht="12.75" customHeight="1" x14ac:dyDescent="0.2">
      <c r="A21" s="26" t="s">
        <v>96</v>
      </c>
      <c r="B21" s="26"/>
      <c r="C21" s="87">
        <v>60</v>
      </c>
      <c r="D21" s="31"/>
      <c r="E21" s="87">
        <v>10</v>
      </c>
      <c r="F21" s="87">
        <v>9</v>
      </c>
      <c r="G21" s="87">
        <v>12</v>
      </c>
      <c r="H21" s="87">
        <v>11</v>
      </c>
      <c r="I21" s="88" t="s">
        <v>119</v>
      </c>
      <c r="J21" s="31"/>
      <c r="K21" s="87">
        <v>0</v>
      </c>
      <c r="L21" s="87">
        <v>0</v>
      </c>
      <c r="M21" s="87">
        <v>0</v>
      </c>
      <c r="N21" s="87">
        <v>2</v>
      </c>
    </row>
    <row r="22" spans="1:14" ht="12.75" customHeight="1" x14ac:dyDescent="0.2">
      <c r="A22" s="26" t="s">
        <v>97</v>
      </c>
      <c r="B22" s="26"/>
      <c r="C22" s="87">
        <v>400</v>
      </c>
      <c r="D22" s="31"/>
      <c r="E22" s="87">
        <v>60</v>
      </c>
      <c r="F22" s="87">
        <v>16</v>
      </c>
      <c r="G22" s="87">
        <v>15</v>
      </c>
      <c r="H22" s="87">
        <v>14</v>
      </c>
      <c r="I22" s="88" t="s">
        <v>119</v>
      </c>
      <c r="J22" s="31"/>
      <c r="K22" s="87">
        <v>0</v>
      </c>
      <c r="L22" s="87">
        <v>1</v>
      </c>
      <c r="M22" s="87">
        <v>10</v>
      </c>
      <c r="N22" s="87">
        <v>4</v>
      </c>
    </row>
    <row r="23" spans="1:14" ht="12.75" customHeight="1" x14ac:dyDescent="0.2">
      <c r="A23" s="26" t="s">
        <v>98</v>
      </c>
      <c r="B23" s="26"/>
      <c r="C23" s="87">
        <v>360</v>
      </c>
      <c r="D23" s="31"/>
      <c r="E23" s="87">
        <v>50</v>
      </c>
      <c r="F23" s="87">
        <v>14</v>
      </c>
      <c r="G23" s="87">
        <v>15</v>
      </c>
      <c r="H23" s="87">
        <v>15</v>
      </c>
      <c r="I23" s="88" t="s">
        <v>118</v>
      </c>
      <c r="J23" s="31"/>
      <c r="K23" s="87">
        <v>10</v>
      </c>
      <c r="L23" s="87">
        <v>2</v>
      </c>
      <c r="M23" s="87">
        <v>10</v>
      </c>
      <c r="N23" s="87">
        <v>2</v>
      </c>
    </row>
    <row r="24" spans="1:14" ht="12.75" customHeight="1" x14ac:dyDescent="0.2">
      <c r="A24" s="26" t="s">
        <v>99</v>
      </c>
      <c r="B24" s="26"/>
      <c r="C24" s="87">
        <v>130</v>
      </c>
      <c r="D24" s="31"/>
      <c r="E24" s="87">
        <v>20</v>
      </c>
      <c r="F24" s="87">
        <v>13</v>
      </c>
      <c r="G24" s="87">
        <v>16</v>
      </c>
      <c r="H24" s="87">
        <v>15</v>
      </c>
      <c r="I24" s="88" t="s">
        <v>119</v>
      </c>
      <c r="J24" s="31"/>
      <c r="K24" s="87">
        <v>0</v>
      </c>
      <c r="L24" s="87">
        <v>2</v>
      </c>
      <c r="M24" s="87">
        <v>0</v>
      </c>
      <c r="N24" s="87">
        <v>4</v>
      </c>
    </row>
    <row r="25" spans="1:14" x14ac:dyDescent="0.2">
      <c r="A25" s="26" t="s">
        <v>100</v>
      </c>
      <c r="B25" s="26"/>
      <c r="C25" s="87">
        <v>100</v>
      </c>
      <c r="D25" s="31"/>
      <c r="E25" s="87">
        <v>10</v>
      </c>
      <c r="F25" s="87">
        <v>14</v>
      </c>
      <c r="G25" s="87">
        <v>16</v>
      </c>
      <c r="H25" s="87">
        <v>15</v>
      </c>
      <c r="I25" s="88" t="s">
        <v>118</v>
      </c>
      <c r="J25" s="31"/>
      <c r="K25" s="87">
        <v>0</v>
      </c>
      <c r="L25" s="87">
        <v>0</v>
      </c>
      <c r="M25" s="87">
        <v>0</v>
      </c>
      <c r="N25" s="87">
        <v>4</v>
      </c>
    </row>
    <row r="26" spans="1:14" x14ac:dyDescent="0.2">
      <c r="A26" s="26" t="s">
        <v>101</v>
      </c>
      <c r="B26" s="26"/>
      <c r="C26" s="87">
        <v>850</v>
      </c>
      <c r="D26" s="31"/>
      <c r="E26" s="87">
        <v>70</v>
      </c>
      <c r="F26" s="87">
        <v>8</v>
      </c>
      <c r="G26" s="87">
        <v>13</v>
      </c>
      <c r="H26" s="87">
        <v>13</v>
      </c>
      <c r="I26" s="88" t="s">
        <v>119</v>
      </c>
      <c r="J26" s="31"/>
      <c r="K26" s="87">
        <v>30</v>
      </c>
      <c r="L26" s="87">
        <v>3</v>
      </c>
      <c r="M26" s="87">
        <v>30</v>
      </c>
      <c r="N26" s="87">
        <v>3</v>
      </c>
    </row>
    <row r="27" spans="1:14" x14ac:dyDescent="0.2">
      <c r="A27" s="26" t="s">
        <v>102</v>
      </c>
      <c r="B27" s="26"/>
      <c r="C27" s="87">
        <v>540</v>
      </c>
      <c r="D27" s="31"/>
      <c r="E27" s="87">
        <v>80</v>
      </c>
      <c r="F27" s="87">
        <v>15</v>
      </c>
      <c r="G27" s="87">
        <v>13</v>
      </c>
      <c r="H27" s="87">
        <v>13</v>
      </c>
      <c r="I27" s="88" t="s">
        <v>119</v>
      </c>
      <c r="J27" s="31"/>
      <c r="K27" s="87">
        <v>10</v>
      </c>
      <c r="L27" s="87">
        <v>3</v>
      </c>
      <c r="M27" s="87">
        <v>20</v>
      </c>
      <c r="N27" s="87">
        <v>4</v>
      </c>
    </row>
    <row r="28" spans="1:14" x14ac:dyDescent="0.2">
      <c r="A28" s="26" t="s">
        <v>103</v>
      </c>
      <c r="B28" s="26"/>
      <c r="C28" s="87">
        <v>1280</v>
      </c>
      <c r="D28" s="31"/>
      <c r="E28" s="87">
        <v>130</v>
      </c>
      <c r="F28" s="89">
        <v>10</v>
      </c>
      <c r="G28" s="89">
        <v>13</v>
      </c>
      <c r="H28" s="89">
        <v>13</v>
      </c>
      <c r="I28" s="90" t="s">
        <v>119</v>
      </c>
      <c r="J28" s="32"/>
      <c r="K28" s="89">
        <v>60</v>
      </c>
      <c r="L28" s="87">
        <v>5</v>
      </c>
      <c r="M28" s="87">
        <v>30</v>
      </c>
      <c r="N28" s="87">
        <v>2</v>
      </c>
    </row>
    <row r="29" spans="1:14" x14ac:dyDescent="0.2">
      <c r="A29" s="26"/>
      <c r="B29" s="26"/>
      <c r="C29" s="87"/>
      <c r="D29" s="86"/>
      <c r="E29" s="87"/>
      <c r="F29" s="91"/>
      <c r="G29" s="91"/>
      <c r="H29" s="91"/>
      <c r="I29" s="61"/>
      <c r="J29" s="85"/>
      <c r="K29" s="92"/>
      <c r="L29" s="92"/>
      <c r="M29" s="87"/>
      <c r="N29" s="87"/>
    </row>
    <row r="30" spans="1:14" x14ac:dyDescent="0.2">
      <c r="A30" s="93" t="s">
        <v>20</v>
      </c>
      <c r="B30" s="83"/>
      <c r="C30" s="83"/>
      <c r="D30" s="83"/>
      <c r="E30" s="83"/>
      <c r="F30" s="78"/>
      <c r="K30" s="78"/>
      <c r="L30" s="78"/>
      <c r="M30" s="83"/>
      <c r="N30" s="83"/>
    </row>
    <row r="32" spans="1:14" x14ac:dyDescent="0.2">
      <c r="A32" s="79" t="s">
        <v>146</v>
      </c>
      <c r="B32" s="33"/>
      <c r="C32" s="33"/>
      <c r="D32" s="33"/>
      <c r="E32" s="33"/>
      <c r="F32" s="33"/>
      <c r="G32" s="33"/>
      <c r="H32" s="33"/>
      <c r="I32" s="33"/>
      <c r="J32" s="33"/>
      <c r="K32" s="33"/>
      <c r="L32" s="33"/>
    </row>
    <row r="33" spans="1:14" ht="14.25" customHeight="1" x14ac:dyDescent="0.2">
      <c r="A33" s="23" t="s">
        <v>231</v>
      </c>
      <c r="B33" s="33"/>
      <c r="I33" s="23"/>
    </row>
    <row r="34" spans="1:14" ht="24" customHeight="1" x14ac:dyDescent="0.2">
      <c r="A34" s="94" t="s">
        <v>126</v>
      </c>
      <c r="B34" s="99" t="s">
        <v>194</v>
      </c>
      <c r="C34" s="99"/>
      <c r="D34" s="99"/>
      <c r="E34" s="99"/>
      <c r="F34" s="99"/>
      <c r="G34" s="99"/>
      <c r="H34" s="99"/>
      <c r="I34" s="99"/>
      <c r="J34" s="99"/>
      <c r="K34" s="99"/>
      <c r="L34" s="99"/>
      <c r="M34" s="99"/>
      <c r="N34" s="99"/>
    </row>
    <row r="35" spans="1:14" ht="36" customHeight="1" x14ac:dyDescent="0.2">
      <c r="A35" s="94" t="s">
        <v>126</v>
      </c>
      <c r="B35" s="99" t="s">
        <v>233</v>
      </c>
      <c r="C35" s="99"/>
      <c r="D35" s="99"/>
      <c r="E35" s="99"/>
      <c r="F35" s="99"/>
      <c r="G35" s="99"/>
      <c r="H35" s="99"/>
      <c r="I35" s="99"/>
      <c r="J35" s="99"/>
      <c r="K35" s="99"/>
      <c r="L35" s="99"/>
      <c r="M35" s="99"/>
      <c r="N35" s="99"/>
    </row>
    <row r="36" spans="1:14" ht="48.75" customHeight="1" x14ac:dyDescent="0.2">
      <c r="A36" s="94" t="s">
        <v>126</v>
      </c>
      <c r="B36" s="99" t="s">
        <v>196</v>
      </c>
      <c r="C36" s="99"/>
      <c r="D36" s="99"/>
      <c r="E36" s="99"/>
      <c r="F36" s="99"/>
      <c r="G36" s="99"/>
      <c r="H36" s="99"/>
      <c r="I36" s="99"/>
      <c r="J36" s="99"/>
      <c r="K36" s="99"/>
      <c r="L36" s="99"/>
      <c r="M36" s="99"/>
      <c r="N36" s="99"/>
    </row>
    <row r="37" spans="1:14" ht="39" customHeight="1" x14ac:dyDescent="0.2">
      <c r="A37" s="94" t="s">
        <v>126</v>
      </c>
      <c r="B37" s="99" t="s">
        <v>205</v>
      </c>
      <c r="C37" s="99"/>
      <c r="D37" s="99"/>
      <c r="E37" s="99"/>
      <c r="F37" s="99"/>
      <c r="G37" s="99"/>
      <c r="H37" s="99"/>
      <c r="I37" s="99"/>
      <c r="J37" s="99"/>
      <c r="K37" s="99"/>
      <c r="L37" s="99"/>
      <c r="M37" s="99"/>
      <c r="N37" s="99"/>
    </row>
    <row r="38" spans="1:14" ht="36.75" customHeight="1" x14ac:dyDescent="0.2">
      <c r="A38" s="94" t="s">
        <v>126</v>
      </c>
      <c r="B38" s="99" t="s">
        <v>232</v>
      </c>
      <c r="C38" s="99"/>
      <c r="D38" s="99"/>
      <c r="E38" s="99"/>
      <c r="F38" s="99"/>
      <c r="G38" s="99"/>
      <c r="H38" s="99"/>
      <c r="I38" s="99"/>
      <c r="J38" s="99"/>
      <c r="K38" s="99"/>
      <c r="L38" s="99"/>
      <c r="M38" s="99"/>
      <c r="N38" s="99"/>
    </row>
    <row r="40" spans="1:14" x14ac:dyDescent="0.2">
      <c r="A40" s="59" t="s">
        <v>82</v>
      </c>
    </row>
    <row r="41" spans="1:14" ht="12" customHeight="1" x14ac:dyDescent="0.2">
      <c r="A41" s="23" t="s">
        <v>120</v>
      </c>
      <c r="B41" s="99" t="s">
        <v>195</v>
      </c>
      <c r="C41" s="99"/>
      <c r="D41" s="99"/>
      <c r="E41" s="99"/>
      <c r="F41" s="99"/>
      <c r="G41" s="99"/>
      <c r="H41" s="99"/>
      <c r="I41" s="99"/>
      <c r="J41" s="99"/>
      <c r="K41" s="99"/>
      <c r="L41" s="99"/>
      <c r="M41" s="99"/>
      <c r="N41" s="99"/>
    </row>
    <row r="42" spans="1:14" ht="12" customHeight="1" x14ac:dyDescent="0.2">
      <c r="A42" s="23" t="s">
        <v>68</v>
      </c>
      <c r="B42" s="99" t="s">
        <v>144</v>
      </c>
      <c r="C42" s="99"/>
      <c r="D42" s="99"/>
      <c r="E42" s="99"/>
      <c r="F42" s="99"/>
      <c r="G42" s="99"/>
      <c r="H42" s="99"/>
      <c r="I42" s="99"/>
      <c r="J42" s="99"/>
      <c r="K42" s="99"/>
      <c r="L42" s="99"/>
      <c r="M42" s="99"/>
      <c r="N42" s="99"/>
    </row>
    <row r="43" spans="1:14" ht="61.5" customHeight="1" x14ac:dyDescent="0.2">
      <c r="A43" s="26" t="s">
        <v>69</v>
      </c>
      <c r="B43" s="99" t="s">
        <v>234</v>
      </c>
      <c r="C43" s="99"/>
      <c r="D43" s="99"/>
      <c r="E43" s="99"/>
      <c r="F43" s="99"/>
      <c r="G43" s="99"/>
      <c r="H43" s="99"/>
      <c r="I43" s="99"/>
      <c r="J43" s="99"/>
      <c r="K43" s="99"/>
      <c r="L43" s="99"/>
      <c r="M43" s="99"/>
      <c r="N43" s="99"/>
    </row>
    <row r="44" spans="1:14" ht="14.45" customHeight="1" x14ac:dyDescent="0.2">
      <c r="A44" s="23" t="s">
        <v>70</v>
      </c>
      <c r="B44" s="99" t="s">
        <v>147</v>
      </c>
      <c r="C44" s="99"/>
      <c r="D44" s="99"/>
      <c r="E44" s="99"/>
      <c r="F44" s="99"/>
      <c r="G44" s="99"/>
      <c r="H44" s="99"/>
      <c r="I44" s="99"/>
      <c r="J44" s="99"/>
      <c r="K44" s="99"/>
      <c r="L44" s="99"/>
      <c r="M44" s="99"/>
      <c r="N44" s="99"/>
    </row>
    <row r="45" spans="1:14" ht="12" customHeight="1" x14ac:dyDescent="0.2">
      <c r="A45" s="23" t="s">
        <v>78</v>
      </c>
      <c r="B45" s="99" t="s">
        <v>148</v>
      </c>
      <c r="C45" s="99"/>
      <c r="D45" s="99"/>
      <c r="E45" s="99"/>
      <c r="F45" s="99"/>
      <c r="G45" s="99"/>
      <c r="H45" s="99"/>
      <c r="I45" s="99"/>
      <c r="J45" s="99"/>
      <c r="K45" s="99"/>
      <c r="L45" s="99"/>
      <c r="M45" s="99"/>
      <c r="N45" s="99"/>
    </row>
    <row r="46" spans="1:14" ht="12" customHeight="1" x14ac:dyDescent="0.2">
      <c r="A46" s="23" t="s">
        <v>79</v>
      </c>
      <c r="B46" s="99" t="s">
        <v>149</v>
      </c>
      <c r="C46" s="99"/>
      <c r="D46" s="99"/>
      <c r="E46" s="99"/>
      <c r="F46" s="99"/>
      <c r="G46" s="99"/>
      <c r="H46" s="99"/>
      <c r="I46" s="99"/>
      <c r="J46" s="99"/>
      <c r="K46" s="99"/>
      <c r="L46" s="99"/>
      <c r="M46" s="99"/>
      <c r="N46" s="99"/>
    </row>
  </sheetData>
  <mergeCells count="17">
    <mergeCell ref="E3:I3"/>
    <mergeCell ref="K3:N3"/>
    <mergeCell ref="E4:F5"/>
    <mergeCell ref="G4:I4"/>
    <mergeCell ref="K4:L5"/>
    <mergeCell ref="M4:N5"/>
    <mergeCell ref="B34:N34"/>
    <mergeCell ref="B36:N36"/>
    <mergeCell ref="B37:N37"/>
    <mergeCell ref="B45:N45"/>
    <mergeCell ref="B46:N46"/>
    <mergeCell ref="B35:N35"/>
    <mergeCell ref="B41:N41"/>
    <mergeCell ref="B38:N38"/>
    <mergeCell ref="B42:N42"/>
    <mergeCell ref="B43:N43"/>
    <mergeCell ref="B44:N44"/>
  </mergeCells>
  <conditionalFormatting sqref="C7 K7:L7 E7">
    <cfRule type="cellIs" dxfId="5" priority="9" stopIfTrue="1" operator="equal">
      <formula>"   "</formula>
    </cfRule>
    <cfRule type="cellIs" dxfId="4" priority="10" stopIfTrue="1" operator="equal">
      <formula>"    "</formula>
    </cfRule>
  </conditionalFormatting>
  <conditionalFormatting sqref="M7">
    <cfRule type="cellIs" dxfId="3" priority="3" stopIfTrue="1" operator="equal">
      <formula>"   "</formula>
    </cfRule>
    <cfRule type="cellIs" dxfId="2" priority="4" stopIfTrue="1" operator="equal">
      <formula>"    "</formula>
    </cfRule>
  </conditionalFormatting>
  <conditionalFormatting sqref="N7">
    <cfRule type="cellIs" dxfId="1" priority="1" stopIfTrue="1" operator="equal">
      <formula>"   "</formula>
    </cfRule>
    <cfRule type="cellIs" dxfId="0" priority="2" stopIfTrue="1" operator="equal">
      <formula>"    "</formula>
    </cfRule>
  </conditionalFormatting>
  <pageMargins left="0"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Toelichting</vt:lpstr>
      <vt:lpstr>Bronbestanden</vt:lpstr>
      <vt:lpstr>Tabel 1</vt:lpstr>
      <vt:lpstr>Tabel 2</vt:lpstr>
      <vt:lpstr>Inhoud!Afdrukbereik</vt:lpstr>
      <vt:lpstr>Voorblad!Afdrukbereik</vt:lpstr>
      <vt:lpstr>'Tabel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Geijtenbeek, L. (Lydia, secundair Productie)</cp:lastModifiedBy>
  <cp:lastPrinted>2020-07-01T09:14:17Z</cp:lastPrinted>
  <dcterms:created xsi:type="dcterms:W3CDTF">2009-09-04T06:54:45Z</dcterms:created>
  <dcterms:modified xsi:type="dcterms:W3CDTF">2020-11-19T15:21:06Z</dcterms:modified>
</cp:coreProperties>
</file>