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TRE\Werk\Webmagazine\Productie Webmagazine\Lopende nummer\8022-doodsoorzaken-Covid-19\"/>
    </mc:Choice>
  </mc:AlternateContent>
  <bookViews>
    <workbookView xWindow="0" yWindow="0" windowWidth="28800" windowHeight="14100" firstSheet="1" activeTab="1"/>
  </bookViews>
  <sheets>
    <sheet name="Toelichting" sheetId="10" r:id="rId1"/>
    <sheet name="COVID-19 totaal" sheetId="5" r:id="rId2"/>
    <sheet name="COVID-19 naar leeftijd" sheetId="6" r:id="rId3"/>
    <sheet name="Oversterfte" sheetId="7" r:id="rId4"/>
    <sheet name="Overige doodsoorzaken" sheetId="8" r:id="rId5"/>
    <sheet name="Verkeersdoden" sheetId="4" r:id="rId6"/>
    <sheet name="Zelfdodingen" sheetId="3"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9" i="6" l="1"/>
  <c r="F59" i="6"/>
  <c r="G59" i="6"/>
  <c r="H59" i="6"/>
  <c r="I59" i="6"/>
  <c r="J59" i="6"/>
  <c r="D59" i="6"/>
  <c r="C18" i="6" l="1"/>
  <c r="D18" i="6"/>
  <c r="B18" i="6"/>
  <c r="K4" i="5"/>
  <c r="L4" i="5"/>
  <c r="K5" i="5"/>
  <c r="L5" i="5"/>
  <c r="J5" i="5"/>
  <c r="J4" i="5"/>
</calcChain>
</file>

<file path=xl/sharedStrings.xml><?xml version="1.0" encoding="utf-8"?>
<sst xmlns="http://schemas.openxmlformats.org/spreadsheetml/2006/main" count="168" uniqueCount="85">
  <si>
    <t>Januari</t>
  </si>
  <si>
    <t>Maart</t>
  </si>
  <si>
    <t>Februari</t>
  </si>
  <si>
    <t>April</t>
  </si>
  <si>
    <t>2019*</t>
  </si>
  <si>
    <t>2020*</t>
  </si>
  <si>
    <t>Aantal zelfdodingen in de maanden januari-april</t>
  </si>
  <si>
    <t>Bron: CBS</t>
  </si>
  <si>
    <t>Het aantal zelfdodingen kan nog toenemen als de nog ontbrekende verklaringen voor deze maanden ook verwerkt zijn.</t>
  </si>
  <si>
    <t>Aantal verkeersdoden in de maanden januari-april</t>
  </si>
  <si>
    <t>Het aantal verkeersdoden kan nog toenemen als de nog ontbrekende verklaringen voor deze maanden ook verwerkt zijn. Ook gegevens van de politie zijn nog niet in deze cijfers verwerkt.</t>
  </si>
  <si>
    <t>Aantal overledenen aan COVID-19 naar geslacht in maart en april 2020*</t>
  </si>
  <si>
    <t>COVID-19 vastgesteld</t>
  </si>
  <si>
    <t>Vermoedelijk COVID-19</t>
  </si>
  <si>
    <t>Mannen</t>
  </si>
  <si>
    <t>Vrouwen</t>
  </si>
  <si>
    <t>Totaal</t>
  </si>
  <si>
    <t>Totaal maart en april</t>
  </si>
  <si>
    <t>bev</t>
  </si>
  <si>
    <t>per 1000 vd bev</t>
  </si>
  <si>
    <t>&lt;50</t>
  </si>
  <si>
    <t>50-54 jaar</t>
  </si>
  <si>
    <t>55-59 jaar</t>
  </si>
  <si>
    <t>60-64 jaar</t>
  </si>
  <si>
    <t>65-69 jaar</t>
  </si>
  <si>
    <t>70-74 jaar</t>
  </si>
  <si>
    <t>75-79 jaar</t>
  </si>
  <si>
    <t>80-84 jaar</t>
  </si>
  <si>
    <t>85-89 jaar</t>
  </si>
  <si>
    <t>90-94 jaar</t>
  </si>
  <si>
    <t>95 jaar en ouder</t>
  </si>
  <si>
    <t>vermoedelijk COVID-19</t>
  </si>
  <si>
    <t>Total</t>
  </si>
  <si>
    <t>Overledenen aan COVID-19 naar leeftijd en geslacht in maart en april 2020*</t>
  </si>
  <si>
    <t>aantal overledenen</t>
  </si>
  <si>
    <t xml:space="preserve"> COVID-19 - RIVM</t>
  </si>
  <si>
    <t>COVID-19 vastgesteld - CBS</t>
  </si>
  <si>
    <t>Vermoedelijk COVID-19 - CBS</t>
  </si>
  <si>
    <t>Oversterfte - CBS</t>
  </si>
  <si>
    <t>Aantal overledenen</t>
  </si>
  <si>
    <t>Oversterfte en overledenen aan COVID-19 in week 10 tot en met 17*</t>
  </si>
  <si>
    <t>Week 10 tot en met 17: 2 maart tot en met 26 april</t>
  </si>
  <si>
    <t>Bron: CBS en RIVM</t>
  </si>
  <si>
    <t>Kanker</t>
  </si>
  <si>
    <t>Hart en vaatziekten</t>
  </si>
  <si>
    <t>Mei</t>
  </si>
  <si>
    <t>Juni</t>
  </si>
  <si>
    <t>Juli</t>
  </si>
  <si>
    <t>Augustus</t>
  </si>
  <si>
    <t>September</t>
  </si>
  <si>
    <t>Oktober</t>
  </si>
  <si>
    <t>November</t>
  </si>
  <si>
    <t>December</t>
  </si>
  <si>
    <t>Psychische stoornissen en ziekten van het zenuwstelsel</t>
  </si>
  <si>
    <t>Aantal overleden aan enkele groepen doodsoorzaken per maand in 2018-2020*</t>
  </si>
  <si>
    <t>Oversterfte</t>
  </si>
  <si>
    <t>Het verwachte aantal overledenen wanneer er geen COVID-19-epidemie was geweest, is geschat op basis van het aantal overledenen in de voorafgaande weken, gecorrigeerd voor seizoensgebonden factoren. Voor week 11 tot en met 20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Voor week 11 tot en met 14 was de correctie zeer gering vanwege weinig verschil in temperatuur ten opzichte van week 3 tot en met 10. Vanaf week 15 was het warmer en bedroegen de correcties enkele procentpunten.</t>
  </si>
  <si>
    <t>Oversterfte is het verschil tussen het waargenomen aantal overledenen en het aantal dat kon worden verwacht als er geen COVID-19-epidemie zou hebben plaatsgevonden, geschat volgens de hierboven uitgelegde methode.</t>
  </si>
  <si>
    <t>Klinisch beeld</t>
  </si>
  <si>
    <t>Het klinisch beeld is de verzameling bevindingen van de arts, bij anamnese (het medisch vraaggesprek) en lichamelijk onderzoek en eventueel nader onderzoek, die typerend is voor een bepaalde ziekte.</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</si>
  <si>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</si>
  <si>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</si>
  <si>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</si>
  <si>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Classificatie en codering COVID-19 volgens richtlijnen WHO</t>
  </si>
  <si>
    <t xml:space="preserve">Nieuwe ICD-10-codes voor COVID-19: </t>
  </si>
  <si>
    <t xml:space="preserve">• U07.1 COVID-19, virus geïdentificeerd </t>
  </si>
  <si>
    <t xml:space="preserve">• U07.2 COVID-19, virus niet geïdentificeerd </t>
  </si>
  <si>
    <t xml:space="preserve">o Klinisch-epidemiologisch gediagnosticeerde COVID-19 </t>
  </si>
  <si>
    <t xml:space="preserve">▪ Waarschijnlijk COVID-19 </t>
  </si>
  <si>
    <t>▪ Vermoedelijke COVID-19</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</si>
  <si>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</si>
  <si>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</si>
  <si>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</si>
  <si>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Andere doodsoorzaken</t>
  </si>
  <si>
    <t>Met sterfte aan kanker wordt bedoeld het totale aantal overlijdensgevallen aan kwaadaardige nieuwvormingen geclassificeerd in C00-C97 codes van de ICD-10.</t>
  </si>
  <si>
    <t>Ziekten van hart- en vaatstelsel</t>
  </si>
  <si>
    <t>Met sterfte aan ziekten van hart- en vaatstelsel wordt bedoeld alle overlijdensgevallen geclassificeerd in I00-I99 codes van de ICD-10.</t>
  </si>
  <si>
    <t>Met sterfte aan psychische stoornissen en ziekten van het zenuwstelsel wordt bedoeld alle overlijdensgevallen geclassificeerd in F00-F99 en G00-G99 codes van de ICD-10.</t>
  </si>
  <si>
    <t>Zelfdoding</t>
  </si>
  <si>
    <t>Met de sterfte door zelfdoding wordt bedoeld dat het slachtoffer zelf een handeling heeft verricht met als uitdrukkelijk doel zich zelf van het leven te beroven. Deze overlijdensgevallen zijn geclassificeerd in X60-X84 codes van de ICD-10.</t>
  </si>
  <si>
    <t>Verkeersdode</t>
  </si>
  <si>
    <t xml:space="preserve">Een verkeersdode is: “een weggebruiker die is overleden ten gevolge van een plotseling optredende gebeurtenis op de openbare weg op Nederlands grondgebied, verband houdend met het verkeer, waarbij ten minste één rijdend voertuig betrokken was. Het slachtoffer is binnen 30 dagen na het ongeluk overleden.” Anders dan de sterfte in de rest van het artikel heeft dit betrekking op zowel personen die in Nederland ingeschreven staan in de Basisregistratie Personen (BRP) als op personen die niet ingeschreven staan in het BRP. </t>
  </si>
  <si>
    <t>Toelichting</t>
  </si>
  <si>
    <t xml:space="preserve">* Op dit moment is voor de maand april 94,8 procent van de doodsoorzakenverklaringen door het CBS ontvangen en verwerkt, voor maart is dat 97,6 procent. </t>
  </si>
  <si>
    <t>per 1 000 inwoners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</si>
</sst>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8">
    <xf numFmtId="0" fontId="0" fillId="0" borderId="0" xfId="0"/>
    <xf numFmtId="16" fontId="0" fillId="0" borderId="0" xfId="0" applyNumberFormat="1"/>
    <xf numFmtId="17" fontId="0" fillId="0" borderId="0" xfId="0" applyNumberFormat="1"/>
    <xf numFmtId="2" fontId="0" fillId="0" borderId="0" xfId="0" applyNumberFormat="1"/>
    <xf numFmtId="0" fontId="0" fillId="0" borderId="1" xfId="0" applyBorder="1"/>
    <xf numFmtId="17" fontId="0" fillId="0" borderId="2" xfId="0" applyNumberFormat="1" applyBorder="1"/>
    <xf numFmtId="0" fontId="0" fillId="0" borderId="2" xfId="0" applyBorder="1"/>
    <xf numFmtId="0" fontId="0" fillId="0" borderId="0" xfId="0" applyBorder="1"/>
    <xf numFmtId="0" fontId="0" fillId="0" borderId="0" xfId="0" applyAlignment="1">
      <alignment wrapText="1"/>
    </xf>
    <xf numFmtId="0" fontId="0" fillId="0" borderId="3" xfId="0" applyBorder="1"/>
    <xf numFmtId="164" fontId="0" fillId="0" borderId="0" xfId="0" applyNumberFormat="1"/>
    <xf numFmtId="0" fontId="1" fillId="0" borderId="1" xfId="0" applyFont="1" applyBorder="1"/>
    <xf numFmtId="0" fontId="0" fillId="0" borderId="4" xfId="0" applyBorder="1"/>
    <xf numFmtId="0" fontId="2" fillId="0" borderId="0" xfId="0" applyFont="1"/>
    <xf numFmtId="0" fontId="0" fillId="0" borderId="4" xfId="0" applyBorder="1" applyAlignment="1">
      <alignment horizontal="right"/>
    </xf>
    <xf numFmtId="0" fontId="0" fillId="0" borderId="2" xfId="0" applyBorder="1" applyAlignment="1">
      <alignment horizontal="right"/>
    </xf>
    <xf numFmtId="17" fontId="0" fillId="0" borderId="1" xfId="0" applyNumberFormat="1" applyBorder="1"/>
    <xf numFmtId="0" fontId="1" fillId="0" borderId="0" xfId="0" applyFont="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workbookViewId="0">
      <selection activeCell="A2" sqref="A2"/>
    </sheetView>
  </sheetViews>
  <sheetFormatPr defaultRowHeight="15" x14ac:dyDescent="0.25"/>
  <cols>
    <col min="1" max="1" width="145.5703125" customWidth="1"/>
  </cols>
  <sheetData>
    <row r="1" spans="1:1" x14ac:dyDescent="0.25">
      <c r="A1" s="17" t="s">
        <v>82</v>
      </c>
    </row>
    <row r="2" spans="1:1" x14ac:dyDescent="0.25">
      <c r="A2" s="17"/>
    </row>
    <row r="3" spans="1:1" ht="31.5" customHeight="1" x14ac:dyDescent="0.25">
      <c r="A3" s="17" t="s">
        <v>55</v>
      </c>
    </row>
    <row r="4" spans="1:1" ht="120" x14ac:dyDescent="0.25">
      <c r="A4" s="8" t="s">
        <v>56</v>
      </c>
    </row>
    <row r="5" spans="1:1" ht="30" x14ac:dyDescent="0.25">
      <c r="A5" s="8" t="s">
        <v>57</v>
      </c>
    </row>
    <row r="6" spans="1:1" x14ac:dyDescent="0.25">
      <c r="A6" s="8"/>
    </row>
    <row r="7" spans="1:1" x14ac:dyDescent="0.25">
      <c r="A7" s="17" t="s">
        <v>58</v>
      </c>
    </row>
    <row r="8" spans="1:1" ht="30" x14ac:dyDescent="0.25">
      <c r="A8" s="8" t="s">
        <v>59</v>
      </c>
    </row>
    <row r="9" spans="1:1" x14ac:dyDescent="0.25">
      <c r="A9" s="8"/>
    </row>
    <row r="10" spans="1:1" x14ac:dyDescent="0.25">
      <c r="A10" s="17" t="s">
        <v>60</v>
      </c>
    </row>
    <row r="11" spans="1:1" ht="60" x14ac:dyDescent="0.25">
      <c r="A11" s="8" t="s">
        <v>61</v>
      </c>
    </row>
    <row r="12" spans="1:1" x14ac:dyDescent="0.25">
      <c r="A12" s="8" t="s">
        <v>62</v>
      </c>
    </row>
    <row r="13" spans="1:1" x14ac:dyDescent="0.25">
      <c r="A13" s="8" t="s">
        <v>63</v>
      </c>
    </row>
    <row r="14" spans="1:1" x14ac:dyDescent="0.25">
      <c r="A14" s="8" t="s">
        <v>64</v>
      </c>
    </row>
    <row r="15" spans="1:1" x14ac:dyDescent="0.25">
      <c r="A15" s="8" t="s">
        <v>65</v>
      </c>
    </row>
    <row r="16" spans="1:1" x14ac:dyDescent="0.25">
      <c r="A16" s="8" t="s">
        <v>66</v>
      </c>
    </row>
    <row r="17" spans="1:1" x14ac:dyDescent="0.25">
      <c r="A17" s="8" t="s">
        <v>67</v>
      </c>
    </row>
    <row r="18" spans="1:1" x14ac:dyDescent="0.25">
      <c r="A18" s="8" t="s">
        <v>68</v>
      </c>
    </row>
    <row r="19" spans="1:1" x14ac:dyDescent="0.25">
      <c r="A19" s="8" t="s">
        <v>69</v>
      </c>
    </row>
    <row r="20" spans="1:1" ht="60" x14ac:dyDescent="0.25">
      <c r="A20" s="8" t="s">
        <v>70</v>
      </c>
    </row>
    <row r="21" spans="1:1" x14ac:dyDescent="0.25">
      <c r="A21" s="8" t="s">
        <v>71</v>
      </c>
    </row>
    <row r="22" spans="1:1" ht="60" x14ac:dyDescent="0.25">
      <c r="A22" s="8" t="s">
        <v>72</v>
      </c>
    </row>
    <row r="23" spans="1:1" x14ac:dyDescent="0.25">
      <c r="A23" s="8"/>
    </row>
    <row r="24" spans="1:1" x14ac:dyDescent="0.25">
      <c r="A24" s="17" t="s">
        <v>73</v>
      </c>
    </row>
    <row r="25" spans="1:1" x14ac:dyDescent="0.25">
      <c r="A25" s="17"/>
    </row>
    <row r="26" spans="1:1" x14ac:dyDescent="0.25">
      <c r="A26" s="17" t="s">
        <v>43</v>
      </c>
    </row>
    <row r="27" spans="1:1" ht="30" x14ac:dyDescent="0.25">
      <c r="A27" s="8" t="s">
        <v>74</v>
      </c>
    </row>
    <row r="28" spans="1:1" x14ac:dyDescent="0.25">
      <c r="A28" s="8" t="s">
        <v>75</v>
      </c>
    </row>
    <row r="29" spans="1:1" x14ac:dyDescent="0.25">
      <c r="A29" s="8" t="s">
        <v>76</v>
      </c>
    </row>
    <row r="30" spans="1:1" x14ac:dyDescent="0.25">
      <c r="A30" s="8" t="s">
        <v>53</v>
      </c>
    </row>
    <row r="31" spans="1:1" ht="30" x14ac:dyDescent="0.25">
      <c r="A31" s="8" t="s">
        <v>77</v>
      </c>
    </row>
    <row r="32" spans="1:1" x14ac:dyDescent="0.25">
      <c r="A32" s="17" t="s">
        <v>78</v>
      </c>
    </row>
    <row r="33" spans="1:1" ht="30" x14ac:dyDescent="0.25">
      <c r="A33" s="8" t="s">
        <v>79</v>
      </c>
    </row>
    <row r="34" spans="1:1" x14ac:dyDescent="0.25">
      <c r="A34" s="17" t="s">
        <v>80</v>
      </c>
    </row>
    <row r="35" spans="1:1" ht="60" x14ac:dyDescent="0.25">
      <c r="A35" s="8"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workbookViewId="0"/>
  </sheetViews>
  <sheetFormatPr defaultRowHeight="15" x14ac:dyDescent="0.25"/>
  <cols>
    <col min="1" max="1" width="33.7109375" customWidth="1"/>
    <col min="5" max="5" width="1.85546875" customWidth="1"/>
    <col min="9" max="9" width="2.140625" customWidth="1"/>
  </cols>
  <sheetData>
    <row r="1" spans="1:12" ht="15.75" thickBot="1" x14ac:dyDescent="0.3">
      <c r="A1" s="11" t="s">
        <v>11</v>
      </c>
      <c r="B1" s="4"/>
      <c r="C1" s="4"/>
      <c r="D1" s="4"/>
      <c r="E1" s="4"/>
      <c r="F1" s="4"/>
      <c r="G1" s="4"/>
      <c r="H1" s="4"/>
      <c r="I1" s="4"/>
      <c r="J1" s="4"/>
      <c r="K1" s="4"/>
      <c r="L1" s="4"/>
    </row>
    <row r="2" spans="1:12" x14ac:dyDescent="0.25">
      <c r="B2" s="5" t="s">
        <v>1</v>
      </c>
      <c r="C2" s="6"/>
      <c r="D2" s="6"/>
      <c r="E2" s="6"/>
      <c r="F2" s="6" t="s">
        <v>3</v>
      </c>
      <c r="G2" s="6"/>
      <c r="H2" s="6"/>
      <c r="I2" s="6"/>
      <c r="J2" s="6" t="s">
        <v>17</v>
      </c>
      <c r="K2" s="6"/>
      <c r="L2" s="6"/>
    </row>
    <row r="3" spans="1:12" x14ac:dyDescent="0.25">
      <c r="A3" s="6"/>
      <c r="B3" s="6" t="s">
        <v>14</v>
      </c>
      <c r="C3" s="6" t="s">
        <v>15</v>
      </c>
      <c r="D3" s="6" t="s">
        <v>16</v>
      </c>
      <c r="E3" s="6"/>
      <c r="F3" s="6" t="s">
        <v>14</v>
      </c>
      <c r="G3" s="6" t="s">
        <v>15</v>
      </c>
      <c r="H3" s="6" t="s">
        <v>16</v>
      </c>
      <c r="I3" s="9"/>
      <c r="J3" s="6" t="s">
        <v>14</v>
      </c>
      <c r="K3" s="6" t="s">
        <v>15</v>
      </c>
      <c r="L3" s="6" t="s">
        <v>16</v>
      </c>
    </row>
    <row r="4" spans="1:12" x14ac:dyDescent="0.25">
      <c r="A4" t="s">
        <v>12</v>
      </c>
      <c r="B4">
        <v>1037</v>
      </c>
      <c r="C4">
        <v>648</v>
      </c>
      <c r="D4">
        <v>1685</v>
      </c>
      <c r="F4">
        <v>2444</v>
      </c>
      <c r="G4">
        <v>2202</v>
      </c>
      <c r="H4">
        <v>4646</v>
      </c>
      <c r="J4">
        <f>+B4+F4</f>
        <v>3481</v>
      </c>
      <c r="K4">
        <f t="shared" ref="K4:L5" si="0">+C4+G4</f>
        <v>2850</v>
      </c>
      <c r="L4">
        <f t="shared" si="0"/>
        <v>6331</v>
      </c>
    </row>
    <row r="5" spans="1:12" x14ac:dyDescent="0.25">
      <c r="A5" s="7" t="s">
        <v>13</v>
      </c>
      <c r="B5" s="7">
        <v>242</v>
      </c>
      <c r="C5" s="7">
        <v>246</v>
      </c>
      <c r="D5" s="7">
        <v>488</v>
      </c>
      <c r="E5" s="7"/>
      <c r="F5" s="7">
        <v>728</v>
      </c>
      <c r="G5" s="7">
        <v>740</v>
      </c>
      <c r="H5" s="7">
        <v>1468</v>
      </c>
      <c r="J5">
        <f>+B5+F5</f>
        <v>970</v>
      </c>
      <c r="K5">
        <f t="shared" si="0"/>
        <v>986</v>
      </c>
      <c r="L5">
        <f t="shared" si="0"/>
        <v>1956</v>
      </c>
    </row>
    <row r="6" spans="1:12" ht="15.75" thickBot="1" x14ac:dyDescent="0.3">
      <c r="A6" s="4"/>
      <c r="B6" s="4"/>
      <c r="C6" s="4"/>
      <c r="D6" s="4"/>
      <c r="E6" s="4"/>
      <c r="F6" s="4"/>
      <c r="G6" s="4"/>
      <c r="H6" s="4"/>
      <c r="I6" s="4"/>
      <c r="J6" s="4"/>
      <c r="K6" s="4"/>
      <c r="L6" s="4"/>
    </row>
    <row r="8" spans="1:12" x14ac:dyDescent="0.25">
      <c r="A8" t="s">
        <v>83</v>
      </c>
    </row>
    <row r="9" spans="1:12" x14ac:dyDescent="0.25">
      <c r="A9" t="s">
        <v>8</v>
      </c>
    </row>
    <row r="11" spans="1:12" x14ac:dyDescent="0.25">
      <c r="A11" s="2" t="s">
        <v>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workbookViewId="0">
      <selection activeCell="D20" sqref="D20"/>
    </sheetView>
  </sheetViews>
  <sheetFormatPr defaultRowHeight="15" x14ac:dyDescent="0.25"/>
  <cols>
    <col min="1" max="1" width="23.42578125" customWidth="1"/>
    <col min="5" max="5" width="8.140625" customWidth="1"/>
  </cols>
  <sheetData>
    <row r="1" spans="1:14" ht="15.75" thickBot="1" x14ac:dyDescent="0.3">
      <c r="A1" s="11" t="s">
        <v>33</v>
      </c>
      <c r="B1" s="4"/>
      <c r="C1" s="4"/>
      <c r="D1" s="4"/>
      <c r="E1" s="4"/>
      <c r="F1" s="4"/>
      <c r="G1" s="4"/>
      <c r="H1" s="4"/>
      <c r="I1" s="7"/>
      <c r="J1" s="7"/>
    </row>
    <row r="2" spans="1:14" x14ac:dyDescent="0.25">
      <c r="B2" s="12" t="s">
        <v>12</v>
      </c>
      <c r="C2" s="12"/>
      <c r="D2" s="12"/>
      <c r="E2" s="12"/>
      <c r="F2" s="12" t="s">
        <v>13</v>
      </c>
      <c r="G2" s="12"/>
      <c r="H2" s="12"/>
    </row>
    <row r="3" spans="1:14" x14ac:dyDescent="0.25">
      <c r="A3" s="6"/>
      <c r="B3" s="6" t="s">
        <v>14</v>
      </c>
      <c r="C3" s="6" t="s">
        <v>15</v>
      </c>
      <c r="D3" s="6" t="s">
        <v>16</v>
      </c>
      <c r="E3" s="6"/>
      <c r="F3" s="9" t="s">
        <v>14</v>
      </c>
      <c r="G3" s="9" t="s">
        <v>15</v>
      </c>
      <c r="H3" s="9" t="s">
        <v>16</v>
      </c>
    </row>
    <row r="5" spans="1:14" x14ac:dyDescent="0.25">
      <c r="B5" s="13" t="s">
        <v>34</v>
      </c>
    </row>
    <row r="6" spans="1:14" x14ac:dyDescent="0.25">
      <c r="A6" t="s">
        <v>20</v>
      </c>
      <c r="B6">
        <v>29</v>
      </c>
      <c r="C6">
        <v>14</v>
      </c>
      <c r="D6">
        <v>43</v>
      </c>
      <c r="F6">
        <v>5</v>
      </c>
      <c r="G6">
        <v>7</v>
      </c>
      <c r="H6">
        <v>12</v>
      </c>
      <c r="L6" s="10"/>
      <c r="M6" s="10"/>
      <c r="N6" s="10"/>
    </row>
    <row r="7" spans="1:14" x14ac:dyDescent="0.25">
      <c r="A7" t="s">
        <v>21</v>
      </c>
      <c r="B7">
        <v>24</v>
      </c>
      <c r="C7">
        <v>21</v>
      </c>
      <c r="D7">
        <v>45</v>
      </c>
      <c r="F7">
        <v>6</v>
      </c>
      <c r="G7">
        <v>5</v>
      </c>
      <c r="H7">
        <v>11</v>
      </c>
      <c r="L7" s="10"/>
      <c r="M7" s="10"/>
      <c r="N7" s="10"/>
    </row>
    <row r="8" spans="1:14" x14ac:dyDescent="0.25">
      <c r="A8" t="s">
        <v>22</v>
      </c>
      <c r="B8">
        <v>76</v>
      </c>
      <c r="C8">
        <v>33</v>
      </c>
      <c r="D8">
        <v>109</v>
      </c>
      <c r="F8">
        <v>13</v>
      </c>
      <c r="G8">
        <v>11</v>
      </c>
      <c r="H8">
        <v>24</v>
      </c>
      <c r="L8" s="10"/>
      <c r="M8" s="10"/>
      <c r="N8" s="10"/>
    </row>
    <row r="9" spans="1:14" x14ac:dyDescent="0.25">
      <c r="A9" t="s">
        <v>23</v>
      </c>
      <c r="B9">
        <v>111</v>
      </c>
      <c r="C9">
        <v>54</v>
      </c>
      <c r="D9">
        <v>165</v>
      </c>
      <c r="F9">
        <v>24</v>
      </c>
      <c r="G9">
        <v>14</v>
      </c>
      <c r="H9">
        <v>38</v>
      </c>
      <c r="L9" s="10"/>
      <c r="M9" s="10"/>
      <c r="N9" s="10"/>
    </row>
    <row r="10" spans="1:14" x14ac:dyDescent="0.25">
      <c r="A10" t="s">
        <v>24</v>
      </c>
      <c r="B10">
        <v>212</v>
      </c>
      <c r="C10">
        <v>113</v>
      </c>
      <c r="D10">
        <v>325</v>
      </c>
      <c r="F10">
        <v>37</v>
      </c>
      <c r="G10">
        <v>28</v>
      </c>
      <c r="H10">
        <v>65</v>
      </c>
      <c r="L10" s="10"/>
      <c r="M10" s="10"/>
      <c r="N10" s="10"/>
    </row>
    <row r="11" spans="1:14" x14ac:dyDescent="0.25">
      <c r="A11" t="s">
        <v>25</v>
      </c>
      <c r="B11">
        <v>392</v>
      </c>
      <c r="C11">
        <v>233</v>
      </c>
      <c r="D11">
        <v>625</v>
      </c>
      <c r="F11">
        <v>90</v>
      </c>
      <c r="G11">
        <v>52</v>
      </c>
      <c r="H11">
        <v>142</v>
      </c>
      <c r="L11" s="10"/>
      <c r="M11" s="10"/>
      <c r="N11" s="10"/>
    </row>
    <row r="12" spans="1:14" x14ac:dyDescent="0.25">
      <c r="A12" t="s">
        <v>26</v>
      </c>
      <c r="B12">
        <v>686</v>
      </c>
      <c r="C12">
        <v>349</v>
      </c>
      <c r="D12">
        <v>1035</v>
      </c>
      <c r="F12">
        <v>143</v>
      </c>
      <c r="G12">
        <v>104</v>
      </c>
      <c r="H12">
        <v>247</v>
      </c>
      <c r="L12" s="10"/>
      <c r="M12" s="10"/>
      <c r="N12" s="10"/>
    </row>
    <row r="13" spans="1:14" x14ac:dyDescent="0.25">
      <c r="A13" t="s">
        <v>27</v>
      </c>
      <c r="B13">
        <v>801</v>
      </c>
      <c r="C13">
        <v>541</v>
      </c>
      <c r="D13">
        <v>1342</v>
      </c>
      <c r="F13">
        <v>234</v>
      </c>
      <c r="G13">
        <v>183</v>
      </c>
      <c r="H13">
        <v>417</v>
      </c>
      <c r="L13" s="10"/>
      <c r="M13" s="10"/>
      <c r="N13" s="10"/>
    </row>
    <row r="14" spans="1:14" x14ac:dyDescent="0.25">
      <c r="A14" t="s">
        <v>28</v>
      </c>
      <c r="B14">
        <v>719</v>
      </c>
      <c r="C14">
        <v>697</v>
      </c>
      <c r="D14">
        <v>1416</v>
      </c>
      <c r="F14">
        <v>239</v>
      </c>
      <c r="G14">
        <v>286</v>
      </c>
      <c r="H14">
        <v>525</v>
      </c>
      <c r="L14" s="10"/>
      <c r="M14" s="10"/>
      <c r="N14" s="10"/>
    </row>
    <row r="15" spans="1:14" x14ac:dyDescent="0.25">
      <c r="A15" t="s">
        <v>29</v>
      </c>
      <c r="B15">
        <v>342</v>
      </c>
      <c r="C15">
        <v>532</v>
      </c>
      <c r="D15">
        <v>874</v>
      </c>
      <c r="F15">
        <v>139</v>
      </c>
      <c r="G15">
        <v>197</v>
      </c>
      <c r="H15">
        <v>336</v>
      </c>
      <c r="L15" s="10"/>
      <c r="M15" s="10"/>
      <c r="N15" s="10"/>
    </row>
    <row r="16" spans="1:14" x14ac:dyDescent="0.25">
      <c r="A16" t="s">
        <v>30</v>
      </c>
      <c r="B16">
        <v>89</v>
      </c>
      <c r="C16">
        <v>263</v>
      </c>
      <c r="D16">
        <v>352</v>
      </c>
      <c r="F16">
        <v>40</v>
      </c>
      <c r="G16">
        <v>99</v>
      </c>
      <c r="H16">
        <v>139</v>
      </c>
      <c r="L16" s="10"/>
      <c r="M16" s="10"/>
      <c r="N16" s="10"/>
    </row>
    <row r="18" spans="1:17" x14ac:dyDescent="0.25">
      <c r="B18">
        <f>SUM(B6:B16)</f>
        <v>3481</v>
      </c>
      <c r="C18">
        <f>SUM(C6:C16)</f>
        <v>2850</v>
      </c>
      <c r="D18">
        <f>SUM(D6:D16)</f>
        <v>6331</v>
      </c>
      <c r="F18">
        <v>970</v>
      </c>
      <c r="G18">
        <v>986</v>
      </c>
      <c r="H18">
        <v>1956</v>
      </c>
      <c r="L18" s="10"/>
      <c r="M18" s="10"/>
      <c r="N18" s="10"/>
    </row>
    <row r="19" spans="1:17" x14ac:dyDescent="0.25">
      <c r="F19" s="10"/>
      <c r="G19" s="10"/>
      <c r="H19" s="10"/>
      <c r="L19" s="10"/>
      <c r="M19" s="10"/>
      <c r="N19" s="10"/>
    </row>
    <row r="20" spans="1:17" x14ac:dyDescent="0.25">
      <c r="B20" s="13" t="s">
        <v>84</v>
      </c>
      <c r="F20" s="10"/>
      <c r="G20" s="10"/>
      <c r="H20" s="10"/>
      <c r="L20" s="10"/>
      <c r="M20" s="10"/>
      <c r="N20" s="10"/>
    </row>
    <row r="21" spans="1:17" x14ac:dyDescent="0.25">
      <c r="A21" t="s">
        <v>20</v>
      </c>
      <c r="B21" s="3">
        <v>0.01</v>
      </c>
      <c r="C21" s="3">
        <v>0</v>
      </c>
      <c r="D21" s="3">
        <v>0</v>
      </c>
      <c r="E21" s="3"/>
      <c r="F21" s="3">
        <v>0</v>
      </c>
      <c r="G21" s="3">
        <v>0</v>
      </c>
      <c r="H21" s="3">
        <v>0</v>
      </c>
      <c r="K21" s="3"/>
      <c r="L21" s="3"/>
      <c r="M21" s="3"/>
      <c r="N21" s="3"/>
      <c r="O21" s="3"/>
      <c r="P21" s="3"/>
      <c r="Q21" s="3"/>
    </row>
    <row r="22" spans="1:17" x14ac:dyDescent="0.25">
      <c r="A22" t="s">
        <v>21</v>
      </c>
      <c r="B22" s="3">
        <v>0.04</v>
      </c>
      <c r="C22" s="3">
        <v>0.03</v>
      </c>
      <c r="D22" s="3">
        <v>0.04</v>
      </c>
      <c r="E22" s="3"/>
      <c r="F22" s="3">
        <v>0.01</v>
      </c>
      <c r="G22" s="3">
        <v>0.01</v>
      </c>
      <c r="H22" s="3">
        <v>0.01</v>
      </c>
      <c r="K22" s="3"/>
      <c r="L22" s="3"/>
      <c r="M22" s="3"/>
      <c r="N22" s="3"/>
      <c r="O22" s="3"/>
      <c r="P22" s="3"/>
      <c r="Q22" s="3"/>
    </row>
    <row r="23" spans="1:17" x14ac:dyDescent="0.25">
      <c r="A23" t="s">
        <v>22</v>
      </c>
      <c r="B23" s="3">
        <v>0.12</v>
      </c>
      <c r="C23" s="3">
        <v>0.05</v>
      </c>
      <c r="D23" s="3">
        <v>0.09</v>
      </c>
      <c r="E23" s="3"/>
      <c r="F23" s="3">
        <v>0.02</v>
      </c>
      <c r="G23" s="3">
        <v>0.02</v>
      </c>
      <c r="H23" s="3">
        <v>0.02</v>
      </c>
      <c r="K23" s="3"/>
      <c r="L23" s="3"/>
      <c r="M23" s="3"/>
      <c r="N23" s="3"/>
      <c r="O23" s="3"/>
      <c r="P23" s="3"/>
      <c r="Q23" s="3"/>
    </row>
    <row r="24" spans="1:17" x14ac:dyDescent="0.25">
      <c r="A24" t="s">
        <v>23</v>
      </c>
      <c r="B24" s="3">
        <v>0.2</v>
      </c>
      <c r="C24" s="3">
        <v>0.1</v>
      </c>
      <c r="D24" s="3">
        <v>0.15</v>
      </c>
      <c r="E24" s="3"/>
      <c r="F24" s="3">
        <v>0.04</v>
      </c>
      <c r="G24" s="3">
        <v>0.02</v>
      </c>
      <c r="H24" s="3">
        <v>0.03</v>
      </c>
      <c r="K24" s="3"/>
      <c r="L24" s="3"/>
      <c r="M24" s="3"/>
      <c r="N24" s="3"/>
      <c r="O24" s="3"/>
      <c r="P24" s="3"/>
      <c r="Q24" s="3"/>
    </row>
    <row r="25" spans="1:17" x14ac:dyDescent="0.25">
      <c r="A25" t="s">
        <v>24</v>
      </c>
      <c r="B25" s="3">
        <v>0.43</v>
      </c>
      <c r="C25" s="3">
        <v>0.22</v>
      </c>
      <c r="D25" s="3">
        <v>0.33</v>
      </c>
      <c r="E25" s="3"/>
      <c r="F25" s="3">
        <v>0.08</v>
      </c>
      <c r="G25" s="3">
        <v>0.06</v>
      </c>
      <c r="H25" s="3">
        <v>7.0000000000000007E-2</v>
      </c>
      <c r="K25" s="3"/>
      <c r="L25" s="3"/>
      <c r="M25" s="3"/>
      <c r="N25" s="3"/>
      <c r="O25" s="3"/>
      <c r="P25" s="3"/>
      <c r="Q25" s="3"/>
    </row>
    <row r="26" spans="1:17" x14ac:dyDescent="0.25">
      <c r="A26" t="s">
        <v>25</v>
      </c>
      <c r="B26" s="3">
        <v>0.85</v>
      </c>
      <c r="C26" s="3">
        <v>0.48</v>
      </c>
      <c r="D26" s="3">
        <v>0.66</v>
      </c>
      <c r="E26" s="3"/>
      <c r="F26" s="3">
        <v>0.19</v>
      </c>
      <c r="G26" s="3">
        <v>0.11</v>
      </c>
      <c r="H26" s="3">
        <v>0.15</v>
      </c>
      <c r="K26" s="3"/>
      <c r="L26" s="3"/>
      <c r="M26" s="3"/>
      <c r="N26" s="3"/>
      <c r="O26" s="3"/>
      <c r="P26" s="3"/>
      <c r="Q26" s="3"/>
    </row>
    <row r="27" spans="1:17" x14ac:dyDescent="0.25">
      <c r="A27" t="s">
        <v>26</v>
      </c>
      <c r="B27" s="3">
        <v>2.2799999999999998</v>
      </c>
      <c r="C27" s="3">
        <v>1.03</v>
      </c>
      <c r="D27" s="3">
        <v>1.62</v>
      </c>
      <c r="E27" s="3"/>
      <c r="F27" s="3">
        <v>0.48</v>
      </c>
      <c r="G27" s="3">
        <v>0.31</v>
      </c>
      <c r="H27" s="3">
        <v>0.39</v>
      </c>
      <c r="K27" s="3"/>
      <c r="L27" s="3"/>
      <c r="M27" s="3"/>
      <c r="N27" s="3"/>
      <c r="O27" s="3"/>
      <c r="P27" s="3"/>
      <c r="Q27" s="3"/>
    </row>
    <row r="28" spans="1:17" x14ac:dyDescent="0.25">
      <c r="A28" t="s">
        <v>27</v>
      </c>
      <c r="B28" s="3">
        <v>4.2</v>
      </c>
      <c r="C28" s="3">
        <v>2.17</v>
      </c>
      <c r="D28" s="3">
        <v>3.05</v>
      </c>
      <c r="E28" s="3"/>
      <c r="F28" s="3">
        <v>1.23</v>
      </c>
      <c r="G28" s="3">
        <v>0.74</v>
      </c>
      <c r="H28" s="3">
        <v>0.95</v>
      </c>
      <c r="K28" s="3"/>
      <c r="L28" s="3"/>
      <c r="M28" s="3"/>
      <c r="N28" s="3"/>
      <c r="O28" s="3"/>
      <c r="P28" s="3"/>
      <c r="Q28" s="3"/>
    </row>
    <row r="29" spans="1:17" x14ac:dyDescent="0.25">
      <c r="A29" t="s">
        <v>28</v>
      </c>
      <c r="B29" s="3">
        <v>7.52</v>
      </c>
      <c r="C29" s="3">
        <v>4.3499999999999996</v>
      </c>
      <c r="D29" s="3">
        <v>5.53</v>
      </c>
      <c r="E29" s="3"/>
      <c r="F29" s="3">
        <v>2.5</v>
      </c>
      <c r="G29" s="3">
        <v>1.78</v>
      </c>
      <c r="H29" s="3">
        <v>2.0499999999999998</v>
      </c>
      <c r="K29" s="3"/>
      <c r="L29" s="3"/>
      <c r="M29" s="3"/>
      <c r="N29" s="3"/>
      <c r="O29" s="3"/>
      <c r="P29" s="3"/>
      <c r="Q29" s="3"/>
    </row>
    <row r="30" spans="1:17" x14ac:dyDescent="0.25">
      <c r="A30" t="s">
        <v>29</v>
      </c>
      <c r="B30" s="3">
        <v>11.04</v>
      </c>
      <c r="C30" s="3">
        <v>7.38</v>
      </c>
      <c r="D30" s="3">
        <v>8.48</v>
      </c>
      <c r="E30" s="3"/>
      <c r="F30" s="3">
        <v>4.49</v>
      </c>
      <c r="G30" s="3">
        <v>2.73</v>
      </c>
      <c r="H30" s="3">
        <v>3.26</v>
      </c>
      <c r="K30" s="3"/>
      <c r="L30" s="3"/>
      <c r="M30" s="3"/>
      <c r="N30" s="3"/>
      <c r="O30" s="3"/>
      <c r="P30" s="3"/>
      <c r="Q30" s="3"/>
    </row>
    <row r="31" spans="1:17" x14ac:dyDescent="0.25">
      <c r="A31" t="s">
        <v>30</v>
      </c>
      <c r="B31" s="3">
        <v>15.35</v>
      </c>
      <c r="C31" s="3">
        <v>12.72</v>
      </c>
      <c r="D31" s="3">
        <v>13.29</v>
      </c>
      <c r="E31" s="3"/>
      <c r="F31" s="3">
        <v>6.9</v>
      </c>
      <c r="G31" s="3">
        <v>4.79</v>
      </c>
      <c r="H31" s="3">
        <v>5.25</v>
      </c>
      <c r="K31" s="3"/>
      <c r="L31" s="3"/>
      <c r="M31" s="3"/>
      <c r="N31" s="3"/>
      <c r="O31" s="3"/>
      <c r="P31" s="3"/>
      <c r="Q31" s="3"/>
    </row>
    <row r="32" spans="1:17" x14ac:dyDescent="0.25">
      <c r="B32" s="3"/>
      <c r="C32" s="3"/>
      <c r="D32" s="3"/>
      <c r="E32" s="3"/>
      <c r="F32" s="3"/>
      <c r="G32" s="3"/>
      <c r="H32" s="3"/>
    </row>
    <row r="33" spans="1:25" x14ac:dyDescent="0.25">
      <c r="B33" s="3">
        <v>0.4</v>
      </c>
      <c r="C33" s="3">
        <v>0.33</v>
      </c>
      <c r="D33" s="3">
        <v>0.36</v>
      </c>
      <c r="E33" s="3"/>
      <c r="F33" s="3">
        <v>0.11</v>
      </c>
      <c r="G33" s="3">
        <v>0.11</v>
      </c>
      <c r="H33" s="3">
        <v>0.11</v>
      </c>
      <c r="K33" s="3"/>
      <c r="L33" s="3"/>
      <c r="M33" s="3"/>
      <c r="N33" s="3"/>
      <c r="O33" s="3"/>
      <c r="P33" s="3"/>
      <c r="Q33" s="3"/>
    </row>
    <row r="34" spans="1:25" ht="15.75" thickBot="1" x14ac:dyDescent="0.3">
      <c r="A34" s="4"/>
      <c r="B34" s="4"/>
      <c r="C34" s="4"/>
      <c r="D34" s="4"/>
      <c r="E34" s="4"/>
      <c r="F34" s="4"/>
      <c r="G34" s="4"/>
      <c r="H34" s="4"/>
      <c r="I34" s="7"/>
      <c r="J34" s="7"/>
    </row>
    <row r="36" spans="1:25" x14ac:dyDescent="0.25">
      <c r="A36" t="s">
        <v>83</v>
      </c>
    </row>
    <row r="37" spans="1:25" x14ac:dyDescent="0.25">
      <c r="A37" t="s">
        <v>8</v>
      </c>
    </row>
    <row r="39" spans="1:25" x14ac:dyDescent="0.25">
      <c r="A39" s="2" t="s">
        <v>7</v>
      </c>
    </row>
    <row r="47" spans="1:25" x14ac:dyDescent="0.25">
      <c r="D47" t="s">
        <v>14</v>
      </c>
      <c r="E47" t="s">
        <v>15</v>
      </c>
      <c r="H47" t="s">
        <v>18</v>
      </c>
      <c r="K47" t="s">
        <v>19</v>
      </c>
    </row>
    <row r="48" spans="1:25" x14ac:dyDescent="0.25">
      <c r="A48" t="s">
        <v>12</v>
      </c>
      <c r="C48" t="s">
        <v>20</v>
      </c>
      <c r="D48">
        <v>29</v>
      </c>
      <c r="E48">
        <v>14</v>
      </c>
      <c r="F48">
        <v>43</v>
      </c>
      <c r="H48">
        <v>5244594</v>
      </c>
      <c r="I48">
        <v>5110133</v>
      </c>
      <c r="J48">
        <v>10354727</v>
      </c>
      <c r="K48">
        <v>5.5295033323837835E-3</v>
      </c>
      <c r="L48">
        <v>2.7396547213154724E-3</v>
      </c>
      <c r="M48">
        <v>4.1526927750002492E-3</v>
      </c>
      <c r="O48">
        <v>9.5336264351444553E-4</v>
      </c>
      <c r="P48">
        <v>1.3698273606577362E-3</v>
      </c>
      <c r="Q48">
        <v>1.1588910069768137E-3</v>
      </c>
      <c r="S48" s="3">
        <v>0.01</v>
      </c>
      <c r="T48" s="3">
        <v>0</v>
      </c>
      <c r="U48" s="3">
        <v>0</v>
      </c>
      <c r="V48" s="3"/>
      <c r="W48" s="3">
        <v>0</v>
      </c>
      <c r="X48" s="3">
        <v>0</v>
      </c>
      <c r="Y48" s="3">
        <v>0</v>
      </c>
    </row>
    <row r="49" spans="1:25" x14ac:dyDescent="0.25">
      <c r="C49" t="s">
        <v>21</v>
      </c>
      <c r="D49">
        <v>24</v>
      </c>
      <c r="E49">
        <v>21</v>
      </c>
      <c r="F49">
        <v>45</v>
      </c>
      <c r="H49">
        <v>644354</v>
      </c>
      <c r="I49">
        <v>638711</v>
      </c>
      <c r="J49">
        <v>1283065</v>
      </c>
      <c r="K49">
        <v>3.7246606678937352E-2</v>
      </c>
      <c r="L49">
        <v>3.2878719796590315E-2</v>
      </c>
      <c r="M49">
        <v>3.5072268357409793E-2</v>
      </c>
      <c r="O49">
        <v>9.3116516697343381E-3</v>
      </c>
      <c r="P49">
        <v>7.8282666182357893E-3</v>
      </c>
      <c r="Q49">
        <v>8.5732211540335054E-3</v>
      </c>
      <c r="S49" s="3">
        <v>0.04</v>
      </c>
      <c r="T49" s="3">
        <v>0.03</v>
      </c>
      <c r="U49" s="3">
        <v>0.04</v>
      </c>
      <c r="V49" s="3"/>
      <c r="W49" s="3">
        <v>0.01</v>
      </c>
      <c r="X49" s="3">
        <v>0.01</v>
      </c>
      <c r="Y49" s="3">
        <v>0.01</v>
      </c>
    </row>
    <row r="50" spans="1:25" x14ac:dyDescent="0.25">
      <c r="C50" t="s">
        <v>22</v>
      </c>
      <c r="D50">
        <v>76</v>
      </c>
      <c r="E50">
        <v>33</v>
      </c>
      <c r="F50">
        <v>109</v>
      </c>
      <c r="H50">
        <v>628842.5</v>
      </c>
      <c r="I50">
        <v>625529</v>
      </c>
      <c r="J50">
        <v>1254371.5</v>
      </c>
      <c r="K50">
        <v>0.12085697134020044</v>
      </c>
      <c r="L50">
        <v>5.2755347873559816E-2</v>
      </c>
      <c r="M50">
        <v>8.6896106934827522E-2</v>
      </c>
      <c r="O50">
        <v>2.0672902992402709E-2</v>
      </c>
      <c r="P50">
        <v>1.7585115957853274E-2</v>
      </c>
      <c r="Q50">
        <v>1.913308776546661E-2</v>
      </c>
      <c r="S50" s="3">
        <v>0.12</v>
      </c>
      <c r="T50" s="3">
        <v>0.05</v>
      </c>
      <c r="U50" s="3">
        <v>0.09</v>
      </c>
      <c r="V50" s="3"/>
      <c r="W50" s="3">
        <v>0.02</v>
      </c>
      <c r="X50" s="3">
        <v>0.02</v>
      </c>
      <c r="Y50" s="3">
        <v>0.02</v>
      </c>
    </row>
    <row r="51" spans="1:25" x14ac:dyDescent="0.25">
      <c r="C51" t="s">
        <v>23</v>
      </c>
      <c r="D51">
        <v>111</v>
      </c>
      <c r="E51">
        <v>54</v>
      </c>
      <c r="F51">
        <v>165</v>
      </c>
      <c r="H51">
        <v>558859</v>
      </c>
      <c r="I51">
        <v>563702.5</v>
      </c>
      <c r="J51">
        <v>1122561.5</v>
      </c>
      <c r="K51">
        <v>0.19861897186946975</v>
      </c>
      <c r="L51">
        <v>9.579521112643638E-2</v>
      </c>
      <c r="M51">
        <v>0.14698526539525897</v>
      </c>
      <c r="O51">
        <v>4.2944642566371836E-2</v>
      </c>
      <c r="P51">
        <v>2.4835795477224244E-2</v>
      </c>
      <c r="Q51">
        <v>3.3851152030423277E-2</v>
      </c>
      <c r="S51" s="3">
        <v>0.2</v>
      </c>
      <c r="T51" s="3">
        <v>0.1</v>
      </c>
      <c r="U51" s="3">
        <v>0.15</v>
      </c>
      <c r="V51" s="3"/>
      <c r="W51" s="3">
        <v>0.04</v>
      </c>
      <c r="X51" s="3">
        <v>0.02</v>
      </c>
      <c r="Y51" s="3">
        <v>0.03</v>
      </c>
    </row>
    <row r="52" spans="1:25" x14ac:dyDescent="0.25">
      <c r="C52" t="s">
        <v>24</v>
      </c>
      <c r="D52">
        <v>212</v>
      </c>
      <c r="E52">
        <v>113</v>
      </c>
      <c r="F52">
        <v>325</v>
      </c>
      <c r="H52">
        <v>493186.5</v>
      </c>
      <c r="I52">
        <v>503398.5</v>
      </c>
      <c r="J52">
        <v>996585</v>
      </c>
      <c r="K52">
        <v>0.42985767047557061</v>
      </c>
      <c r="L52">
        <v>0.22447424853272308</v>
      </c>
      <c r="M52">
        <v>0.32611367821109083</v>
      </c>
      <c r="O52">
        <v>7.5022329281113742E-2</v>
      </c>
      <c r="P52">
        <v>5.5621937689524302E-2</v>
      </c>
      <c r="Q52">
        <v>6.5222735642218171E-2</v>
      </c>
      <c r="S52" s="3">
        <v>0.43</v>
      </c>
      <c r="T52" s="3">
        <v>0.22</v>
      </c>
      <c r="U52" s="3">
        <v>0.33</v>
      </c>
      <c r="V52" s="3"/>
      <c r="W52" s="3">
        <v>0.08</v>
      </c>
      <c r="X52" s="3">
        <v>0.06</v>
      </c>
      <c r="Y52" s="3">
        <v>7.0000000000000007E-2</v>
      </c>
    </row>
    <row r="53" spans="1:25" x14ac:dyDescent="0.25">
      <c r="C53" t="s">
        <v>25</v>
      </c>
      <c r="D53">
        <v>392</v>
      </c>
      <c r="E53">
        <v>233</v>
      </c>
      <c r="F53">
        <v>625</v>
      </c>
      <c r="H53">
        <v>461978.5</v>
      </c>
      <c r="I53">
        <v>484051.5</v>
      </c>
      <c r="J53">
        <v>946030</v>
      </c>
      <c r="K53">
        <v>0.84852433608923361</v>
      </c>
      <c r="L53">
        <v>0.481353740252845</v>
      </c>
      <c r="M53">
        <v>0.66065558174687911</v>
      </c>
      <c r="O53">
        <v>0.19481426083681383</v>
      </c>
      <c r="P53">
        <v>0.10742658580750189</v>
      </c>
      <c r="Q53">
        <v>0.15010094817289091</v>
      </c>
      <c r="S53" s="3">
        <v>0.85</v>
      </c>
      <c r="T53" s="3">
        <v>0.48</v>
      </c>
      <c r="U53" s="3">
        <v>0.66</v>
      </c>
      <c r="V53" s="3"/>
      <c r="W53" s="3">
        <v>0.19</v>
      </c>
      <c r="X53" s="3">
        <v>0.11</v>
      </c>
      <c r="Y53" s="3">
        <v>0.15</v>
      </c>
    </row>
    <row r="54" spans="1:25" x14ac:dyDescent="0.25">
      <c r="C54" t="s">
        <v>26</v>
      </c>
      <c r="D54">
        <v>686</v>
      </c>
      <c r="E54">
        <v>349</v>
      </c>
      <c r="F54">
        <v>1035</v>
      </c>
      <c r="H54">
        <v>300862</v>
      </c>
      <c r="I54">
        <v>337861.5</v>
      </c>
      <c r="J54">
        <v>638723.5</v>
      </c>
      <c r="K54">
        <v>2.280115135843011</v>
      </c>
      <c r="L54">
        <v>1.0329676509457277</v>
      </c>
      <c r="M54">
        <v>1.6204194772855547</v>
      </c>
      <c r="O54">
        <v>0.4753009685503653</v>
      </c>
      <c r="P54">
        <v>0.30781844039643463</v>
      </c>
      <c r="Q54">
        <v>0.38670880279181835</v>
      </c>
      <c r="S54" s="3">
        <v>2.2799999999999998</v>
      </c>
      <c r="T54" s="3">
        <v>1.03</v>
      </c>
      <c r="U54" s="3">
        <v>1.62</v>
      </c>
      <c r="V54" s="3"/>
      <c r="W54" s="3">
        <v>0.48</v>
      </c>
      <c r="X54" s="3">
        <v>0.31</v>
      </c>
      <c r="Y54" s="3">
        <v>0.39</v>
      </c>
    </row>
    <row r="55" spans="1:25" x14ac:dyDescent="0.25">
      <c r="C55" t="s">
        <v>27</v>
      </c>
      <c r="D55">
        <v>801</v>
      </c>
      <c r="E55">
        <v>541</v>
      </c>
      <c r="F55">
        <v>1342</v>
      </c>
      <c r="H55">
        <v>190850.5</v>
      </c>
      <c r="I55">
        <v>248746.5</v>
      </c>
      <c r="J55">
        <v>439597</v>
      </c>
      <c r="K55">
        <v>4.1970023657260525</v>
      </c>
      <c r="L55">
        <v>2.1749049735373158</v>
      </c>
      <c r="M55">
        <v>3.0527960836857395</v>
      </c>
      <c r="O55">
        <v>1.2260905787514311</v>
      </c>
      <c r="P55">
        <v>0.73568874335920309</v>
      </c>
      <c r="Q55">
        <v>0.94859610051933929</v>
      </c>
      <c r="S55" s="3">
        <v>4.2</v>
      </c>
      <c r="T55" s="3">
        <v>2.17</v>
      </c>
      <c r="U55" s="3">
        <v>3.05</v>
      </c>
      <c r="V55" s="3"/>
      <c r="W55" s="3">
        <v>1.23</v>
      </c>
      <c r="X55" s="3">
        <v>0.74</v>
      </c>
      <c r="Y55" s="3">
        <v>0.95</v>
      </c>
    </row>
    <row r="56" spans="1:25" x14ac:dyDescent="0.25">
      <c r="C56" t="s">
        <v>28</v>
      </c>
      <c r="D56">
        <v>719</v>
      </c>
      <c r="E56">
        <v>697</v>
      </c>
      <c r="F56">
        <v>1416</v>
      </c>
      <c r="H56">
        <v>95602</v>
      </c>
      <c r="I56">
        <v>160377</v>
      </c>
      <c r="J56">
        <v>255979</v>
      </c>
      <c r="K56">
        <v>7.5207631639505443</v>
      </c>
      <c r="L56">
        <v>4.3460097146099503</v>
      </c>
      <c r="M56">
        <v>5.5317037725750939</v>
      </c>
      <c r="O56">
        <v>2.4999476998389154</v>
      </c>
      <c r="P56">
        <v>1.7832981038428204</v>
      </c>
      <c r="Q56">
        <v>2.0509494919505116</v>
      </c>
      <c r="S56" s="3">
        <v>7.52</v>
      </c>
      <c r="T56" s="3">
        <v>4.3499999999999996</v>
      </c>
      <c r="U56" s="3">
        <v>5.53</v>
      </c>
      <c r="V56" s="3"/>
      <c r="W56" s="3">
        <v>2.5</v>
      </c>
      <c r="X56" s="3">
        <v>1.78</v>
      </c>
      <c r="Y56" s="3">
        <v>2.0499999999999998</v>
      </c>
    </row>
    <row r="57" spans="1:25" x14ac:dyDescent="0.25">
      <c r="C57" t="s">
        <v>29</v>
      </c>
      <c r="D57">
        <v>342</v>
      </c>
      <c r="E57">
        <v>532</v>
      </c>
      <c r="F57">
        <v>874</v>
      </c>
      <c r="H57">
        <v>30987</v>
      </c>
      <c r="I57">
        <v>72116.5</v>
      </c>
      <c r="J57">
        <v>103103.5</v>
      </c>
      <c r="K57">
        <v>11.036886436247459</v>
      </c>
      <c r="L57">
        <v>7.3769525698002543</v>
      </c>
      <c r="M57">
        <v>8.4769188242882159</v>
      </c>
      <c r="O57">
        <v>4.4857520895859562</v>
      </c>
      <c r="P57">
        <v>2.7316910831779135</v>
      </c>
      <c r="Q57">
        <v>3.2588612413739591</v>
      </c>
      <c r="S57" s="3">
        <v>11.04</v>
      </c>
      <c r="T57" s="3">
        <v>7.38</v>
      </c>
      <c r="U57" s="3">
        <v>8.48</v>
      </c>
      <c r="V57" s="3"/>
      <c r="W57" s="3">
        <v>4.49</v>
      </c>
      <c r="X57" s="3">
        <v>2.73</v>
      </c>
      <c r="Y57" s="3">
        <v>3.26</v>
      </c>
    </row>
    <row r="58" spans="1:25" x14ac:dyDescent="0.25">
      <c r="C58" t="s">
        <v>30</v>
      </c>
      <c r="D58">
        <v>89</v>
      </c>
      <c r="E58">
        <v>263</v>
      </c>
      <c r="F58">
        <v>352</v>
      </c>
      <c r="H58">
        <v>5798</v>
      </c>
      <c r="I58">
        <v>20682.5</v>
      </c>
      <c r="J58">
        <v>26480.5</v>
      </c>
      <c r="K58">
        <v>15.350120731286651</v>
      </c>
      <c r="L58">
        <v>12.716064305572344</v>
      </c>
      <c r="M58">
        <v>13.292800362530919</v>
      </c>
      <c r="O58">
        <v>6.8989306657468097</v>
      </c>
      <c r="P58">
        <v>4.7866553849873084</v>
      </c>
      <c r="Q58">
        <v>5.2491455977039712</v>
      </c>
      <c r="S58" s="3">
        <v>15.35</v>
      </c>
      <c r="T58" s="3">
        <v>12.72</v>
      </c>
      <c r="U58" s="3">
        <v>13.29</v>
      </c>
      <c r="V58" s="3"/>
      <c r="W58" s="3">
        <v>6.9</v>
      </c>
      <c r="X58" s="3">
        <v>4.79</v>
      </c>
      <c r="Y58" s="3">
        <v>5.25</v>
      </c>
    </row>
    <row r="59" spans="1:25" x14ac:dyDescent="0.25">
      <c r="D59">
        <f>SUM(D48:D58)</f>
        <v>3481</v>
      </c>
      <c r="E59">
        <f t="shared" ref="E59:J59" si="0">SUM(E48:E58)</f>
        <v>2850</v>
      </c>
      <c r="F59">
        <f t="shared" si="0"/>
        <v>6331</v>
      </c>
      <c r="G59">
        <f t="shared" si="0"/>
        <v>0</v>
      </c>
      <c r="H59">
        <f t="shared" si="0"/>
        <v>8655914</v>
      </c>
      <c r="I59">
        <f t="shared" si="0"/>
        <v>8765309.5</v>
      </c>
      <c r="J59">
        <f t="shared" si="0"/>
        <v>17421223.5</v>
      </c>
    </row>
    <row r="60" spans="1:25" x14ac:dyDescent="0.25">
      <c r="A60" t="s">
        <v>31</v>
      </c>
      <c r="C60" t="s">
        <v>20</v>
      </c>
      <c r="D60">
        <v>5</v>
      </c>
      <c r="E60">
        <v>7</v>
      </c>
      <c r="F60">
        <v>12</v>
      </c>
      <c r="H60">
        <v>5244594</v>
      </c>
      <c r="I60">
        <v>5110133</v>
      </c>
      <c r="J60">
        <v>10354727</v>
      </c>
      <c r="K60">
        <v>0.4021527940319185</v>
      </c>
      <c r="L60">
        <v>0.32514539275538412</v>
      </c>
      <c r="M60">
        <v>0.36340731177692542</v>
      </c>
      <c r="O60">
        <v>0.11206211152282705</v>
      </c>
      <c r="P60">
        <v>0.11248889728309081</v>
      </c>
      <c r="Q60">
        <v>0.11227684439040692</v>
      </c>
      <c r="S60">
        <v>0.4</v>
      </c>
      <c r="T60">
        <v>0.33</v>
      </c>
      <c r="U60">
        <v>0.36</v>
      </c>
      <c r="W60">
        <v>0.11</v>
      </c>
      <c r="X60">
        <v>0.11</v>
      </c>
      <c r="Y60">
        <v>0.11</v>
      </c>
    </row>
    <row r="61" spans="1:25" x14ac:dyDescent="0.25">
      <c r="C61" t="s">
        <v>21</v>
      </c>
      <c r="D61">
        <v>6</v>
      </c>
      <c r="E61">
        <v>5</v>
      </c>
      <c r="F61">
        <v>11</v>
      </c>
      <c r="H61">
        <v>644354</v>
      </c>
      <c r="I61">
        <v>638711</v>
      </c>
      <c r="J61">
        <v>1283065</v>
      </c>
    </row>
    <row r="62" spans="1:25" x14ac:dyDescent="0.25">
      <c r="C62" t="s">
        <v>22</v>
      </c>
      <c r="D62">
        <v>13</v>
      </c>
      <c r="E62">
        <v>11</v>
      </c>
      <c r="F62">
        <v>24</v>
      </c>
      <c r="H62">
        <v>628842.5</v>
      </c>
      <c r="I62">
        <v>625529</v>
      </c>
      <c r="J62">
        <v>1254371.5</v>
      </c>
    </row>
    <row r="63" spans="1:25" x14ac:dyDescent="0.25">
      <c r="C63" t="s">
        <v>23</v>
      </c>
      <c r="D63">
        <v>24</v>
      </c>
      <c r="E63">
        <v>14</v>
      </c>
      <c r="F63">
        <v>38</v>
      </c>
      <c r="H63">
        <v>558859</v>
      </c>
      <c r="I63">
        <v>563702.5</v>
      </c>
      <c r="J63">
        <v>1122561.5</v>
      </c>
    </row>
    <row r="64" spans="1:25" x14ac:dyDescent="0.25">
      <c r="C64" t="s">
        <v>24</v>
      </c>
      <c r="D64">
        <v>37</v>
      </c>
      <c r="E64">
        <v>28</v>
      </c>
      <c r="F64">
        <v>65</v>
      </c>
      <c r="H64">
        <v>493186.5</v>
      </c>
      <c r="I64">
        <v>503398.5</v>
      </c>
      <c r="J64">
        <v>996585</v>
      </c>
    </row>
    <row r="65" spans="2:10" x14ac:dyDescent="0.25">
      <c r="C65" t="s">
        <v>25</v>
      </c>
      <c r="D65">
        <v>90</v>
      </c>
      <c r="E65">
        <v>52</v>
      </c>
      <c r="F65">
        <v>142</v>
      </c>
      <c r="H65">
        <v>461978.5</v>
      </c>
      <c r="I65">
        <v>484051.5</v>
      </c>
      <c r="J65">
        <v>946030</v>
      </c>
    </row>
    <row r="66" spans="2:10" x14ac:dyDescent="0.25">
      <c r="C66" t="s">
        <v>26</v>
      </c>
      <c r="D66">
        <v>143</v>
      </c>
      <c r="E66">
        <v>104</v>
      </c>
      <c r="F66">
        <v>247</v>
      </c>
      <c r="H66">
        <v>300862</v>
      </c>
      <c r="I66">
        <v>337861.5</v>
      </c>
      <c r="J66">
        <v>638723.5</v>
      </c>
    </row>
    <row r="67" spans="2:10" x14ac:dyDescent="0.25">
      <c r="C67" t="s">
        <v>27</v>
      </c>
      <c r="D67">
        <v>234</v>
      </c>
      <c r="E67">
        <v>183</v>
      </c>
      <c r="F67">
        <v>417</v>
      </c>
      <c r="H67">
        <v>190850.5</v>
      </c>
      <c r="I67">
        <v>248746.5</v>
      </c>
      <c r="J67">
        <v>439597</v>
      </c>
    </row>
    <row r="68" spans="2:10" x14ac:dyDescent="0.25">
      <c r="C68" t="s">
        <v>28</v>
      </c>
      <c r="D68">
        <v>239</v>
      </c>
      <c r="E68">
        <v>286</v>
      </c>
      <c r="F68">
        <v>525</v>
      </c>
      <c r="H68">
        <v>95602</v>
      </c>
      <c r="I68">
        <v>160377</v>
      </c>
      <c r="J68">
        <v>255979</v>
      </c>
    </row>
    <row r="69" spans="2:10" x14ac:dyDescent="0.25">
      <c r="C69" t="s">
        <v>29</v>
      </c>
      <c r="D69">
        <v>139</v>
      </c>
      <c r="E69">
        <v>197</v>
      </c>
      <c r="F69">
        <v>336</v>
      </c>
      <c r="H69">
        <v>30987</v>
      </c>
      <c r="I69">
        <v>72116.5</v>
      </c>
      <c r="J69">
        <v>103103.5</v>
      </c>
    </row>
    <row r="70" spans="2:10" x14ac:dyDescent="0.25">
      <c r="C70" t="s">
        <v>30</v>
      </c>
      <c r="D70">
        <v>40</v>
      </c>
      <c r="E70">
        <v>99</v>
      </c>
      <c r="F70">
        <v>139</v>
      </c>
      <c r="H70">
        <v>5798</v>
      </c>
      <c r="I70">
        <v>20682.5</v>
      </c>
      <c r="J70">
        <v>26480.5</v>
      </c>
    </row>
    <row r="71" spans="2:10" x14ac:dyDescent="0.25">
      <c r="B71" t="s">
        <v>32</v>
      </c>
      <c r="D71">
        <v>970</v>
      </c>
      <c r="E71">
        <v>986</v>
      </c>
      <c r="F71">
        <v>1956</v>
      </c>
      <c r="H71">
        <v>8655914</v>
      </c>
      <c r="I71">
        <v>8765309.5</v>
      </c>
      <c r="J71">
        <v>17421223.5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14" sqref="A14"/>
    </sheetView>
  </sheetViews>
  <sheetFormatPr defaultRowHeight="15" x14ac:dyDescent="0.25"/>
  <cols>
    <col min="1" max="1" width="47.28515625" customWidth="1"/>
    <col min="2" max="2" width="19.28515625" customWidth="1"/>
  </cols>
  <sheetData>
    <row r="1" spans="1:2" ht="15.75" thickBot="1" x14ac:dyDescent="0.3">
      <c r="A1" s="11" t="s">
        <v>40</v>
      </c>
      <c r="B1" s="4"/>
    </row>
    <row r="2" spans="1:2" x14ac:dyDescent="0.25">
      <c r="A2" s="6"/>
      <c r="B2" s="6" t="s">
        <v>39</v>
      </c>
    </row>
    <row r="4" spans="1:2" x14ac:dyDescent="0.25">
      <c r="A4" t="s">
        <v>35</v>
      </c>
      <c r="B4">
        <v>4890</v>
      </c>
    </row>
    <row r="6" spans="1:2" x14ac:dyDescent="0.25">
      <c r="A6" t="s">
        <v>36</v>
      </c>
      <c r="B6">
        <v>5995</v>
      </c>
    </row>
    <row r="7" spans="1:2" x14ac:dyDescent="0.25">
      <c r="A7" t="s">
        <v>37</v>
      </c>
      <c r="B7">
        <v>1891</v>
      </c>
    </row>
    <row r="9" spans="1:2" x14ac:dyDescent="0.25">
      <c r="A9" t="s">
        <v>38</v>
      </c>
      <c r="B9">
        <v>8312</v>
      </c>
    </row>
    <row r="10" spans="1:2" ht="15.75" thickBot="1" x14ac:dyDescent="0.3">
      <c r="A10" s="4"/>
      <c r="B10" s="4"/>
    </row>
    <row r="12" spans="1:2" x14ac:dyDescent="0.25">
      <c r="A12" t="s">
        <v>83</v>
      </c>
    </row>
    <row r="13" spans="1:2" x14ac:dyDescent="0.25">
      <c r="A13" t="s">
        <v>8</v>
      </c>
    </row>
    <row r="14" spans="1:2" x14ac:dyDescent="0.25">
      <c r="A14" t="s">
        <v>41</v>
      </c>
    </row>
    <row r="16" spans="1:2" x14ac:dyDescent="0.25">
      <c r="A16" t="s">
        <v>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workbookViewId="0">
      <selection activeCell="A19" sqref="A19"/>
    </sheetView>
  </sheetViews>
  <sheetFormatPr defaultRowHeight="15" x14ac:dyDescent="0.25"/>
  <cols>
    <col min="1" max="1" width="20.7109375" customWidth="1"/>
    <col min="2" max="4" width="10.7109375" customWidth="1"/>
    <col min="5" max="5" width="3.7109375" customWidth="1"/>
    <col min="6" max="8" width="10.7109375" customWidth="1"/>
    <col min="9" max="9" width="3.7109375" customWidth="1"/>
    <col min="10" max="12" width="10.7109375" customWidth="1"/>
  </cols>
  <sheetData>
    <row r="1" spans="1:14" ht="15.75" thickBot="1" x14ac:dyDescent="0.3">
      <c r="A1" s="11" t="s">
        <v>54</v>
      </c>
      <c r="B1" s="4"/>
      <c r="C1" s="4"/>
      <c r="D1" s="4"/>
      <c r="E1" s="4"/>
      <c r="F1" s="4"/>
      <c r="G1" s="4"/>
      <c r="H1" s="4"/>
      <c r="I1" s="4"/>
      <c r="J1" s="4"/>
      <c r="K1" s="4"/>
      <c r="L1" s="4"/>
      <c r="M1" s="4"/>
      <c r="N1" s="4"/>
    </row>
    <row r="2" spans="1:14" x14ac:dyDescent="0.25">
      <c r="B2" s="6" t="s">
        <v>43</v>
      </c>
      <c r="C2" s="6"/>
      <c r="D2" s="6"/>
      <c r="E2" s="6"/>
      <c r="F2" s="6" t="s">
        <v>44</v>
      </c>
      <c r="G2" s="6"/>
      <c r="H2" s="6"/>
      <c r="I2" s="6"/>
      <c r="J2" s="6" t="s">
        <v>53</v>
      </c>
      <c r="K2" s="6"/>
      <c r="L2" s="6"/>
      <c r="M2" s="6"/>
    </row>
    <row r="3" spans="1:14" x14ac:dyDescent="0.25">
      <c r="B3" s="15">
        <v>2018</v>
      </c>
      <c r="C3" s="15" t="s">
        <v>4</v>
      </c>
      <c r="D3" s="15" t="s">
        <v>5</v>
      </c>
      <c r="E3" s="6"/>
      <c r="F3" s="15">
        <v>2018</v>
      </c>
      <c r="G3" s="15" t="s">
        <v>4</v>
      </c>
      <c r="H3" s="15" t="s">
        <v>5</v>
      </c>
      <c r="I3" s="6"/>
      <c r="J3" s="15">
        <v>2018</v>
      </c>
      <c r="K3" s="15" t="s">
        <v>4</v>
      </c>
      <c r="L3" s="15" t="s">
        <v>5</v>
      </c>
      <c r="M3" s="9"/>
      <c r="N3" s="9"/>
    </row>
    <row r="5" spans="1:14" x14ac:dyDescent="0.25">
      <c r="A5" s="2" t="s">
        <v>0</v>
      </c>
      <c r="B5">
        <v>3961</v>
      </c>
      <c r="C5">
        <v>3913</v>
      </c>
      <c r="D5">
        <v>3922</v>
      </c>
      <c r="F5">
        <v>3805</v>
      </c>
      <c r="G5">
        <v>3510</v>
      </c>
      <c r="H5">
        <v>3445</v>
      </c>
      <c r="J5">
        <v>2232</v>
      </c>
      <c r="K5">
        <v>2007</v>
      </c>
      <c r="L5">
        <v>1915</v>
      </c>
    </row>
    <row r="6" spans="1:14" x14ac:dyDescent="0.25">
      <c r="A6" s="2" t="s">
        <v>2</v>
      </c>
      <c r="B6">
        <v>3568</v>
      </c>
      <c r="C6">
        <v>3531</v>
      </c>
      <c r="D6">
        <v>3647</v>
      </c>
      <c r="F6">
        <v>3601</v>
      </c>
      <c r="G6">
        <v>3108</v>
      </c>
      <c r="H6">
        <v>3133</v>
      </c>
      <c r="J6">
        <v>2147</v>
      </c>
      <c r="K6">
        <v>1876</v>
      </c>
      <c r="L6">
        <v>1723</v>
      </c>
    </row>
    <row r="7" spans="1:14" x14ac:dyDescent="0.25">
      <c r="A7" s="2" t="s">
        <v>1</v>
      </c>
      <c r="B7">
        <v>4046</v>
      </c>
      <c r="C7">
        <v>3903</v>
      </c>
      <c r="D7">
        <v>3923</v>
      </c>
      <c r="F7">
        <v>3869</v>
      </c>
      <c r="G7">
        <v>3416</v>
      </c>
      <c r="H7">
        <v>3251</v>
      </c>
      <c r="J7">
        <v>2465</v>
      </c>
      <c r="K7">
        <v>1934</v>
      </c>
      <c r="L7">
        <v>1980</v>
      </c>
    </row>
    <row r="8" spans="1:14" x14ac:dyDescent="0.25">
      <c r="A8" s="2" t="s">
        <v>3</v>
      </c>
      <c r="B8">
        <v>3590</v>
      </c>
      <c r="C8">
        <v>3679</v>
      </c>
      <c r="D8">
        <v>3539</v>
      </c>
      <c r="F8">
        <v>3029</v>
      </c>
      <c r="G8">
        <v>3145</v>
      </c>
      <c r="H8">
        <v>2789</v>
      </c>
      <c r="J8">
        <v>1663</v>
      </c>
      <c r="K8">
        <v>1767</v>
      </c>
      <c r="L8">
        <v>1772</v>
      </c>
    </row>
    <row r="9" spans="1:14" x14ac:dyDescent="0.25">
      <c r="A9" s="2" t="s">
        <v>45</v>
      </c>
      <c r="B9">
        <v>3710</v>
      </c>
      <c r="C9">
        <v>3757</v>
      </c>
      <c r="F9">
        <v>2975</v>
      </c>
      <c r="G9">
        <v>3053</v>
      </c>
      <c r="J9">
        <v>1570</v>
      </c>
      <c r="K9">
        <v>1762</v>
      </c>
    </row>
    <row r="10" spans="1:14" x14ac:dyDescent="0.25">
      <c r="A10" s="2" t="s">
        <v>46</v>
      </c>
      <c r="B10">
        <v>3625</v>
      </c>
      <c r="C10">
        <v>3639</v>
      </c>
      <c r="F10">
        <v>2733</v>
      </c>
      <c r="G10">
        <v>2781</v>
      </c>
      <c r="J10">
        <v>1537</v>
      </c>
      <c r="K10">
        <v>1637</v>
      </c>
    </row>
    <row r="11" spans="1:14" x14ac:dyDescent="0.25">
      <c r="A11" s="2" t="s">
        <v>47</v>
      </c>
      <c r="B11">
        <v>3667</v>
      </c>
      <c r="C11">
        <v>3870</v>
      </c>
      <c r="F11">
        <v>2833</v>
      </c>
      <c r="G11">
        <v>3073</v>
      </c>
      <c r="J11">
        <v>1770</v>
      </c>
      <c r="K11">
        <v>1728</v>
      </c>
    </row>
    <row r="12" spans="1:14" x14ac:dyDescent="0.25">
      <c r="A12" s="2" t="s">
        <v>48</v>
      </c>
      <c r="B12">
        <v>3714</v>
      </c>
      <c r="C12">
        <v>3794</v>
      </c>
      <c r="F12">
        <v>2746</v>
      </c>
      <c r="G12">
        <v>2691</v>
      </c>
      <c r="J12">
        <v>1848</v>
      </c>
      <c r="K12">
        <v>1738</v>
      </c>
    </row>
    <row r="13" spans="1:14" x14ac:dyDescent="0.25">
      <c r="A13" s="2" t="s">
        <v>49</v>
      </c>
      <c r="B13">
        <v>3566</v>
      </c>
      <c r="C13">
        <v>3566</v>
      </c>
      <c r="F13">
        <v>2652</v>
      </c>
      <c r="G13">
        <v>2722</v>
      </c>
      <c r="J13">
        <v>1656</v>
      </c>
      <c r="K13">
        <v>1646</v>
      </c>
    </row>
    <row r="14" spans="1:14" x14ac:dyDescent="0.25">
      <c r="A14" s="2" t="s">
        <v>50</v>
      </c>
      <c r="B14">
        <v>3844</v>
      </c>
      <c r="C14">
        <v>3742</v>
      </c>
      <c r="F14">
        <v>3016</v>
      </c>
      <c r="G14">
        <v>3245</v>
      </c>
      <c r="J14">
        <v>1660</v>
      </c>
      <c r="K14">
        <v>1693</v>
      </c>
    </row>
    <row r="15" spans="1:14" x14ac:dyDescent="0.25">
      <c r="A15" s="2" t="s">
        <v>51</v>
      </c>
      <c r="B15">
        <v>3730</v>
      </c>
      <c r="C15">
        <v>3806</v>
      </c>
      <c r="F15">
        <v>3090</v>
      </c>
      <c r="G15">
        <v>3318</v>
      </c>
      <c r="J15">
        <v>1640</v>
      </c>
      <c r="K15">
        <v>1857</v>
      </c>
    </row>
    <row r="16" spans="1:14" x14ac:dyDescent="0.25">
      <c r="A16" s="2" t="s">
        <v>52</v>
      </c>
      <c r="B16">
        <v>3749</v>
      </c>
      <c r="C16">
        <v>3824</v>
      </c>
      <c r="F16">
        <v>3446</v>
      </c>
      <c r="G16">
        <v>3371</v>
      </c>
      <c r="J16">
        <v>1782</v>
      </c>
      <c r="K16">
        <v>1822</v>
      </c>
    </row>
    <row r="17" spans="1:14" ht="15.75" thickBot="1" x14ac:dyDescent="0.3">
      <c r="A17" s="16"/>
      <c r="B17" s="4"/>
      <c r="C17" s="4"/>
      <c r="D17" s="4"/>
      <c r="E17" s="4"/>
      <c r="F17" s="4"/>
      <c r="G17" s="4"/>
      <c r="H17" s="4"/>
      <c r="I17" s="4"/>
      <c r="J17" s="4"/>
      <c r="K17" s="4"/>
      <c r="L17" s="4"/>
      <c r="M17" s="4"/>
      <c r="N17" s="4"/>
    </row>
    <row r="18" spans="1:14" x14ac:dyDescent="0.25">
      <c r="A18" s="2"/>
    </row>
    <row r="19" spans="1:14" x14ac:dyDescent="0.25">
      <c r="A19" t="s">
        <v>83</v>
      </c>
    </row>
    <row r="20" spans="1:14" x14ac:dyDescent="0.25">
      <c r="A20" t="s">
        <v>8</v>
      </c>
    </row>
    <row r="22" spans="1:14" x14ac:dyDescent="0.25">
      <c r="A22" s="2" t="s">
        <v>7</v>
      </c>
    </row>
    <row r="24" spans="1:14" x14ac:dyDescent="0.25">
      <c r="A24" s="2"/>
    </row>
    <row r="25" spans="1:14" x14ac:dyDescent="0.25">
      <c r="A25" s="2"/>
    </row>
    <row r="26" spans="1:14" x14ac:dyDescent="0.25">
      <c r="A26" s="2"/>
    </row>
    <row r="27" spans="1:14" x14ac:dyDescent="0.25">
      <c r="A27" s="2"/>
    </row>
    <row r="28" spans="1:14" x14ac:dyDescent="0.25">
      <c r="A28" s="2"/>
    </row>
    <row r="29" spans="1:14" x14ac:dyDescent="0.25">
      <c r="A29" s="2"/>
    </row>
    <row r="30" spans="1:14" x14ac:dyDescent="0.25">
      <c r="A30" s="2"/>
    </row>
    <row r="31" spans="1:14" x14ac:dyDescent="0.25">
      <c r="A31" s="2"/>
    </row>
    <row r="32" spans="1:14" x14ac:dyDescent="0.25">
      <c r="A32"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A10" sqref="A10"/>
    </sheetView>
  </sheetViews>
  <sheetFormatPr defaultRowHeight="15" x14ac:dyDescent="0.25"/>
  <cols>
    <col min="1" max="1" width="20.7109375" customWidth="1"/>
    <col min="2" max="4" width="10.7109375" customWidth="1"/>
  </cols>
  <sheetData>
    <row r="1" spans="1:9" ht="15.75" thickBot="1" x14ac:dyDescent="0.3">
      <c r="A1" s="11" t="s">
        <v>9</v>
      </c>
      <c r="B1" s="4"/>
      <c r="C1" s="4"/>
      <c r="D1" s="4"/>
    </row>
    <row r="2" spans="1:9" x14ac:dyDescent="0.25">
      <c r="A2" s="12"/>
      <c r="B2" s="12">
        <v>2018</v>
      </c>
      <c r="C2" s="14" t="s">
        <v>4</v>
      </c>
      <c r="D2" s="14" t="s">
        <v>5</v>
      </c>
    </row>
    <row r="4" spans="1:9" x14ac:dyDescent="0.25">
      <c r="A4" s="2" t="s">
        <v>0</v>
      </c>
      <c r="B4">
        <v>47</v>
      </c>
      <c r="C4">
        <v>55</v>
      </c>
      <c r="D4">
        <v>42</v>
      </c>
    </row>
    <row r="5" spans="1:9" x14ac:dyDescent="0.25">
      <c r="A5" s="2" t="s">
        <v>2</v>
      </c>
      <c r="B5">
        <v>34</v>
      </c>
      <c r="C5">
        <v>43</v>
      </c>
      <c r="D5">
        <v>47</v>
      </c>
    </row>
    <row r="6" spans="1:9" x14ac:dyDescent="0.25">
      <c r="A6" s="2" t="s">
        <v>1</v>
      </c>
      <c r="B6">
        <v>51</v>
      </c>
      <c r="C6">
        <v>47</v>
      </c>
      <c r="D6">
        <v>48</v>
      </c>
    </row>
    <row r="7" spans="1:9" x14ac:dyDescent="0.25">
      <c r="A7" s="2" t="s">
        <v>3</v>
      </c>
      <c r="B7">
        <v>55</v>
      </c>
      <c r="C7">
        <v>59</v>
      </c>
      <c r="D7">
        <v>55</v>
      </c>
    </row>
    <row r="8" spans="1:9" ht="15.75" thickBot="1" x14ac:dyDescent="0.3">
      <c r="A8" s="4"/>
      <c r="B8" s="4"/>
      <c r="C8" s="4"/>
      <c r="D8" s="4"/>
    </row>
    <row r="10" spans="1:9" x14ac:dyDescent="0.25">
      <c r="A10" t="s">
        <v>83</v>
      </c>
      <c r="B10" s="2"/>
    </row>
    <row r="11" spans="1:9" x14ac:dyDescent="0.25">
      <c r="A11" t="s">
        <v>10</v>
      </c>
      <c r="B11" s="2"/>
      <c r="I11" s="3"/>
    </row>
    <row r="12" spans="1:9" x14ac:dyDescent="0.25">
      <c r="B12" s="2"/>
      <c r="I12" s="3"/>
    </row>
    <row r="13" spans="1:9" x14ac:dyDescent="0.25">
      <c r="A13" t="s">
        <v>7</v>
      </c>
      <c r="B13" s="2"/>
      <c r="I13"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D11" sqref="D11"/>
    </sheetView>
  </sheetViews>
  <sheetFormatPr defaultRowHeight="15" x14ac:dyDescent="0.25"/>
  <cols>
    <col min="1" max="1" width="20.7109375" customWidth="1"/>
    <col min="2" max="4" width="10.7109375" customWidth="1"/>
    <col min="10" max="10" width="9.140625" customWidth="1"/>
  </cols>
  <sheetData>
    <row r="1" spans="1:9" ht="15.75" thickBot="1" x14ac:dyDescent="0.3">
      <c r="A1" s="11" t="s">
        <v>6</v>
      </c>
      <c r="B1" s="4"/>
      <c r="C1" s="4"/>
      <c r="D1" s="4"/>
    </row>
    <row r="2" spans="1:9" x14ac:dyDescent="0.25">
      <c r="A2" s="12"/>
      <c r="B2" s="12">
        <v>2018</v>
      </c>
      <c r="C2" s="14" t="s">
        <v>4</v>
      </c>
      <c r="D2" s="14" t="s">
        <v>5</v>
      </c>
    </row>
    <row r="4" spans="1:9" x14ac:dyDescent="0.25">
      <c r="A4" s="2" t="s">
        <v>0</v>
      </c>
      <c r="B4">
        <v>153</v>
      </c>
      <c r="C4">
        <v>175</v>
      </c>
      <c r="D4">
        <v>178</v>
      </c>
    </row>
    <row r="5" spans="1:9" x14ac:dyDescent="0.25">
      <c r="A5" s="2" t="s">
        <v>2</v>
      </c>
      <c r="B5">
        <v>143</v>
      </c>
      <c r="C5">
        <v>152</v>
      </c>
      <c r="D5">
        <v>141</v>
      </c>
    </row>
    <row r="6" spans="1:9" x14ac:dyDescent="0.25">
      <c r="A6" s="2" t="s">
        <v>1</v>
      </c>
      <c r="B6">
        <v>152</v>
      </c>
      <c r="C6">
        <v>143</v>
      </c>
      <c r="D6">
        <v>146</v>
      </c>
    </row>
    <row r="7" spans="1:9" x14ac:dyDescent="0.25">
      <c r="A7" s="2" t="s">
        <v>3</v>
      </c>
      <c r="B7">
        <v>170</v>
      </c>
      <c r="C7">
        <v>163</v>
      </c>
      <c r="D7">
        <v>132</v>
      </c>
    </row>
    <row r="8" spans="1:9" ht="15.75" thickBot="1" x14ac:dyDescent="0.3">
      <c r="A8" s="4"/>
      <c r="B8" s="4"/>
      <c r="C8" s="4"/>
      <c r="D8" s="4"/>
    </row>
    <row r="10" spans="1:9" x14ac:dyDescent="0.25">
      <c r="A10" t="s">
        <v>83</v>
      </c>
      <c r="B10" s="2"/>
    </row>
    <row r="11" spans="1:9" x14ac:dyDescent="0.25">
      <c r="A11" t="s">
        <v>8</v>
      </c>
      <c r="B11" s="2"/>
      <c r="I11" s="3"/>
    </row>
    <row r="12" spans="1:9" x14ac:dyDescent="0.25">
      <c r="B12" s="2"/>
      <c r="I12" s="3"/>
    </row>
    <row r="13" spans="1:9" x14ac:dyDescent="0.25">
      <c r="A13" s="2" t="s">
        <v>7</v>
      </c>
      <c r="B13" s="2"/>
      <c r="I13" s="3"/>
    </row>
    <row r="14" spans="1:9" x14ac:dyDescent="0.25">
      <c r="B14" s="2"/>
      <c r="I14" s="3"/>
    </row>
    <row r="15" spans="1:9" x14ac:dyDescent="0.25">
      <c r="B15" s="2"/>
    </row>
    <row r="16" spans="1:9" x14ac:dyDescent="0.25">
      <c r="B16" s="2"/>
    </row>
    <row r="17" spans="2:3" x14ac:dyDescent="0.25">
      <c r="B17" s="2"/>
    </row>
    <row r="18" spans="2:3" x14ac:dyDescent="0.25">
      <c r="B18" s="2"/>
    </row>
    <row r="19" spans="2:3" x14ac:dyDescent="0.25">
      <c r="B19" s="2"/>
    </row>
    <row r="20" spans="2:3" x14ac:dyDescent="0.25">
      <c r="B20" s="2"/>
    </row>
    <row r="21" spans="2:3" x14ac:dyDescent="0.25">
      <c r="B21" s="2"/>
    </row>
    <row r="22" spans="2:3" x14ac:dyDescent="0.25">
      <c r="B22" s="2"/>
    </row>
    <row r="23" spans="2:3" x14ac:dyDescent="0.25">
      <c r="C23" s="1"/>
    </row>
    <row r="24" spans="2:3" x14ac:dyDescent="0.25">
      <c r="C24" s="1"/>
    </row>
    <row r="25" spans="2:3" x14ac:dyDescent="0.25">
      <c r="C25" s="1"/>
    </row>
    <row r="26" spans="2:3" x14ac:dyDescent="0.25">
      <c r="C26" s="1"/>
    </row>
    <row r="27" spans="2:3" x14ac:dyDescent="0.25">
      <c r="C27" s="1"/>
    </row>
    <row r="28" spans="2:3" x14ac:dyDescent="0.25">
      <c r="C28"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Toelichting</vt:lpstr>
      <vt:lpstr>COVID-19 totaal</vt:lpstr>
      <vt:lpstr>COVID-19 naar leeftijd</vt:lpstr>
      <vt:lpstr>Oversterfte</vt:lpstr>
      <vt:lpstr>Overige doodsoorzaken</vt:lpstr>
      <vt:lpstr>Verkeersdoden</vt:lpstr>
      <vt:lpstr>Zelfdodingen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 secundair Productie)</dc:creator>
  <cp:lastModifiedBy>Hakkenes-Tuinman, A.E. (Annelie)</cp:lastModifiedBy>
  <dcterms:created xsi:type="dcterms:W3CDTF">2020-07-17T04:44:54Z</dcterms:created>
  <dcterms:modified xsi:type="dcterms:W3CDTF">2020-07-30T14:17:36Z</dcterms:modified>
</cp:coreProperties>
</file>