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825" yWindow="2010" windowWidth="19215" windowHeight="7050" tabRatio="829"/>
  </bookViews>
  <sheets>
    <sheet name="Voorblad" sheetId="21" r:id="rId1"/>
    <sheet name="Inhoud" sheetId="22" r:id="rId2"/>
    <sheet name="Toelichting" sheetId="23" r:id="rId3"/>
    <sheet name="Tabel 1" sheetId="24" r:id="rId4"/>
    <sheet name="Tabel 2" sheetId="11" r:id="rId5"/>
    <sheet name="Tabel 3" sheetId="28" r:id="rId6"/>
    <sheet name="Tabel 4" sheetId="18" r:id="rId7"/>
    <sheet name="Tabel 5" sheetId="19" r:id="rId8"/>
    <sheet name="Tabel 6" sheetId="20" r:id="rId9"/>
    <sheet name="Tabel 7" sheetId="27" r:id="rId10"/>
    <sheet name="Tabel 8" sheetId="29" r:id="rId11"/>
    <sheet name="Tabel 9" sheetId="13" r:id="rId12"/>
    <sheet name="Tabel 10" sheetId="30" r:id="rId13"/>
    <sheet name="Tabel 11" sheetId="14" r:id="rId14"/>
    <sheet name="Tabel 12" sheetId="15" r:id="rId15"/>
  </sheets>
  <calcPr calcId="162913"/>
</workbook>
</file>

<file path=xl/calcChain.xml><?xml version="1.0" encoding="utf-8"?>
<calcChain xmlns="http://schemas.openxmlformats.org/spreadsheetml/2006/main">
  <c r="C9" i="14" l="1"/>
  <c r="D9" i="14"/>
  <c r="E9" i="14"/>
  <c r="B9" i="14"/>
  <c r="I10" i="11" l="1"/>
  <c r="F11" i="11"/>
  <c r="N10" i="29" l="1"/>
  <c r="N11" i="29"/>
  <c r="N9" i="29"/>
  <c r="B9" i="29" l="1"/>
  <c r="B11" i="29" l="1"/>
  <c r="B18" i="22" l="1"/>
  <c r="B17" i="22"/>
  <c r="B16" i="22"/>
  <c r="B15" i="22"/>
  <c r="B14" i="22"/>
  <c r="B11" i="22"/>
  <c r="B10" i="22"/>
  <c r="B9" i="22"/>
  <c r="B13" i="22" l="1"/>
  <c r="B12" i="22"/>
  <c r="B8" i="22"/>
  <c r="B7" i="22"/>
</calcChain>
</file>

<file path=xl/sharedStrings.xml><?xml version="1.0" encoding="utf-8"?>
<sst xmlns="http://schemas.openxmlformats.org/spreadsheetml/2006/main" count="930" uniqueCount="246">
  <si>
    <t>Wederuitvoer</t>
  </si>
  <si>
    <t>%</t>
  </si>
  <si>
    <t>Totaal</t>
  </si>
  <si>
    <t>Toegevoegde waarde per bedrijfstak</t>
  </si>
  <si>
    <t>Landbouw</t>
  </si>
  <si>
    <t>Bosbouw</t>
  </si>
  <si>
    <t>Visserij</t>
  </si>
  <si>
    <t>Winning van aardolie en aardgas</t>
  </si>
  <si>
    <t>Voedingsmiddelenindustrie</t>
  </si>
  <si>
    <t>Drankenindustrie</t>
  </si>
  <si>
    <t>Tabaksindustrie</t>
  </si>
  <si>
    <t>Textiel-, kleding-, lederindustrie</t>
  </si>
  <si>
    <t>Houtindustrie</t>
  </si>
  <si>
    <t>Papierindustrie</t>
  </si>
  <si>
    <t>Grafische industrie</t>
  </si>
  <si>
    <t>Aardolie-industrie</t>
  </si>
  <si>
    <t>Chemische industrie</t>
  </si>
  <si>
    <t>Farmaceutische industrie</t>
  </si>
  <si>
    <t>Rubber- en kunststofproductindustrie</t>
  </si>
  <si>
    <t>Bouwmaterialenindustrie</t>
  </si>
  <si>
    <t>Basismetaalindustrie</t>
  </si>
  <si>
    <t>Metaalproductenindustrie</t>
  </si>
  <si>
    <t>Elektrotechnische industrie</t>
  </si>
  <si>
    <t>Elektrische apparatenindustrie</t>
  </si>
  <si>
    <t>Machine-industrie</t>
  </si>
  <si>
    <t>Auto- en aanhangwagenindustrie</t>
  </si>
  <si>
    <t>Overige transportmiddelenindustrie</t>
  </si>
  <si>
    <t>Meubelindustrie</t>
  </si>
  <si>
    <t>Overige industrie</t>
  </si>
  <si>
    <t>Reparatie en installatie van machines</t>
  </si>
  <si>
    <t>Energiebedrijven</t>
  </si>
  <si>
    <t>Waterleidingbedrijven</t>
  </si>
  <si>
    <t>Riolering, afvalbeheer en sanering</t>
  </si>
  <si>
    <t>Algemene bouw en projectontwikkeling</t>
  </si>
  <si>
    <t>Grond-, water-  en wegenbouw</t>
  </si>
  <si>
    <t>Gespecialiseerde bouw</t>
  </si>
  <si>
    <t>Autohandel en -reparatie</t>
  </si>
  <si>
    <t>Groothandel en handelsbemiddeling</t>
  </si>
  <si>
    <t>Detailhandel (niet in auto's)</t>
  </si>
  <si>
    <t>Vervoer over land</t>
  </si>
  <si>
    <t>Vervoer over water</t>
  </si>
  <si>
    <t>Vervoer door de lucht</t>
  </si>
  <si>
    <t>Opslag, dienstverlening voor vervoer</t>
  </si>
  <si>
    <t>Post en koeriers</t>
  </si>
  <si>
    <t>Logiesverstrekking</t>
  </si>
  <si>
    <t>Restaurants en cafés</t>
  </si>
  <si>
    <t>Uitgeverijen</t>
  </si>
  <si>
    <t>Film, TV en radio</t>
  </si>
  <si>
    <t>Telecommunicatie</t>
  </si>
  <si>
    <t>IT-dienstverlening</t>
  </si>
  <si>
    <t>Diensten op het gebied van informatie</t>
  </si>
  <si>
    <t>Bankwezen</t>
  </si>
  <si>
    <t>Verzekeraars en pensioenfondsen</t>
  </si>
  <si>
    <t>Overige financiële dienstverlening</t>
  </si>
  <si>
    <t>Verhuur en handel van onroerend goed</t>
  </si>
  <si>
    <t>Juridische diensten en administratie</t>
  </si>
  <si>
    <t>Holdings en managementadviesbureaus</t>
  </si>
  <si>
    <t>Architecten-, ingenieursbureaus e.d.</t>
  </si>
  <si>
    <t>Research</t>
  </si>
  <si>
    <t>Reclamewezen en marktonderzoek</t>
  </si>
  <si>
    <t>Design, fotografie, vertaalbureaus</t>
  </si>
  <si>
    <t>Veterinaire dienstverlening</t>
  </si>
  <si>
    <t>Verhuur van roerende goederen</t>
  </si>
  <si>
    <t>Uitzendbureaus en arbeidsbemiddeling</t>
  </si>
  <si>
    <t>Reisbureaus, reisorganisatie en -info</t>
  </si>
  <si>
    <t>Beveiligings- en opsporingsdiensten</t>
  </si>
  <si>
    <t>Schoonmaakbedrijven, hoveniers e.d.</t>
  </si>
  <si>
    <t>Overige zakelijke dienstverlening</t>
  </si>
  <si>
    <t>Openbaar bestuur en overheidsdiensten</t>
  </si>
  <si>
    <t>Onderwijs</t>
  </si>
  <si>
    <t>Gezondheidszorg</t>
  </si>
  <si>
    <t>Verzorging en welzijn</t>
  </si>
  <si>
    <t>Kunst, cultuur en kansspelen</t>
  </si>
  <si>
    <t>Sport en recreatie</t>
  </si>
  <si>
    <t>Ideële, belangen-, hobbyverenigingen</t>
  </si>
  <si>
    <t>Reparatie van consumentenartikelen</t>
  </si>
  <si>
    <t>Overige persoonlijke dienstverlening</t>
  </si>
  <si>
    <t>Huishoudens met personeel</t>
  </si>
  <si>
    <t>Goederen en diensten n.e.g.</t>
  </si>
  <si>
    <t>Tabel 1</t>
  </si>
  <si>
    <t>Tabel 2</t>
  </si>
  <si>
    <t>Bron: CBS.</t>
  </si>
  <si>
    <t>2016*</t>
  </si>
  <si>
    <t>x miljoen euro</t>
  </si>
  <si>
    <t>Export naar Verenigd Koninkrijk</t>
  </si>
  <si>
    <t>Totale verdiensten</t>
  </si>
  <si>
    <t xml:space="preserve">     Productgebonden belastingen en subsidies</t>
  </si>
  <si>
    <t xml:space="preserve">     Totale toegevoegde waarde</t>
  </si>
  <si>
    <t>* Voorlopige cijfers</t>
  </si>
  <si>
    <t>2017*</t>
  </si>
  <si>
    <t>Ierland</t>
  </si>
  <si>
    <t>Duitsland</t>
  </si>
  <si>
    <t>België</t>
  </si>
  <si>
    <t>Denemarken</t>
  </si>
  <si>
    <t>Zweden</t>
  </si>
  <si>
    <t>Noorwegen</t>
  </si>
  <si>
    <t>Zwitserland</t>
  </si>
  <si>
    <t>Verenigd Koninkrijk</t>
  </si>
  <si>
    <t>Land</t>
  </si>
  <si>
    <t>Nederlandse exportverdiensten</t>
  </si>
  <si>
    <t>Vrouwen</t>
  </si>
  <si>
    <t>Mannen</t>
  </si>
  <si>
    <t>Landbouw, bosbouw en visserij</t>
  </si>
  <si>
    <t>Delfstoffenwinning</t>
  </si>
  <si>
    <t>Industrie</t>
  </si>
  <si>
    <t>Energievoorziening</t>
  </si>
  <si>
    <t>Waterbedrijven en afvalbeheer</t>
  </si>
  <si>
    <t>Bouwnijverheid</t>
  </si>
  <si>
    <t>Handel</t>
  </si>
  <si>
    <t>Vervoer en opslag</t>
  </si>
  <si>
    <t>Horeca</t>
  </si>
  <si>
    <t>Informatie en communicatie</t>
  </si>
  <si>
    <t>Financiële dienstverlening</t>
  </si>
  <si>
    <t>Specialistische zakelijke diensten</t>
  </si>
  <si>
    <t>Verhuur en overige zakelijke diensten</t>
  </si>
  <si>
    <t>Gezondheids- en welzijnszorg</t>
  </si>
  <si>
    <t>Cultuur, sport en recreatie</t>
  </si>
  <si>
    <t>Overige dienstverlening</t>
  </si>
  <si>
    <t>Huishoudens</t>
  </si>
  <si>
    <t>Aandeel arbeidsvolume bedrijfstak</t>
  </si>
  <si>
    <t>x 1000 vte</t>
  </si>
  <si>
    <t>Arbeidsjaren verbonden aan</t>
  </si>
  <si>
    <t>export naar Verenigd Koninkrijk</t>
  </si>
  <si>
    <t>x mrd euro</t>
  </si>
  <si>
    <t>Positie qua exportwaarde</t>
  </si>
  <si>
    <t>Positie qua exportverdiensten</t>
  </si>
  <si>
    <t>Frankrijk</t>
  </si>
  <si>
    <t>Verenigde Staten</t>
  </si>
  <si>
    <r>
      <t>Nederlandse exportwaarde</t>
    </r>
    <r>
      <rPr>
        <vertAlign val="superscript"/>
        <sz val="8"/>
        <color theme="1"/>
        <rFont val="Arial"/>
        <family val="2"/>
      </rPr>
      <t>1)</t>
    </r>
  </si>
  <si>
    <r>
      <rPr>
        <vertAlign val="superscript"/>
        <sz val="8"/>
        <color theme="1"/>
        <rFont val="Arial"/>
        <family val="2"/>
      </rPr>
      <t>1)</t>
    </r>
    <r>
      <rPr>
        <sz val="8"/>
        <color theme="1"/>
        <rFont val="Arial"/>
        <family val="2"/>
      </rPr>
      <t xml:space="preserve"> Exportwaarde van goederen en diensten geijkt op de exporttotalen van nationale rekeningen, om vergelijking met bbp mogelijk te maken.</t>
    </r>
  </si>
  <si>
    <t>Duitsland, België</t>
  </si>
  <si>
    <t>Totaal Ierland,</t>
  </si>
  <si>
    <t>Noorwegen, Zwitserland</t>
  </si>
  <si>
    <t>Totaal Denemarken, Zweden,</t>
  </si>
  <si>
    <t>Toegevoegde waarde</t>
  </si>
  <si>
    <t>x mln euro</t>
  </si>
  <si>
    <t>Totale export (goederen inclusief diensten)</t>
  </si>
  <si>
    <t>CBS</t>
  </si>
  <si>
    <t>Inhoud</t>
  </si>
  <si>
    <t>Werkblad</t>
  </si>
  <si>
    <t>Toelichting</t>
  </si>
  <si>
    <t>Toelichting bij de tabellen</t>
  </si>
  <si>
    <t>Tabel 3</t>
  </si>
  <si>
    <t>Inleiding</t>
  </si>
  <si>
    <t>Betekenis van de cijfers</t>
  </si>
  <si>
    <t>Bronnenbeschrijving</t>
  </si>
  <si>
    <t>Methodenbeschrijving</t>
  </si>
  <si>
    <t>Kwaliteit</t>
  </si>
  <si>
    <t>De gegevens  zijn afgerond. Door deze afrondingen kan het voorkomen dat de som van de onderliggende categorieën niet exact overeenkomt met het totaal.</t>
  </si>
  <si>
    <t>Begrippen</t>
  </si>
  <si>
    <r>
      <rPr>
        <b/>
        <i/>
        <sz val="10"/>
        <color theme="1"/>
        <rFont val="Arial"/>
        <family val="2"/>
      </rPr>
      <t>bbp</t>
    </r>
    <r>
      <rPr>
        <sz val="10"/>
        <color theme="1"/>
        <rFont val="Arial"/>
        <family val="2"/>
      </rPr>
      <t xml:space="preserve"> - Het bruto binnenlands product (bbp) is een maat voor de omvang van de economie. De verandering van het volume van het bbp in een bepaalde tijdsperiode is een maat voor de groei (of krimp) van de economie. Het bruto binnenlands product tegen marktprijzen is het eindresultaat van de productieve activiteiten van ingezeten productie-eenheden. </t>
    </r>
  </si>
  <si>
    <r>
      <rPr>
        <b/>
        <i/>
        <sz val="10"/>
        <color theme="1"/>
        <rFont val="Arial"/>
        <family val="2"/>
      </rPr>
      <t>Consumptie niet-ingezetenen</t>
    </r>
    <r>
      <rPr>
        <sz val="10"/>
        <color theme="1"/>
        <rFont val="Arial"/>
        <family val="2"/>
      </rPr>
      <t xml:space="preserve"> - De consumptie door niet-ingezetenen in Nederland, zoals uitgaven tijdens vakantie. Soms ook wel reisverkeer genoemd.</t>
    </r>
  </si>
  <si>
    <r>
      <rPr>
        <b/>
        <i/>
        <sz val="10"/>
        <color theme="1"/>
        <rFont val="Arial"/>
        <family val="2"/>
      </rPr>
      <t>Export</t>
    </r>
    <r>
      <rPr>
        <sz val="10"/>
        <color theme="1"/>
        <rFont val="Arial"/>
        <family val="2"/>
      </rPr>
      <t xml:space="preserve"> - De goederen- en dienstenstromen (verkoop, ruil en giften) van ingezetenen (in Nederland) naar niet-ingezetenen. Uitvoer van goederen vindt plaats wanneer het economisch eigendom van goederen door een ingezetene wordt overgedragen aan een niet-ingezetene, ongeacht of er sprake is van een fysieke grensoverschrijdende goederen-beweging.</t>
    </r>
  </si>
  <si>
    <r>
      <rPr>
        <b/>
        <i/>
        <sz val="10"/>
        <color theme="1"/>
        <rFont val="Arial"/>
        <family val="2"/>
      </rPr>
      <t>Export diensten</t>
    </r>
    <r>
      <rPr>
        <sz val="10"/>
        <color theme="1"/>
        <rFont val="Arial"/>
        <family val="2"/>
      </rPr>
      <t xml:space="preserve"> - De dienstenstromen (verkoop, ruil en giften) van ingezetenen (in Nederland) naar niet-ingezetenen. De uitvoer van diensten omvat onder meer de diensten van Nederlandse vervoerbedrijven in het buitenland, aan het buitenland bewezen havendiensten, scheepsreparatie en de uitvoering van werken in het buitenland door Nederlandse aannemers. Onder de uitvoer van diensten vallen eveneens de bestedingen door niet-ingezetenen in Nederland.</t>
    </r>
  </si>
  <si>
    <r>
      <rPr>
        <b/>
        <i/>
        <sz val="10"/>
        <color theme="1"/>
        <rFont val="Arial"/>
        <family val="2"/>
      </rPr>
      <t>Export goederen</t>
    </r>
    <r>
      <rPr>
        <sz val="10"/>
        <color theme="1"/>
        <rFont val="Arial"/>
        <family val="2"/>
      </rPr>
      <t xml:space="preserve"> - De goederenstromen (verkoop, ruil en giften) van ingezetenen (in Nederland) naar niet-ingezetenen. Uitvoer van goederen vindt plaats wanneer het economisch eigendom van goederen door een ingezetene wordt overgedragen aan een niet-ingezetene, ongeacht of er sprake is van een fysieke grensoverschrijdende goederenbeweging. Een bedrijf of instantie wordt als hier ingezetene beschouwd wanneer het minimaal een jaar in Nederland actief is. Of dit bedrijf of deze instantie in buitenlandse handen is, doet niet ter zake. De goederenuitvoer omvat ook wederuitvoer, eerder ingevoerde goederen die weer zijn uitgevoerd, na hooguit een kleine bewerking te hebben ondergaan.</t>
    </r>
  </si>
  <si>
    <r>
      <rPr>
        <b/>
        <i/>
        <sz val="10"/>
        <color theme="1"/>
        <rFont val="Arial"/>
        <family val="2"/>
      </rPr>
      <t>Export goederen uit productie</t>
    </r>
    <r>
      <rPr>
        <sz val="10"/>
        <color theme="1"/>
        <rFont val="Arial"/>
        <family val="2"/>
      </rPr>
      <t xml:space="preserve"> - Uitvoer van goederen die voortkomen uit productie en invoer.</t>
    </r>
  </si>
  <si>
    <r>
      <rPr>
        <b/>
        <i/>
        <sz val="10"/>
        <color theme="1"/>
        <rFont val="Arial"/>
        <family val="2"/>
      </rPr>
      <t>Exportverdiensten</t>
    </r>
    <r>
      <rPr>
        <sz val="10"/>
        <color theme="1"/>
        <rFont val="Arial"/>
        <family val="2"/>
      </rPr>
      <t xml:space="preserve"> - de som van de toegevoegde waarde en het saldo van de productgebonden belastingen en subsidies die gerelateerd zijn aan de export. Deze som is vergelijkbaar met het bbp, de som van de toegevoegde waarde, het saldo van de productgebonden belastingen en subsidies en het verschil tussen de toegerekende en afgedragen btw.</t>
    </r>
  </si>
  <si>
    <r>
      <rPr>
        <b/>
        <i/>
        <sz val="10"/>
        <color theme="1"/>
        <rFont val="Arial"/>
        <family val="2"/>
      </rPr>
      <t>Toegevoegde waarde</t>
    </r>
    <r>
      <rPr>
        <sz val="10"/>
        <color theme="1"/>
        <rFont val="Arial"/>
        <family val="2"/>
      </rPr>
      <t xml:space="preserve"> - De waarde van alle geproduceerde goederen en diensten (de productiewaarde of output) minus de waarde van goederen en diensten die tijdens deze productie zijn opgebruikt (het intermediair verbruik). De output is gewaardeerd tegen basisprijzen, dit is de verkoopprijs exclusief de handels- en vervoersmarge en exclusief de afgedragen productgebonden belastingen en de ontvangen productgebonden subsidies. Het intermediair verbruik is gewaardeerd tegen aankoopwaarde exclusief niet-aftrekbare btw.</t>
    </r>
  </si>
  <si>
    <r>
      <rPr>
        <b/>
        <i/>
        <sz val="10"/>
        <color theme="1"/>
        <rFont val="Arial"/>
        <family val="2"/>
      </rPr>
      <t>Wederuitvoer</t>
    </r>
    <r>
      <rPr>
        <sz val="10"/>
        <color theme="1"/>
        <rFont val="Arial"/>
        <family val="2"/>
      </rPr>
      <t xml:space="preserve"> - Goederen die waren ingevoerd en daarna weer zijn uitgevoerd, na hoogstens een kleine bewerking te hebben ondergaan. De goederen zijn daarbij tijdelijk in bezit geweest van ingezetenen (in Nederland).</t>
    </r>
  </si>
  <si>
    <t>Vragen over deze publicatie kunnen gestuurd worden aan CBS, ons e-mailadres is infoservice@cbs.nl.</t>
  </si>
  <si>
    <t>Mei 2018</t>
  </si>
  <si>
    <t>Tabel 4</t>
  </si>
  <si>
    <t>Tabel 5</t>
  </si>
  <si>
    <t>Tabel 6</t>
  </si>
  <si>
    <t>Tabel 7</t>
  </si>
  <si>
    <t>Tabel 8</t>
  </si>
  <si>
    <t>Tabel 9</t>
  </si>
  <si>
    <t>Tabel 4.</t>
  </si>
  <si>
    <t>Tabel 5.</t>
  </si>
  <si>
    <t>Tabel 7.</t>
  </si>
  <si>
    <t>Tabel 8.</t>
  </si>
  <si>
    <t>De gegevens voor deze tabellen zijn verkregen op basis van een combinatie van de CBS-statistieken internationale handel in goederen, internationale handel in diensten en nationale rekeningen. De handelsstatistieken bevatten onder andere informatie over het type goederen en diensten dat naar het Verenigd Koninkrijk wordt geëxporteerd en de bijbehorende exportwaarde. De nationale rekeningen bevatten onder andere de werkgelegenheid en de toegevoegde waarde per bedrijfstak en het type goederen en diensten dat iedere bedrijfstak exporteert.</t>
  </si>
  <si>
    <t>De handelsstatistieken worden gebruikt om voor ieder geëxporteerd goed en dienst in een bedrijfstak te schatten hoe deze export over de landen is verdeeld. Dan wordt met inputoutputanalyse geschat hoeveel deze export oplevert aan toegevoegde waarde en werkgelegenheid voor iedere bedrijfstak. Dat kan zijn door eigen export naar het Verenigd Koninkrijk (of een ander land), of door op te treden als toeleverancier ergens in de waardeketen van een bedrijf dat naar het Verenigd Koninkrijk (of een ander land) exporteert.</t>
  </si>
  <si>
    <r>
      <t>Arbeidsvolume</t>
    </r>
    <r>
      <rPr>
        <sz val="10"/>
        <color theme="1"/>
        <rFont val="Arial"/>
        <family val="2"/>
      </rPr>
      <t xml:space="preserve"> - De hoeveelheid arbeid die is ingezet in het productieproces, uitgedrukt in arbeidsjaren of gewerkte uren.</t>
    </r>
  </si>
  <si>
    <r>
      <t xml:space="preserve">Import </t>
    </r>
    <r>
      <rPr>
        <sz val="10"/>
        <color theme="1"/>
        <rFont val="Arial"/>
        <family val="2"/>
      </rPr>
      <t>- Het leveren van goederen en het verlenen van diensten door het buitenland (niet-ingezetenen) aan ingezetenen.</t>
    </r>
  </si>
  <si>
    <r>
      <t xml:space="preserve">Inflatie </t>
    </r>
    <r>
      <rPr>
        <sz val="10"/>
        <color theme="1"/>
        <rFont val="Arial"/>
        <family val="2"/>
      </rPr>
      <t>- Inflatie is de gemiddelde prijsstijging van de goederen en diensten die consumenten kopen. Om een Europese vergelijking mogelijk te maken is gebruik gemaakt van de HICPs (Harmonised Indices of Consumer Prices) die Eurostat, het statistisch bureau van de Europese Unie, publiceert.</t>
    </r>
  </si>
  <si>
    <r>
      <t>Productgebonden belastingen en subsidies</t>
    </r>
    <r>
      <rPr>
        <sz val="10"/>
        <color theme="1"/>
        <rFont val="Arial"/>
        <family val="2"/>
      </rPr>
      <t xml:space="preserve"> - Belastingen en subsidies die respectievelijk moeten worden betaald of worden ontvangen per eenheid geproduceerd of verhandeld product. Ze zijn gerelateerd aan de waarde of aan de hoeveelheid van het product en hebben zowel betrekking op geproduceerde als op ingevoerde producten.</t>
    </r>
  </si>
  <si>
    <r>
      <t xml:space="preserve">Reële bbp groei </t>
    </r>
    <r>
      <rPr>
        <sz val="10"/>
        <color theme="1"/>
        <rFont val="Arial"/>
        <family val="2"/>
      </rPr>
      <t xml:space="preserve">- De waardeontwikkeling van het bbp gecorrigeerd voor prijsveranderingen. Ook wel "de economische groei" genoemd. </t>
    </r>
  </si>
  <si>
    <r>
      <t xml:space="preserve">Arbeidsjaar </t>
    </r>
    <r>
      <rPr>
        <sz val="10"/>
        <color theme="1"/>
        <rFont val="Arial"/>
        <family val="2"/>
      </rPr>
      <t>- Een maatstaf voor het arbeidsvolume, die wordt berekend door alle banen (voltijd en deeltijd) om te rekenen naar voltijdbanen, ook wel voltijdequivalenten (vte) genoemd. Toelichting: Zo leveren twee halve banen (elk 0,5 vte) samen een arbeidsvolume van één arbeidsjaar op.</t>
    </r>
  </si>
  <si>
    <t xml:space="preserve">Tabel 1. </t>
  </si>
  <si>
    <r>
      <t>Waarde</t>
    </r>
    <r>
      <rPr>
        <vertAlign val="superscript"/>
        <sz val="8"/>
        <color theme="1"/>
        <rFont val="Arial"/>
        <family val="2"/>
      </rPr>
      <t>1)</t>
    </r>
  </si>
  <si>
    <t>Verdiensten</t>
  </si>
  <si>
    <t>Verdiensten per euro</t>
  </si>
  <si>
    <t>x miljard euro</t>
  </si>
  <si>
    <t>Totale export</t>
  </si>
  <si>
    <t xml:space="preserve">     Totale export goederen</t>
  </si>
  <si>
    <t xml:space="preserve">          Export goederen uit productie</t>
  </si>
  <si>
    <t xml:space="preserve">          Wederuitvoer</t>
  </si>
  <si>
    <t xml:space="preserve">     Totale export diensten</t>
  </si>
  <si>
    <t xml:space="preserve">          Consumptie niet-ingezetenen</t>
  </si>
  <si>
    <t>2018*</t>
  </si>
  <si>
    <t>Spanje</t>
  </si>
  <si>
    <t>Polen</t>
  </si>
  <si>
    <t>bbp</t>
  </si>
  <si>
    <t>Alle landen</t>
  </si>
  <si>
    <t>Tabel 2.</t>
  </si>
  <si>
    <t>Tabel 6.</t>
  </si>
  <si>
    <t>Tabel 10.</t>
  </si>
  <si>
    <t>Tabel 11.</t>
  </si>
  <si>
    <t>China</t>
  </si>
  <si>
    <t>Tabel 10</t>
  </si>
  <si>
    <t>Tabel 11</t>
  </si>
  <si>
    <t>Toegevoegde waarde export naar diverse landen, per bedrijfstak, 2015</t>
  </si>
  <si>
    <t>Toegevoegde waarde export naar diverse landen, per bedrijfstak, 2018*</t>
  </si>
  <si>
    <t>Top 10 (+ China) handelspartners, 2018*</t>
  </si>
  <si>
    <t>Toegevoegde waarde export naar diverse landen, per bedrijfstak, 2017</t>
  </si>
  <si>
    <t>2019*</t>
  </si>
  <si>
    <t>Toegevoegde waarde export naar Verenigd Koninkrijk per bedrijfstak, 2019*</t>
  </si>
  <si>
    <t>Tabel 3.</t>
  </si>
  <si>
    <t>Toegevoegde waarde export naar diverse landen, per bedrijfstak, 2019*</t>
  </si>
  <si>
    <t>Italië</t>
  </si>
  <si>
    <t>Top 10 (+ China) handelspartners, 2019*</t>
  </si>
  <si>
    <t>Tabel 9.</t>
  </si>
  <si>
    <t>Import voor exportproductie</t>
  </si>
  <si>
    <t>Import voor wederuitvoer</t>
  </si>
  <si>
    <t>Exportverdiensten Nederland</t>
  </si>
  <si>
    <t xml:space="preserve">          w.v. toegevoegde waarde</t>
  </si>
  <si>
    <t xml:space="preserve">          w.v. productgebonden belastingen en subsidies</t>
  </si>
  <si>
    <t>Tabel 12.</t>
  </si>
  <si>
    <t>Export naar alle landen</t>
  </si>
  <si>
    <t>Export goederen</t>
  </si>
  <si>
    <t>uit eigen productie</t>
  </si>
  <si>
    <t>Export diensten excl. cons.</t>
  </si>
  <si>
    <t>niet-ingezetenen</t>
  </si>
  <si>
    <t>Consumptie</t>
  </si>
  <si>
    <t>niet-ingezeten</t>
  </si>
  <si>
    <t>Aandeel VK</t>
  </si>
  <si>
    <t>in totale export</t>
  </si>
  <si>
    <t>Aandeel export naar</t>
  </si>
  <si>
    <t>VK in totale toegevoegde waarde</t>
  </si>
  <si>
    <t xml:space="preserve">          Export diensten excl. consumptie niet-ingezetenen</t>
  </si>
  <si>
    <t>Werkgelegenheid verbonden aan export naar Verenigd Koninkrijk, per bedrijfstak, 2015-2018</t>
  </si>
  <si>
    <t>Samenstelling export naar Verenigd Koninkrijk, 2015-2019</t>
  </si>
  <si>
    <t>Toegevoegde waarde export naar Verenigd Koninkrijk per bedrijfstak, 2018*</t>
  </si>
  <si>
    <t>Bijdrage export naar het Verenigd Koninkrijk aan de Nederlandse economie, 2015-2019</t>
  </si>
  <si>
    <t>Bijdrage van de export van goederen en diensten naar het Verenigd Koninkrijk aan de Nederlandse economie, 2015-2019</t>
  </si>
  <si>
    <t>Toegevoegde waarde export naar diverse landen, per bedrijfstak, 2016</t>
  </si>
  <si>
    <t>Tabel 12</t>
  </si>
  <si>
    <t>*voorlopige cijfers</t>
  </si>
  <si>
    <t>De cijfers laten zien hoeveel Nederland in totaal verdient dankzij de export naar het Verenigd Koninkrijk, en hoe jaar op jaar veranderde. Deze cijfers zijn ook voor diverse andere landen gemaakt. Dat maakt monitoring van het belang van deze export voor de Nederlandse economie mogelijk, zelfs op het niveau van individuele bedrijfstakken. Wat Nederland verdient aan deze export bestaat uit twee delen. Veruit het grootste deel bestaat uit de toegevoegde waarde gerealiseerd in de bedrijfstakken. Een veel kleiner deel bestaat uit het saldo van productgebonden belastingen en subsidies. Deze zijn namelijk niet toe te rekenen aan de bedrijfstakken. Maar ze maken wel onderdeel uit van het bbp. Om een vergelijking met het bbp mogelijk te maken is op totaalniveau de som van toegevoegde waarde en het saldo van productgebonden belastingen en subsidies verbonden aan de export naar het Verenigd Koninkrijk getoond.</t>
  </si>
  <si>
    <t>Een voorbeeld hoe de getallen geïnterpreteerd dienen te worden: in 2019 had de primaire landbouw naar schatting een toegevoegde waarde van 922 miljoen euro dankzij de export naar het Verenigd Koninkrijk van goederen uit productie. Dat is toegevoegde waarde dankzij de eigen export naar het Verenigd Koninkrijk en door als toeleverancier op te treden in de waardeketen van een bedrijf dat naar het Verenigd Koninkrijk exporteert. Bijvoorbeeld, de landbouw produceert tomaten die de voedingsmiddelenindustrie omzet in tomatenpuree en deze vervolgens exporteert.</t>
  </si>
  <si>
    <t xml:space="preserve">Hetzelfde speelt bij de werkgelegenheid. Bijvoorbeeld, in 2018 waren er naar schatting 36 duizend voltijdsbanen in de industrie verbonden aan de export naar het Verenigd Koninkrijk. Een deel van die banen is verbonden aan de export van de industrie zelf, het andere deel is verbonden aan de export van andere bedrijfstakken. De industrie treedt dan op als toeleverancier in de toeleveringsketen van die bedrijfstakken. </t>
  </si>
  <si>
    <t xml:space="preserve">De cijfers zijn schattingen, geen exacte metingen. Doordat de nationale rekeningen en de handelsstatistieken onder andere (soms fors) verschillende afbakeningen, methoden, concepten en definities hebben, komen de cijfers over de totale export naar het Verenigd Koninkrijk niet overeen met die van de handelsstatistieken. </t>
  </si>
  <si>
    <t>De cijfers over 2015, 2016 en 2017 zijn definitief, de cijfers over 2018 en 2019 hebben een voorlopige status. Het CBS heeft eerder cijfers over 2015-2018 gepubliceerd, onder andere in de Internationaliseringsmonitor. Sindsdien hebben de bronstatistieken hun methoden verder ontwikkeld en aanvullende informatie binnengekregen. Dit leidde tot een bijstelling van de eerder gepubliceerde cijfers. De cijfers in deze tabellenset zijn gebaseerd op de meest recente revisie van de Nationale Rekeningen. Daarmee is de hier getoonde reeks voor de jaren 2015-2019 niet vergelijkbaar met de gepubliceerde reeks voor de revisie.</t>
  </si>
  <si>
    <t>Diensten rondom delfstoffenwinning</t>
  </si>
  <si>
    <t>Het ministerie van Economische Zaken en Klimaat (EZK) is geïnteresseerd in de bijdrage van de Nederlandse export naar het Verenigd Koninkrijk aan de totale economie, aan het bbp en de werkgelegenheid. Ook wil het ministerie de bijdrage van de export naar het Verenigd Koninkrijk graag vergelijken met de export naar diverse andere landen. Deze publicatie bevat twaalf tabellen met cijfers om te voorzien in deze informatiebehoefte. Dat is op totaalniveau en op bedrijfstakniveau, voor de jaren 2015-2019, afhankelijk van de beschikbare informatie. De tabellen betreffen een uitbreiding en een update van eerder onderzoek van het Centraal Bureau voor de Statistiek.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</si>
</sst>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0.0"/>
    <numFmt numFmtId="165" formatCode="#,##0.0"/>
    <numFmt numFmtId="166" formatCode="_ * #,##0.0_ ;_ * \-#,##0.0_ ;_ * &quot;-&quot;??_ ;_ @_ "/>
    <numFmt numFmtId="167" formatCode="_ * #,##0_ ;_ * \-#,##0_ ;_ * &quot;-&quot;??_ ;_ @_ "/>
  </numFmts>
  <fonts count="34" x14ac:knownFonts="1">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000000"/>
      <name val="Calibri"/>
      <family val="2"/>
      <scheme val="minor"/>
    </font>
    <font>
      <b/>
      <sz val="8"/>
      <color theme="1"/>
      <name val="Arial"/>
      <family val="2"/>
    </font>
    <font>
      <sz val="11"/>
      <color indexed="8"/>
      <name val="Calibri"/>
      <family val="2"/>
      <scheme val="minor"/>
    </font>
    <font>
      <sz val="8"/>
      <color theme="1"/>
      <name val="Arial"/>
      <family val="2"/>
    </font>
    <font>
      <b/>
      <sz val="8"/>
      <color rgb="FF000000"/>
      <name val="Arial"/>
      <family val="2"/>
    </font>
    <font>
      <i/>
      <sz val="8"/>
      <color theme="1"/>
      <name val="Arial"/>
      <family val="2"/>
    </font>
    <font>
      <b/>
      <sz val="8"/>
      <name val="Arial"/>
      <family val="2"/>
    </font>
    <font>
      <vertAlign val="superscript"/>
      <sz val="8"/>
      <color theme="1"/>
      <name val="Arial"/>
      <family val="2"/>
    </font>
    <font>
      <b/>
      <sz val="12"/>
      <color theme="1"/>
      <name val="Arial"/>
      <family val="2"/>
    </font>
    <font>
      <sz val="10"/>
      <color theme="1"/>
      <name val="Arial"/>
      <family val="2"/>
    </font>
    <font>
      <sz val="11"/>
      <color theme="1"/>
      <name val="Arial"/>
      <family val="2"/>
    </font>
    <font>
      <i/>
      <sz val="10"/>
      <color theme="1"/>
      <name val="Arial"/>
      <family val="2"/>
    </font>
    <font>
      <b/>
      <sz val="10"/>
      <color theme="1"/>
      <name val="Arial"/>
      <family val="2"/>
    </font>
    <font>
      <sz val="10"/>
      <name val="Arial"/>
      <family val="2"/>
    </font>
    <font>
      <b/>
      <i/>
      <sz val="10"/>
      <color theme="1"/>
      <name val="Arial"/>
      <family val="2"/>
    </font>
    <font>
      <sz val="11"/>
      <color theme="1"/>
      <name val="Calibri"/>
      <family val="2"/>
      <scheme val="minor"/>
    </font>
    <font>
      <sz val="10"/>
      <color rgb="FF000000"/>
      <name val="Lucida Console"/>
      <family val="3"/>
    </font>
    <font>
      <u/>
      <sz val="11"/>
      <color theme="10"/>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3">
    <xf numFmtId="0" fontId="0" fillId="0" borderId="0"/>
    <xf numFmtId="0" fontId="16" fillId="0" borderId="0"/>
    <xf numFmtId="0" fontId="6" fillId="3" borderId="0" applyNumberFormat="0" applyBorder="0" applyAlignment="0" applyProtection="0"/>
    <xf numFmtId="0" fontId="10" fillId="6" borderId="4" applyNumberFormat="0" applyAlignment="0" applyProtection="0"/>
    <xf numFmtId="0" fontId="12" fillId="7" borderId="7" applyNumberFormat="0" applyAlignment="0" applyProtection="0"/>
    <xf numFmtId="0" fontId="14"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8" fillId="5" borderId="4" applyNumberFormat="0" applyAlignment="0" applyProtection="0"/>
    <xf numFmtId="0" fontId="11" fillId="0" borderId="6" applyNumberFormat="0" applyFill="0" applyAlignment="0" applyProtection="0"/>
    <xf numFmtId="0" fontId="7" fillId="4" borderId="0" applyNumberFormat="0" applyBorder="0" applyAlignment="0" applyProtection="0"/>
    <xf numFmtId="0" fontId="16" fillId="8" borderId="8" applyNumberFormat="0" applyFont="0" applyAlignment="0" applyProtection="0"/>
    <xf numFmtId="0" fontId="9" fillId="6" borderId="5" applyNumberFormat="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xf numFmtId="0" fontId="18" fillId="0" borderId="0"/>
    <xf numFmtId="0" fontId="22" fillId="0" borderId="0" applyNumberFormat="0" applyFill="0" applyBorder="0" applyProtection="0"/>
    <xf numFmtId="43" fontId="31" fillId="0" borderId="0" applyFont="0" applyFill="0" applyBorder="0" applyAlignment="0" applyProtection="0"/>
    <xf numFmtId="0" fontId="33" fillId="0" borderId="0" applyNumberFormat="0" applyFill="0" applyBorder="0" applyAlignment="0" applyProtection="0"/>
  </cellStyleXfs>
  <cellXfs count="108">
    <xf numFmtId="0" fontId="0" fillId="0" borderId="0" xfId="0"/>
    <xf numFmtId="0" fontId="19" fillId="9" borderId="0" xfId="0" applyFont="1" applyFill="1"/>
    <xf numFmtId="0" fontId="17" fillId="9" borderId="0" xfId="0" applyFont="1" applyFill="1"/>
    <xf numFmtId="0" fontId="17" fillId="9" borderId="10" xfId="0" applyFont="1" applyFill="1" applyBorder="1"/>
    <xf numFmtId="0" fontId="20" fillId="9" borderId="0" xfId="1" applyFont="1" applyFill="1" applyAlignment="1"/>
    <xf numFmtId="0" fontId="17" fillId="9" borderId="10" xfId="0" applyFont="1" applyFill="1" applyBorder="1" applyAlignment="1">
      <alignment horizontal="center"/>
    </xf>
    <xf numFmtId="0" fontId="19" fillId="9" borderId="0" xfId="0" applyFont="1" applyFill="1" applyBorder="1"/>
    <xf numFmtId="0" fontId="17" fillId="9" borderId="0" xfId="0" applyFont="1" applyFill="1" applyBorder="1" applyAlignment="1">
      <alignment horizontal="right" vertical="center"/>
    </xf>
    <xf numFmtId="0" fontId="19" fillId="9" borderId="10" xfId="0" applyFont="1" applyFill="1" applyBorder="1"/>
    <xf numFmtId="0" fontId="17" fillId="9" borderId="10" xfId="0" applyFont="1" applyFill="1" applyBorder="1" applyAlignment="1">
      <alignment horizontal="right" vertical="center"/>
    </xf>
    <xf numFmtId="0" fontId="21" fillId="9" borderId="10" xfId="0" applyFont="1" applyFill="1" applyBorder="1" applyAlignment="1">
      <alignment horizontal="right" vertical="center"/>
    </xf>
    <xf numFmtId="0" fontId="21" fillId="9" borderId="0" xfId="0" applyFont="1" applyFill="1" applyBorder="1" applyAlignment="1">
      <alignment horizontal="right" vertical="center"/>
    </xf>
    <xf numFmtId="3" fontId="19" fillId="9" borderId="0" xfId="0" applyNumberFormat="1" applyFont="1" applyFill="1"/>
    <xf numFmtId="1" fontId="19" fillId="9" borderId="0" xfId="0" applyNumberFormat="1" applyFont="1" applyFill="1"/>
    <xf numFmtId="3" fontId="17" fillId="9" borderId="0" xfId="0" applyNumberFormat="1" applyFont="1" applyFill="1" applyAlignment="1">
      <alignment horizontal="center"/>
    </xf>
    <xf numFmtId="49" fontId="19" fillId="9" borderId="0" xfId="0" applyNumberFormat="1" applyFont="1" applyFill="1"/>
    <xf numFmtId="3" fontId="19" fillId="9" borderId="0" xfId="0" applyNumberFormat="1" applyFont="1" applyFill="1" applyBorder="1"/>
    <xf numFmtId="3" fontId="19" fillId="9" borderId="10" xfId="0" applyNumberFormat="1" applyFont="1" applyFill="1" applyBorder="1"/>
    <xf numFmtId="1" fontId="19" fillId="9" borderId="10" xfId="0" applyNumberFormat="1" applyFont="1" applyFill="1" applyBorder="1"/>
    <xf numFmtId="0" fontId="19" fillId="9" borderId="0" xfId="0" applyFont="1" applyFill="1" applyAlignment="1">
      <alignment horizontal="center"/>
    </xf>
    <xf numFmtId="0" fontId="21" fillId="9" borderId="10" xfId="0" applyFont="1" applyFill="1" applyBorder="1"/>
    <xf numFmtId="0" fontId="19" fillId="9" borderId="0" xfId="0" applyFont="1" applyFill="1" applyBorder="1" applyAlignment="1">
      <alignment horizontal="center"/>
    </xf>
    <xf numFmtId="0" fontId="19" fillId="9" borderId="10" xfId="0" applyFont="1" applyFill="1" applyBorder="1" applyAlignment="1">
      <alignment horizontal="center"/>
    </xf>
    <xf numFmtId="0" fontId="19" fillId="9" borderId="11" xfId="0" applyFont="1" applyFill="1" applyBorder="1"/>
    <xf numFmtId="0" fontId="19" fillId="9" borderId="0" xfId="0" applyFont="1" applyFill="1" applyAlignment="1">
      <alignment horizontal="right"/>
    </xf>
    <xf numFmtId="0" fontId="19" fillId="9" borderId="12" xfId="0" applyFont="1" applyFill="1" applyBorder="1"/>
    <xf numFmtId="164" fontId="19" fillId="9" borderId="0" xfId="0" applyNumberFormat="1" applyFont="1" applyFill="1"/>
    <xf numFmtId="0" fontId="19" fillId="9" borderId="10" xfId="0" applyFont="1" applyFill="1" applyBorder="1" applyAlignment="1">
      <alignment horizontal="right"/>
    </xf>
    <xf numFmtId="0" fontId="19" fillId="9" borderId="0" xfId="0" applyFont="1" applyFill="1" applyBorder="1" applyAlignment="1">
      <alignment horizontal="right"/>
    </xf>
    <xf numFmtId="0" fontId="19" fillId="9" borderId="11" xfId="0" applyFont="1" applyFill="1" applyBorder="1" applyAlignment="1">
      <alignment horizontal="right"/>
    </xf>
    <xf numFmtId="3" fontId="19" fillId="9" borderId="0" xfId="0" applyNumberFormat="1" applyFont="1" applyFill="1" applyAlignment="1">
      <alignment horizontal="right"/>
    </xf>
    <xf numFmtId="3" fontId="19" fillId="9" borderId="10" xfId="0" applyNumberFormat="1" applyFont="1" applyFill="1" applyBorder="1" applyAlignment="1">
      <alignment horizontal="right"/>
    </xf>
    <xf numFmtId="0" fontId="21" fillId="9" borderId="10" xfId="0" applyFont="1" applyFill="1" applyBorder="1" applyAlignment="1">
      <alignment horizontal="center"/>
    </xf>
    <xf numFmtId="0" fontId="21" fillId="9" borderId="0" xfId="0" applyFont="1" applyFill="1" applyBorder="1" applyAlignment="1">
      <alignment horizontal="center"/>
    </xf>
    <xf numFmtId="165" fontId="19" fillId="9" borderId="0" xfId="0" applyNumberFormat="1" applyFont="1" applyFill="1" applyAlignment="1">
      <alignment horizontal="center"/>
    </xf>
    <xf numFmtId="10" fontId="19" fillId="9" borderId="10" xfId="0" applyNumberFormat="1" applyFont="1" applyFill="1" applyBorder="1" applyAlignment="1">
      <alignment horizontal="center"/>
    </xf>
    <xf numFmtId="0" fontId="24" fillId="9" borderId="0" xfId="0" applyFont="1" applyFill="1" applyBorder="1"/>
    <xf numFmtId="0" fontId="0" fillId="9" borderId="0" xfId="0" applyFill="1" applyBorder="1"/>
    <xf numFmtId="0" fontId="25" fillId="9" borderId="0" xfId="0" applyFont="1" applyFill="1" applyBorder="1"/>
    <xf numFmtId="17" fontId="25" fillId="9" borderId="0" xfId="0" quotePrefix="1" applyNumberFormat="1" applyFont="1" applyFill="1" applyBorder="1"/>
    <xf numFmtId="0" fontId="24" fillId="9" borderId="0" xfId="0" applyFont="1" applyFill="1"/>
    <xf numFmtId="0" fontId="26" fillId="9" borderId="0" xfId="0" applyFont="1" applyFill="1"/>
    <xf numFmtId="0" fontId="27" fillId="9" borderId="0" xfId="0" applyFont="1" applyFill="1"/>
    <xf numFmtId="0" fontId="25" fillId="9" borderId="0" xfId="0" applyFont="1" applyFill="1"/>
    <xf numFmtId="0" fontId="28" fillId="9" borderId="0" xfId="0" applyFont="1" applyFill="1"/>
    <xf numFmtId="0" fontId="25" fillId="9" borderId="0" xfId="0" applyFont="1" applyFill="1" applyAlignment="1">
      <alignment wrapText="1"/>
    </xf>
    <xf numFmtId="0" fontId="28" fillId="9" borderId="0" xfId="0" applyFont="1" applyFill="1" applyAlignment="1">
      <alignment wrapText="1"/>
    </xf>
    <xf numFmtId="0" fontId="24" fillId="9" borderId="0" xfId="0" applyFont="1" applyFill="1" applyAlignment="1">
      <alignment wrapText="1"/>
    </xf>
    <xf numFmtId="0" fontId="17" fillId="9" borderId="0" xfId="0" applyFont="1" applyFill="1" applyBorder="1"/>
    <xf numFmtId="166" fontId="19" fillId="9" borderId="0" xfId="21" applyNumberFormat="1" applyFont="1" applyFill="1"/>
    <xf numFmtId="0" fontId="17" fillId="9" borderId="0" xfId="0" applyFont="1" applyFill="1" applyAlignment="1">
      <alignment wrapText="1"/>
    </xf>
    <xf numFmtId="0" fontId="19" fillId="9" borderId="0" xfId="0" applyFont="1" applyFill="1" applyAlignment="1">
      <alignment wrapText="1"/>
    </xf>
    <xf numFmtId="0" fontId="20" fillId="9" borderId="0" xfId="1" applyFont="1" applyFill="1" applyBorder="1" applyAlignment="1"/>
    <xf numFmtId="0" fontId="19" fillId="9" borderId="10" xfId="0" applyFont="1" applyFill="1" applyBorder="1" applyAlignment="1">
      <alignment wrapText="1"/>
    </xf>
    <xf numFmtId="0" fontId="19" fillId="9" borderId="0" xfId="0" applyFont="1" applyFill="1" applyAlignment="1">
      <alignment horizontal="left" wrapText="1"/>
    </xf>
    <xf numFmtId="0" fontId="17" fillId="9" borderId="0" xfId="0" applyFont="1" applyFill="1" applyAlignment="1">
      <alignment horizontal="right" wrapText="1"/>
    </xf>
    <xf numFmtId="0" fontId="19" fillId="9" borderId="10" xfId="0" applyFont="1" applyFill="1" applyBorder="1" applyAlignment="1">
      <alignment horizontal="left" wrapText="1"/>
    </xf>
    <xf numFmtId="0" fontId="19" fillId="9" borderId="10" xfId="0" applyFont="1" applyFill="1" applyBorder="1" applyAlignment="1">
      <alignment horizontal="right" wrapText="1"/>
    </xf>
    <xf numFmtId="0" fontId="19" fillId="9" borderId="0" xfId="0" applyFont="1" applyFill="1" applyBorder="1" applyAlignment="1">
      <alignment horizontal="left" wrapText="1"/>
    </xf>
    <xf numFmtId="0" fontId="19" fillId="9" borderId="0" xfId="0" applyFont="1" applyFill="1" applyBorder="1" applyAlignment="1">
      <alignment horizontal="right" wrapText="1"/>
    </xf>
    <xf numFmtId="0" fontId="19" fillId="9" borderId="10" xfId="0" applyFont="1" applyFill="1" applyBorder="1" applyAlignment="1">
      <alignment horizontal="center" wrapText="1"/>
    </xf>
    <xf numFmtId="0" fontId="21" fillId="9" borderId="10" xfId="0" applyFont="1" applyFill="1" applyBorder="1" applyAlignment="1">
      <alignment wrapText="1"/>
    </xf>
    <xf numFmtId="0" fontId="21" fillId="9" borderId="0" xfId="0" applyFont="1" applyFill="1" applyAlignment="1">
      <alignment wrapText="1"/>
    </xf>
    <xf numFmtId="164" fontId="19" fillId="9" borderId="0" xfId="0" applyNumberFormat="1" applyFont="1" applyFill="1" applyAlignment="1">
      <alignment wrapText="1"/>
    </xf>
    <xf numFmtId="0" fontId="19" fillId="9" borderId="0" xfId="0" applyFont="1" applyFill="1" applyBorder="1" applyAlignment="1">
      <alignment wrapText="1"/>
    </xf>
    <xf numFmtId="167" fontId="19" fillId="9" borderId="0" xfId="0" applyNumberFormat="1" applyFont="1" applyFill="1"/>
    <xf numFmtId="0" fontId="19" fillId="9" borderId="0" xfId="0" applyFont="1" applyFill="1" applyAlignment="1">
      <alignment horizontal="center"/>
    </xf>
    <xf numFmtId="0" fontId="17" fillId="9" borderId="0" xfId="0" applyFont="1" applyFill="1" applyBorder="1" applyAlignment="1">
      <alignment horizontal="right" wrapText="1"/>
    </xf>
    <xf numFmtId="0" fontId="19" fillId="9" borderId="0" xfId="0" applyFont="1" applyFill="1" applyBorder="1" applyAlignment="1">
      <alignment horizontal="center" wrapText="1"/>
    </xf>
    <xf numFmtId="0" fontId="0" fillId="0" borderId="0" xfId="0" applyBorder="1"/>
    <xf numFmtId="0" fontId="19" fillId="9" borderId="10" xfId="0" applyFont="1" applyFill="1" applyBorder="1" applyAlignment="1">
      <alignment horizontal="center" wrapText="1"/>
    </xf>
    <xf numFmtId="1" fontId="19" fillId="9" borderId="0" xfId="0" applyNumberFormat="1" applyFont="1" applyFill="1" applyBorder="1"/>
    <xf numFmtId="0" fontId="19" fillId="9" borderId="0" xfId="0" applyFont="1" applyFill="1" applyAlignment="1">
      <alignment horizontal="center"/>
    </xf>
    <xf numFmtId="0" fontId="19" fillId="9" borderId="10" xfId="0" applyFont="1" applyFill="1" applyBorder="1" applyAlignment="1">
      <alignment horizontal="center" wrapText="1"/>
    </xf>
    <xf numFmtId="0" fontId="19" fillId="9" borderId="0" xfId="0" applyFont="1" applyFill="1" applyAlignment="1">
      <alignment horizontal="center"/>
    </xf>
    <xf numFmtId="0" fontId="19" fillId="9" borderId="0" xfId="0" applyFont="1" applyFill="1" applyAlignment="1">
      <alignment horizontal="center"/>
    </xf>
    <xf numFmtId="3" fontId="17" fillId="9" borderId="0" xfId="0" applyNumberFormat="1" applyFont="1" applyFill="1" applyBorder="1" applyAlignment="1">
      <alignment horizontal="center"/>
    </xf>
    <xf numFmtId="0" fontId="17" fillId="9" borderId="10" xfId="0" applyFont="1" applyFill="1" applyBorder="1" applyAlignment="1">
      <alignment horizontal="left"/>
    </xf>
    <xf numFmtId="0" fontId="19" fillId="9" borderId="10" xfId="0" applyFont="1" applyFill="1" applyBorder="1" applyAlignment="1">
      <alignment horizontal="left"/>
    </xf>
    <xf numFmtId="0" fontId="17" fillId="9" borderId="0" xfId="0" applyFont="1" applyFill="1" applyBorder="1" applyAlignment="1">
      <alignment horizontal="left" vertical="center"/>
    </xf>
    <xf numFmtId="0" fontId="19" fillId="9" borderId="0" xfId="0" applyFont="1" applyFill="1" applyAlignment="1">
      <alignment horizontal="left"/>
    </xf>
    <xf numFmtId="0" fontId="17" fillId="9" borderId="0" xfId="0" applyFont="1" applyFill="1" applyBorder="1" applyAlignment="1">
      <alignment horizontal="left"/>
    </xf>
    <xf numFmtId="0" fontId="17" fillId="9" borderId="0" xfId="0" applyFont="1" applyFill="1" applyAlignment="1">
      <alignment horizontal="left"/>
    </xf>
    <xf numFmtId="0" fontId="19" fillId="9" borderId="0" xfId="0" applyFont="1" applyFill="1" applyBorder="1" applyAlignment="1">
      <alignment horizontal="left"/>
    </xf>
    <xf numFmtId="0" fontId="17" fillId="9" borderId="12" xfId="0" applyFont="1" applyFill="1" applyBorder="1" applyAlignment="1">
      <alignment horizontal="left" vertical="center"/>
    </xf>
    <xf numFmtId="0" fontId="17" fillId="9" borderId="12" xfId="0" applyFont="1" applyFill="1" applyBorder="1" applyAlignment="1">
      <alignment horizontal="left"/>
    </xf>
    <xf numFmtId="0" fontId="17" fillId="9" borderId="10" xfId="0" applyFont="1" applyFill="1" applyBorder="1" applyAlignment="1">
      <alignment horizontal="left" vertical="center"/>
    </xf>
    <xf numFmtId="0" fontId="32" fillId="0" borderId="0" xfId="0" applyFont="1" applyBorder="1" applyAlignment="1">
      <alignment vertical="center"/>
    </xf>
    <xf numFmtId="0" fontId="33" fillId="9" borderId="0" xfId="22" applyFill="1" applyAlignment="1"/>
    <xf numFmtId="0" fontId="33" fillId="9" borderId="0" xfId="22" applyFill="1"/>
    <xf numFmtId="0" fontId="25" fillId="9" borderId="0" xfId="0" applyFont="1" applyFill="1" applyAlignment="1">
      <alignment horizontal="justify" wrapText="1"/>
    </xf>
    <xf numFmtId="0" fontId="28" fillId="9" borderId="0" xfId="0" applyFont="1" applyFill="1" applyAlignment="1">
      <alignment horizontal="justify" wrapText="1"/>
    </xf>
    <xf numFmtId="0" fontId="29" fillId="9" borderId="0" xfId="19" applyFont="1" applyFill="1" applyAlignment="1">
      <alignment horizontal="justify" wrapText="1"/>
    </xf>
    <xf numFmtId="0" fontId="30" fillId="9" borderId="0" xfId="0" applyFont="1" applyFill="1" applyAlignment="1">
      <alignment horizontal="justify" wrapText="1"/>
    </xf>
    <xf numFmtId="0" fontId="29" fillId="9" borderId="0" xfId="0" applyFont="1" applyFill="1" applyAlignment="1">
      <alignment horizontal="justify" wrapText="1"/>
    </xf>
    <xf numFmtId="0" fontId="19" fillId="9" borderId="0" xfId="0" applyFont="1" applyFill="1" applyAlignment="1">
      <alignment horizontal="center"/>
    </xf>
    <xf numFmtId="164" fontId="19" fillId="0" borderId="0" xfId="0" applyNumberFormat="1" applyFont="1" applyFill="1" applyAlignment="1">
      <alignment wrapText="1"/>
    </xf>
    <xf numFmtId="0" fontId="19" fillId="0" borderId="0" xfId="0" applyFont="1" applyFill="1" applyBorder="1" applyAlignment="1">
      <alignment wrapText="1"/>
    </xf>
    <xf numFmtId="0" fontId="19" fillId="0" borderId="0" xfId="0" applyFont="1" applyFill="1" applyBorder="1"/>
    <xf numFmtId="164" fontId="19" fillId="0" borderId="0" xfId="0" applyNumberFormat="1" applyFont="1" applyFill="1"/>
    <xf numFmtId="3" fontId="19" fillId="9" borderId="0" xfId="0" applyNumberFormat="1" applyFont="1" applyFill="1" applyBorder="1" applyAlignment="1">
      <alignment horizontal="right"/>
    </xf>
    <xf numFmtId="0" fontId="0" fillId="9" borderId="10" xfId="0" applyFill="1" applyBorder="1"/>
    <xf numFmtId="0" fontId="19" fillId="9" borderId="10" xfId="0" applyFont="1" applyFill="1" applyBorder="1" applyAlignment="1">
      <alignment horizontal="center" wrapText="1"/>
    </xf>
    <xf numFmtId="0" fontId="21" fillId="9" borderId="10" xfId="0" applyFont="1" applyFill="1" applyBorder="1" applyAlignment="1">
      <alignment wrapText="1"/>
    </xf>
    <xf numFmtId="0" fontId="17" fillId="9" borderId="11" xfId="0" applyFont="1" applyFill="1" applyBorder="1" applyAlignment="1">
      <alignment horizontal="left"/>
    </xf>
    <xf numFmtId="3" fontId="17" fillId="9" borderId="10" xfId="0" applyNumberFormat="1" applyFont="1" applyFill="1" applyBorder="1" applyAlignment="1">
      <alignment horizontal="center"/>
    </xf>
    <xf numFmtId="0" fontId="19" fillId="9" borderId="11" xfId="0" applyFont="1" applyFill="1" applyBorder="1" applyAlignment="1">
      <alignment horizontal="center"/>
    </xf>
    <xf numFmtId="0" fontId="19" fillId="9" borderId="0" xfId="0" applyFont="1" applyFill="1" applyAlignment="1">
      <alignment horizontal="center"/>
    </xf>
  </cellXfs>
  <cellStyles count="23">
    <cellStyle name="Bad" xfId="2"/>
    <cellStyle name="Calculation" xfId="3"/>
    <cellStyle name="Check Cell" xfId="4"/>
    <cellStyle name="Explanatory Text" xfId="5"/>
    <cellStyle name="Good" xfId="6"/>
    <cellStyle name="Header" xfId="20"/>
    <cellStyle name="Heading 1" xfId="7"/>
    <cellStyle name="Heading 2" xfId="8"/>
    <cellStyle name="Heading 3" xfId="9"/>
    <cellStyle name="Heading 4" xfId="10"/>
    <cellStyle name="Hyperlink" xfId="22" builtinId="8"/>
    <cellStyle name="Input" xfId="11"/>
    <cellStyle name="Komma" xfId="21" builtinId="3"/>
    <cellStyle name="Linked Cell" xfId="12"/>
    <cellStyle name="Neutral" xfId="13"/>
    <cellStyle name="Note" xfId="14"/>
    <cellStyle name="Output" xfId="15"/>
    <cellStyle name="Standaard" xfId="0" builtinId="0"/>
    <cellStyle name="Standaard 5" xfId="19"/>
    <cellStyle name="Standaard_Blad1" xfId="1"/>
    <cellStyle name="Title" xfId="16"/>
    <cellStyle name="Total" xfId="17"/>
    <cellStyle name="Warning Text"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7"/>
  <sheetViews>
    <sheetView tabSelected="1" workbookViewId="0"/>
  </sheetViews>
  <sheetFormatPr defaultColWidth="9.140625" defaultRowHeight="15" x14ac:dyDescent="0.25"/>
  <cols>
    <col min="1" max="1" width="88.42578125" style="37" customWidth="1"/>
    <col min="2" max="16384" width="9.140625" style="37"/>
  </cols>
  <sheetData>
    <row r="3" spans="1:1" ht="15.75" x14ac:dyDescent="0.25">
      <c r="A3" s="36" t="s">
        <v>234</v>
      </c>
    </row>
    <row r="46" spans="1:1" x14ac:dyDescent="0.25">
      <c r="A46" s="38" t="s">
        <v>137</v>
      </c>
    </row>
    <row r="47" spans="1:1" x14ac:dyDescent="0.25">
      <c r="A47" s="39" t="s">
        <v>160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3"/>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ColWidth="9.140625" defaultRowHeight="11.25" x14ac:dyDescent="0.2"/>
  <cols>
    <col min="1" max="1" width="36.85546875" style="1" customWidth="1"/>
    <col min="2" max="2" width="16.28515625" style="1" customWidth="1"/>
    <col min="3" max="3" width="8.7109375" style="1" customWidth="1"/>
    <col min="4" max="4" width="9.140625" style="1"/>
    <col min="5" max="5" width="5.85546875" style="1" bestFit="1" customWidth="1"/>
    <col min="6" max="6" width="11" style="1" customWidth="1"/>
    <col min="7" max="7" width="7.42578125" style="1" bestFit="1" customWidth="1"/>
    <col min="8" max="8" width="10.140625" style="1" bestFit="1" customWidth="1"/>
    <col min="9" max="9" width="10.140625" style="1" customWidth="1"/>
    <col min="10" max="10" width="14.140625" style="1" bestFit="1" customWidth="1"/>
    <col min="11" max="11" width="24.42578125" style="24" bestFit="1" customWidth="1"/>
    <col min="12" max="12" width="12" style="1" customWidth="1"/>
    <col min="13" max="13" width="3.42578125" style="1" customWidth="1"/>
    <col min="14" max="14" width="20.140625" style="1" customWidth="1"/>
    <col min="15" max="15" width="27.5703125" style="1" bestFit="1" customWidth="1"/>
    <col min="16" max="16384" width="9.140625" style="1"/>
  </cols>
  <sheetData>
    <row r="1" spans="1:15" x14ac:dyDescent="0.2">
      <c r="A1" s="2" t="s">
        <v>169</v>
      </c>
    </row>
    <row r="2" spans="1:15" x14ac:dyDescent="0.2">
      <c r="A2" s="2" t="s">
        <v>203</v>
      </c>
    </row>
    <row r="3" spans="1:15" ht="12.75" x14ac:dyDescent="0.2">
      <c r="A3" s="43"/>
      <c r="N3" s="8"/>
      <c r="O3" s="8"/>
    </row>
    <row r="4" spans="1:15" x14ac:dyDescent="0.2">
      <c r="A4" s="25"/>
      <c r="B4" s="84" t="s">
        <v>97</v>
      </c>
      <c r="C4" s="84" t="s">
        <v>90</v>
      </c>
      <c r="D4" s="84" t="s">
        <v>91</v>
      </c>
      <c r="E4" s="84" t="s">
        <v>92</v>
      </c>
      <c r="F4" s="84" t="s">
        <v>93</v>
      </c>
      <c r="G4" s="84" t="s">
        <v>94</v>
      </c>
      <c r="H4" s="85" t="s">
        <v>95</v>
      </c>
      <c r="I4" s="85" t="s">
        <v>96</v>
      </c>
      <c r="J4" s="85" t="s">
        <v>131</v>
      </c>
      <c r="K4" s="85" t="s">
        <v>133</v>
      </c>
      <c r="L4" s="85" t="s">
        <v>194</v>
      </c>
      <c r="M4" s="81"/>
      <c r="N4" s="79" t="s">
        <v>226</v>
      </c>
      <c r="O4" s="81" t="s">
        <v>228</v>
      </c>
    </row>
    <row r="5" spans="1:15" x14ac:dyDescent="0.2">
      <c r="A5" s="8"/>
      <c r="B5" s="86"/>
      <c r="C5" s="86"/>
      <c r="D5" s="86"/>
      <c r="E5" s="86"/>
      <c r="F5" s="86"/>
      <c r="G5" s="86"/>
      <c r="H5" s="78"/>
      <c r="I5" s="78"/>
      <c r="J5" s="77" t="s">
        <v>130</v>
      </c>
      <c r="K5" s="77" t="s">
        <v>132</v>
      </c>
      <c r="L5" s="78"/>
      <c r="M5" s="83"/>
      <c r="N5" s="81" t="s">
        <v>227</v>
      </c>
      <c r="O5" s="82" t="s">
        <v>229</v>
      </c>
    </row>
    <row r="6" spans="1:15" x14ac:dyDescent="0.2">
      <c r="A6" s="6"/>
      <c r="B6" s="7"/>
      <c r="C6" s="7"/>
      <c r="D6" s="7"/>
      <c r="E6" s="7"/>
      <c r="F6" s="7"/>
      <c r="G6" s="7"/>
    </row>
    <row r="7" spans="1:15" x14ac:dyDescent="0.2">
      <c r="B7" s="10" t="s">
        <v>135</v>
      </c>
      <c r="C7" s="9"/>
      <c r="D7" s="9"/>
      <c r="E7" s="9"/>
      <c r="F7" s="9"/>
      <c r="G7" s="9"/>
      <c r="H7" s="8"/>
      <c r="I7" s="8"/>
      <c r="J7" s="27"/>
      <c r="K7" s="27"/>
      <c r="L7" s="8"/>
      <c r="M7" s="6"/>
      <c r="N7" s="8" t="s">
        <v>1</v>
      </c>
      <c r="O7" s="8"/>
    </row>
    <row r="8" spans="1:15" x14ac:dyDescent="0.2">
      <c r="B8" s="7"/>
      <c r="C8" s="7"/>
      <c r="D8" s="7"/>
      <c r="E8" s="7"/>
      <c r="F8" s="7"/>
      <c r="G8" s="7"/>
    </row>
    <row r="9" spans="1:15" x14ac:dyDescent="0.2">
      <c r="A9" s="1" t="s">
        <v>85</v>
      </c>
      <c r="B9" s="12">
        <v>27697</v>
      </c>
      <c r="C9" s="16">
        <v>4200</v>
      </c>
      <c r="D9" s="16">
        <v>50692</v>
      </c>
      <c r="E9" s="16">
        <v>23416</v>
      </c>
      <c r="F9" s="16">
        <v>4208</v>
      </c>
      <c r="G9" s="16">
        <v>5246</v>
      </c>
      <c r="H9" s="16">
        <v>2141</v>
      </c>
      <c r="I9" s="16">
        <v>5778</v>
      </c>
      <c r="J9" s="16">
        <v>78308</v>
      </c>
      <c r="K9" s="16">
        <v>17373</v>
      </c>
      <c r="L9" s="12">
        <v>262013</v>
      </c>
      <c r="M9" s="12"/>
      <c r="N9" s="1">
        <v>10.6</v>
      </c>
      <c r="O9" s="1">
        <v>3.6</v>
      </c>
    </row>
    <row r="10" spans="1:15" x14ac:dyDescent="0.2">
      <c r="A10" s="6" t="s">
        <v>86</v>
      </c>
      <c r="B10" s="12">
        <v>763</v>
      </c>
      <c r="C10" s="12">
        <v>104</v>
      </c>
      <c r="D10" s="12">
        <v>2102</v>
      </c>
      <c r="E10" s="12">
        <v>812</v>
      </c>
      <c r="F10" s="12">
        <v>105</v>
      </c>
      <c r="G10" s="12">
        <v>147</v>
      </c>
      <c r="H10" s="12">
        <v>54</v>
      </c>
      <c r="I10" s="12">
        <v>150</v>
      </c>
      <c r="J10" s="100">
        <v>3018</v>
      </c>
      <c r="K10" s="16">
        <v>456</v>
      </c>
      <c r="L10" s="12">
        <v>7884</v>
      </c>
      <c r="M10" s="12"/>
      <c r="N10" s="1">
        <v>9.6999999999999993</v>
      </c>
    </row>
    <row r="11" spans="1:15" x14ac:dyDescent="0.2">
      <c r="A11" s="6" t="s">
        <v>87</v>
      </c>
      <c r="B11" s="12">
        <v>26934</v>
      </c>
      <c r="C11" s="12">
        <v>4096</v>
      </c>
      <c r="D11" s="12">
        <v>48589</v>
      </c>
      <c r="E11" s="12">
        <v>22604</v>
      </c>
      <c r="F11" s="12">
        <v>4104</v>
      </c>
      <c r="G11" s="12">
        <v>5098</v>
      </c>
      <c r="H11" s="12">
        <v>2087</v>
      </c>
      <c r="I11" s="12">
        <v>5628</v>
      </c>
      <c r="J11" s="100">
        <v>75289</v>
      </c>
      <c r="K11" s="16">
        <v>16917</v>
      </c>
      <c r="L11" s="12">
        <v>254129</v>
      </c>
      <c r="M11" s="12"/>
      <c r="N11" s="1">
        <v>10.6</v>
      </c>
    </row>
    <row r="12" spans="1:15" x14ac:dyDescent="0.2">
      <c r="A12" s="6"/>
      <c r="B12" s="12"/>
      <c r="C12" s="12"/>
      <c r="D12" s="12"/>
      <c r="E12" s="12"/>
      <c r="F12" s="12"/>
      <c r="G12" s="12"/>
      <c r="H12" s="12"/>
      <c r="I12" s="12"/>
      <c r="J12" s="12"/>
      <c r="K12" s="12"/>
      <c r="L12" s="12"/>
      <c r="M12" s="12"/>
    </row>
    <row r="13" spans="1:15" x14ac:dyDescent="0.2">
      <c r="A13" s="6"/>
      <c r="B13" s="105" t="s">
        <v>134</v>
      </c>
      <c r="C13" s="105"/>
      <c r="D13" s="105"/>
      <c r="E13" s="105"/>
      <c r="F13" s="105"/>
      <c r="G13" s="105"/>
      <c r="H13" s="105"/>
      <c r="I13" s="105"/>
      <c r="J13" s="105"/>
      <c r="K13" s="105"/>
      <c r="L13" s="8"/>
      <c r="M13" s="6"/>
      <c r="N13" s="17" t="s">
        <v>1</v>
      </c>
      <c r="O13" s="17"/>
    </row>
    <row r="14" spans="1:15" x14ac:dyDescent="0.2">
      <c r="A14" s="6"/>
      <c r="L14" s="12"/>
      <c r="M14" s="12"/>
    </row>
    <row r="15" spans="1:15" x14ac:dyDescent="0.2">
      <c r="A15" s="15" t="s">
        <v>4</v>
      </c>
      <c r="B15" s="12">
        <v>949</v>
      </c>
      <c r="C15" s="1">
        <v>98</v>
      </c>
      <c r="D15" s="12">
        <v>2553</v>
      </c>
      <c r="E15" s="13">
        <v>829</v>
      </c>
      <c r="F15" s="13">
        <v>181</v>
      </c>
      <c r="G15" s="13">
        <v>216</v>
      </c>
      <c r="H15" s="13">
        <v>106</v>
      </c>
      <c r="I15" s="13">
        <v>190</v>
      </c>
      <c r="J15" s="12">
        <v>3480</v>
      </c>
      <c r="K15" s="30">
        <v>693</v>
      </c>
      <c r="L15" s="12">
        <v>9583</v>
      </c>
      <c r="M15" s="12"/>
      <c r="N15" s="1">
        <v>9.9</v>
      </c>
      <c r="O15" s="1">
        <v>7.5</v>
      </c>
    </row>
    <row r="16" spans="1:15" x14ac:dyDescent="0.2">
      <c r="A16" s="6" t="s">
        <v>5</v>
      </c>
      <c r="B16" s="12">
        <v>11</v>
      </c>
      <c r="C16" s="1">
        <v>2</v>
      </c>
      <c r="D16" s="12">
        <v>22</v>
      </c>
      <c r="E16" s="13">
        <v>10</v>
      </c>
      <c r="F16" s="13">
        <v>2</v>
      </c>
      <c r="G16" s="13">
        <v>2</v>
      </c>
      <c r="H16" s="13">
        <v>2</v>
      </c>
      <c r="I16" s="13">
        <v>3</v>
      </c>
      <c r="J16" s="12">
        <v>34</v>
      </c>
      <c r="K16" s="30">
        <v>9</v>
      </c>
      <c r="L16" s="12">
        <v>83</v>
      </c>
      <c r="M16" s="12"/>
      <c r="N16" s="1">
        <v>13.3</v>
      </c>
      <c r="O16" s="1">
        <v>7.1</v>
      </c>
    </row>
    <row r="17" spans="1:15" x14ac:dyDescent="0.2">
      <c r="A17" s="6" t="s">
        <v>6</v>
      </c>
      <c r="B17" s="12">
        <v>11</v>
      </c>
      <c r="C17" s="1">
        <v>2</v>
      </c>
      <c r="D17" s="12">
        <v>60</v>
      </c>
      <c r="E17" s="13">
        <v>64</v>
      </c>
      <c r="F17" s="13">
        <v>4</v>
      </c>
      <c r="G17" s="13">
        <v>4</v>
      </c>
      <c r="H17" s="13">
        <v>1</v>
      </c>
      <c r="I17" s="13">
        <v>16</v>
      </c>
      <c r="J17" s="12">
        <v>126</v>
      </c>
      <c r="K17" s="30">
        <v>25</v>
      </c>
      <c r="L17" s="12">
        <v>323</v>
      </c>
      <c r="M17" s="12"/>
      <c r="N17" s="1">
        <v>3.4</v>
      </c>
      <c r="O17" s="1">
        <v>3.2</v>
      </c>
    </row>
    <row r="18" spans="1:15" x14ac:dyDescent="0.2">
      <c r="A18" s="6" t="s">
        <v>7</v>
      </c>
      <c r="B18" s="12">
        <v>200</v>
      </c>
      <c r="C18" s="1">
        <v>8</v>
      </c>
      <c r="D18" s="12">
        <v>1980</v>
      </c>
      <c r="E18" s="13">
        <v>792</v>
      </c>
      <c r="F18" s="13">
        <v>9</v>
      </c>
      <c r="G18" s="13">
        <v>23</v>
      </c>
      <c r="H18" s="13">
        <v>8</v>
      </c>
      <c r="I18" s="13">
        <v>62</v>
      </c>
      <c r="J18" s="12">
        <v>2780</v>
      </c>
      <c r="K18" s="30">
        <v>102</v>
      </c>
      <c r="L18" s="12">
        <v>4663</v>
      </c>
      <c r="M18" s="12"/>
      <c r="N18" s="1">
        <v>4.3</v>
      </c>
      <c r="O18" s="1">
        <v>3.4</v>
      </c>
    </row>
    <row r="19" spans="1:15" x14ac:dyDescent="0.2">
      <c r="A19" s="6" t="s">
        <v>244</v>
      </c>
      <c r="B19" s="12">
        <v>470</v>
      </c>
      <c r="C19" s="1">
        <v>5</v>
      </c>
      <c r="D19" s="12">
        <v>88</v>
      </c>
      <c r="E19" s="13">
        <v>52</v>
      </c>
      <c r="F19" s="13">
        <v>12</v>
      </c>
      <c r="G19" s="13">
        <v>7</v>
      </c>
      <c r="H19" s="13">
        <v>48</v>
      </c>
      <c r="I19" s="13">
        <v>7</v>
      </c>
      <c r="J19" s="12">
        <v>145</v>
      </c>
      <c r="K19" s="30">
        <v>74</v>
      </c>
      <c r="L19" s="12">
        <v>1282</v>
      </c>
      <c r="M19" s="12"/>
      <c r="N19" s="1">
        <v>36.700000000000003</v>
      </c>
      <c r="O19" s="1">
        <v>31.3</v>
      </c>
    </row>
    <row r="20" spans="1:15" x14ac:dyDescent="0.2">
      <c r="A20" s="6" t="s">
        <v>8</v>
      </c>
      <c r="B20" s="12">
        <v>795</v>
      </c>
      <c r="C20" s="1">
        <v>106</v>
      </c>
      <c r="D20" s="12">
        <v>1782</v>
      </c>
      <c r="E20" s="13">
        <v>933</v>
      </c>
      <c r="F20" s="13">
        <v>143</v>
      </c>
      <c r="G20" s="13">
        <v>176</v>
      </c>
      <c r="H20" s="13">
        <v>53</v>
      </c>
      <c r="I20" s="13">
        <v>135</v>
      </c>
      <c r="J20" s="12">
        <v>2821</v>
      </c>
      <c r="K20" s="30">
        <v>507</v>
      </c>
      <c r="L20" s="12">
        <v>8264</v>
      </c>
      <c r="M20" s="12"/>
      <c r="N20" s="1">
        <v>9.6</v>
      </c>
      <c r="O20" s="1">
        <v>6.6</v>
      </c>
    </row>
    <row r="21" spans="1:15" x14ac:dyDescent="0.2">
      <c r="A21" s="6" t="s">
        <v>9</v>
      </c>
      <c r="B21" s="12">
        <v>118</v>
      </c>
      <c r="C21" s="1">
        <v>16</v>
      </c>
      <c r="D21" s="12">
        <v>106</v>
      </c>
      <c r="E21" s="13">
        <v>67</v>
      </c>
      <c r="F21" s="13">
        <v>12</v>
      </c>
      <c r="G21" s="13">
        <v>22</v>
      </c>
      <c r="H21" s="13">
        <v>19</v>
      </c>
      <c r="I21" s="13">
        <v>11</v>
      </c>
      <c r="J21" s="12">
        <v>189</v>
      </c>
      <c r="K21" s="30">
        <v>64</v>
      </c>
      <c r="L21" s="12">
        <v>1104</v>
      </c>
      <c r="M21" s="12"/>
      <c r="N21" s="1">
        <v>10.7</v>
      </c>
      <c r="O21" s="1">
        <v>7.4</v>
      </c>
    </row>
    <row r="22" spans="1:15" x14ac:dyDescent="0.2">
      <c r="A22" s="6" t="s">
        <v>10</v>
      </c>
      <c r="B22" s="12">
        <v>23</v>
      </c>
      <c r="C22" s="1">
        <v>2</v>
      </c>
      <c r="D22" s="12">
        <v>102</v>
      </c>
      <c r="E22" s="13">
        <v>19</v>
      </c>
      <c r="F22" s="13">
        <v>2</v>
      </c>
      <c r="G22" s="13">
        <v>6</v>
      </c>
      <c r="H22" s="13">
        <v>1</v>
      </c>
      <c r="I22" s="13">
        <v>40</v>
      </c>
      <c r="J22" s="12">
        <v>123</v>
      </c>
      <c r="K22" s="30">
        <v>49</v>
      </c>
      <c r="L22" s="12">
        <v>2438</v>
      </c>
      <c r="M22" s="12"/>
      <c r="N22" s="1">
        <v>0.9</v>
      </c>
      <c r="O22" s="1">
        <v>0.8</v>
      </c>
    </row>
    <row r="23" spans="1:15" x14ac:dyDescent="0.2">
      <c r="A23" s="6" t="s">
        <v>11</v>
      </c>
      <c r="B23" s="12">
        <v>113</v>
      </c>
      <c r="C23" s="1">
        <v>9</v>
      </c>
      <c r="D23" s="12">
        <v>178</v>
      </c>
      <c r="E23" s="13">
        <v>78</v>
      </c>
      <c r="F23" s="13">
        <v>16</v>
      </c>
      <c r="G23" s="13">
        <v>18</v>
      </c>
      <c r="H23" s="13">
        <v>9</v>
      </c>
      <c r="I23" s="13">
        <v>13</v>
      </c>
      <c r="J23" s="12">
        <v>265</v>
      </c>
      <c r="K23" s="30">
        <v>56</v>
      </c>
      <c r="L23" s="12">
        <v>920</v>
      </c>
      <c r="M23" s="12"/>
      <c r="N23" s="1">
        <v>12.3</v>
      </c>
      <c r="O23" s="1">
        <v>9</v>
      </c>
    </row>
    <row r="24" spans="1:15" x14ac:dyDescent="0.2">
      <c r="A24" s="6" t="s">
        <v>12</v>
      </c>
      <c r="B24" s="12">
        <v>48</v>
      </c>
      <c r="C24" s="1">
        <v>9</v>
      </c>
      <c r="D24" s="12">
        <v>92</v>
      </c>
      <c r="E24" s="13">
        <v>62</v>
      </c>
      <c r="F24" s="13">
        <v>8</v>
      </c>
      <c r="G24" s="13">
        <v>7</v>
      </c>
      <c r="H24" s="13">
        <v>7</v>
      </c>
      <c r="I24" s="13">
        <v>10</v>
      </c>
      <c r="J24" s="12">
        <v>163</v>
      </c>
      <c r="K24" s="30">
        <v>32</v>
      </c>
      <c r="L24" s="12">
        <v>437</v>
      </c>
      <c r="M24" s="12"/>
      <c r="N24" s="1">
        <v>11</v>
      </c>
      <c r="O24" s="1">
        <v>4.2</v>
      </c>
    </row>
    <row r="25" spans="1:15" x14ac:dyDescent="0.2">
      <c r="A25" s="6" t="s">
        <v>13</v>
      </c>
      <c r="B25" s="12">
        <v>152</v>
      </c>
      <c r="C25" s="1">
        <v>19</v>
      </c>
      <c r="D25" s="12">
        <v>338</v>
      </c>
      <c r="E25" s="13">
        <v>203</v>
      </c>
      <c r="F25" s="13">
        <v>28</v>
      </c>
      <c r="G25" s="13">
        <v>38</v>
      </c>
      <c r="H25" s="13">
        <v>22</v>
      </c>
      <c r="I25" s="13">
        <v>28</v>
      </c>
      <c r="J25" s="12">
        <v>560</v>
      </c>
      <c r="K25" s="30">
        <v>116</v>
      </c>
      <c r="L25" s="12">
        <v>1537</v>
      </c>
      <c r="M25" s="12"/>
      <c r="N25" s="1">
        <v>9.9</v>
      </c>
      <c r="O25" s="1">
        <v>7.9</v>
      </c>
    </row>
    <row r="26" spans="1:15" x14ac:dyDescent="0.2">
      <c r="A26" s="6" t="s">
        <v>14</v>
      </c>
      <c r="B26" s="12">
        <v>76</v>
      </c>
      <c r="C26" s="1">
        <v>14</v>
      </c>
      <c r="D26" s="12">
        <v>113</v>
      </c>
      <c r="E26" s="13">
        <v>65</v>
      </c>
      <c r="F26" s="13">
        <v>9</v>
      </c>
      <c r="G26" s="13">
        <v>13</v>
      </c>
      <c r="H26" s="13">
        <v>5</v>
      </c>
      <c r="I26" s="13">
        <v>16</v>
      </c>
      <c r="J26" s="12">
        <v>192</v>
      </c>
      <c r="K26" s="30">
        <v>43</v>
      </c>
      <c r="L26" s="12">
        <v>642</v>
      </c>
      <c r="M26" s="12"/>
      <c r="N26" s="1">
        <v>11.8</v>
      </c>
      <c r="O26" s="1">
        <v>5.8</v>
      </c>
    </row>
    <row r="27" spans="1:15" x14ac:dyDescent="0.2">
      <c r="A27" s="6" t="s">
        <v>15</v>
      </c>
      <c r="B27" s="12">
        <v>76</v>
      </c>
      <c r="C27" s="1">
        <v>4</v>
      </c>
      <c r="D27" s="12">
        <v>228</v>
      </c>
      <c r="E27" s="13">
        <v>149</v>
      </c>
      <c r="F27" s="13">
        <v>6</v>
      </c>
      <c r="G27" s="13">
        <v>52</v>
      </c>
      <c r="H27" s="13">
        <v>11</v>
      </c>
      <c r="I27" s="13">
        <v>20</v>
      </c>
      <c r="J27" s="12">
        <v>381</v>
      </c>
      <c r="K27" s="30">
        <v>89</v>
      </c>
      <c r="L27" s="12">
        <v>1249</v>
      </c>
      <c r="M27" s="12"/>
      <c r="N27" s="1">
        <v>6.1</v>
      </c>
      <c r="O27" s="1">
        <v>4.9000000000000004</v>
      </c>
    </row>
    <row r="28" spans="1:15" x14ac:dyDescent="0.2">
      <c r="A28" s="6" t="s">
        <v>16</v>
      </c>
      <c r="B28" s="12">
        <v>794</v>
      </c>
      <c r="C28" s="1">
        <v>91</v>
      </c>
      <c r="D28" s="12">
        <v>2197</v>
      </c>
      <c r="E28" s="13">
        <v>1553</v>
      </c>
      <c r="F28" s="13">
        <v>107</v>
      </c>
      <c r="G28" s="13">
        <v>210</v>
      </c>
      <c r="H28" s="13">
        <v>81</v>
      </c>
      <c r="I28" s="13">
        <v>377</v>
      </c>
      <c r="J28" s="12">
        <v>3841</v>
      </c>
      <c r="K28" s="30">
        <v>775</v>
      </c>
      <c r="L28" s="12">
        <v>11019</v>
      </c>
      <c r="M28" s="12"/>
      <c r="N28" s="1">
        <v>7.2</v>
      </c>
      <c r="O28" s="1">
        <v>6.6</v>
      </c>
    </row>
    <row r="29" spans="1:15" x14ac:dyDescent="0.2">
      <c r="A29" s="6" t="s">
        <v>17</v>
      </c>
      <c r="B29" s="12">
        <v>237</v>
      </c>
      <c r="C29" s="1">
        <v>34</v>
      </c>
      <c r="D29" s="12">
        <v>412</v>
      </c>
      <c r="E29" s="13">
        <v>152</v>
      </c>
      <c r="F29" s="13">
        <v>55</v>
      </c>
      <c r="G29" s="13">
        <v>28</v>
      </c>
      <c r="H29" s="13">
        <v>16</v>
      </c>
      <c r="I29" s="13">
        <v>97</v>
      </c>
      <c r="J29" s="12">
        <v>598</v>
      </c>
      <c r="K29" s="30">
        <v>196</v>
      </c>
      <c r="L29" s="12">
        <v>2410</v>
      </c>
      <c r="M29" s="12"/>
      <c r="N29" s="1">
        <v>9.8000000000000007</v>
      </c>
      <c r="O29" s="1">
        <v>8.1999999999999993</v>
      </c>
    </row>
    <row r="30" spans="1:15" x14ac:dyDescent="0.2">
      <c r="A30" s="6" t="s">
        <v>18</v>
      </c>
      <c r="B30" s="12">
        <v>179</v>
      </c>
      <c r="C30" s="1">
        <v>22</v>
      </c>
      <c r="D30" s="12">
        <v>520</v>
      </c>
      <c r="E30" s="13">
        <v>292</v>
      </c>
      <c r="F30" s="13">
        <v>42</v>
      </c>
      <c r="G30" s="13">
        <v>41</v>
      </c>
      <c r="H30" s="13">
        <v>29</v>
      </c>
      <c r="I30" s="13">
        <v>38</v>
      </c>
      <c r="J30" s="12">
        <v>834</v>
      </c>
      <c r="K30" s="30">
        <v>150</v>
      </c>
      <c r="L30" s="12">
        <v>2294</v>
      </c>
      <c r="M30" s="12"/>
      <c r="N30" s="1">
        <v>7.8</v>
      </c>
      <c r="O30" s="1">
        <v>5.6</v>
      </c>
    </row>
    <row r="31" spans="1:15" x14ac:dyDescent="0.2">
      <c r="A31" s="6" t="s">
        <v>19</v>
      </c>
      <c r="B31" s="12">
        <v>94</v>
      </c>
      <c r="C31" s="1">
        <v>5</v>
      </c>
      <c r="D31" s="12">
        <v>169</v>
      </c>
      <c r="E31" s="13">
        <v>129</v>
      </c>
      <c r="F31" s="13">
        <v>22</v>
      </c>
      <c r="G31" s="13">
        <v>12</v>
      </c>
      <c r="H31" s="13">
        <v>13</v>
      </c>
      <c r="I31" s="13">
        <v>15</v>
      </c>
      <c r="J31" s="12">
        <v>303</v>
      </c>
      <c r="K31" s="30">
        <v>62</v>
      </c>
      <c r="L31" s="12">
        <v>788</v>
      </c>
      <c r="M31" s="12"/>
      <c r="N31" s="1">
        <v>11.9</v>
      </c>
      <c r="O31" s="1">
        <v>4.3</v>
      </c>
    </row>
    <row r="32" spans="1:15" x14ac:dyDescent="0.2">
      <c r="A32" s="6" t="s">
        <v>20</v>
      </c>
      <c r="B32" s="12">
        <v>131</v>
      </c>
      <c r="C32" s="1">
        <v>8</v>
      </c>
      <c r="D32" s="12">
        <v>475</v>
      </c>
      <c r="E32" s="13">
        <v>173</v>
      </c>
      <c r="F32" s="13">
        <v>30</v>
      </c>
      <c r="G32" s="13">
        <v>63</v>
      </c>
      <c r="H32" s="13">
        <v>17</v>
      </c>
      <c r="I32" s="13">
        <v>33</v>
      </c>
      <c r="J32" s="12">
        <v>656</v>
      </c>
      <c r="K32" s="30">
        <v>143</v>
      </c>
      <c r="L32" s="12">
        <v>1916</v>
      </c>
      <c r="M32" s="12"/>
      <c r="N32" s="1">
        <v>6.8</v>
      </c>
      <c r="O32" s="1">
        <v>5.7</v>
      </c>
    </row>
    <row r="33" spans="1:15" x14ac:dyDescent="0.2">
      <c r="A33" s="6" t="s">
        <v>21</v>
      </c>
      <c r="B33" s="12">
        <v>307</v>
      </c>
      <c r="C33" s="1">
        <v>44</v>
      </c>
      <c r="D33" s="12">
        <v>770</v>
      </c>
      <c r="E33" s="13">
        <v>385</v>
      </c>
      <c r="F33" s="13">
        <v>90</v>
      </c>
      <c r="G33" s="13">
        <v>86</v>
      </c>
      <c r="H33" s="13">
        <v>51</v>
      </c>
      <c r="I33" s="13">
        <v>129</v>
      </c>
      <c r="J33" s="12">
        <v>1199</v>
      </c>
      <c r="K33" s="30">
        <v>356</v>
      </c>
      <c r="L33" s="12">
        <v>4159</v>
      </c>
      <c r="M33" s="12"/>
      <c r="N33" s="1">
        <v>7.4</v>
      </c>
      <c r="O33" s="1">
        <v>4.2</v>
      </c>
    </row>
    <row r="34" spans="1:15" x14ac:dyDescent="0.2">
      <c r="A34" s="6" t="s">
        <v>22</v>
      </c>
      <c r="B34" s="12">
        <v>159</v>
      </c>
      <c r="C34" s="1">
        <v>20</v>
      </c>
      <c r="D34" s="12">
        <v>223</v>
      </c>
      <c r="E34" s="13">
        <v>91</v>
      </c>
      <c r="F34" s="13">
        <v>20</v>
      </c>
      <c r="G34" s="13">
        <v>31</v>
      </c>
      <c r="H34" s="13">
        <v>12</v>
      </c>
      <c r="I34" s="13">
        <v>41</v>
      </c>
      <c r="J34" s="12">
        <v>334</v>
      </c>
      <c r="K34" s="30">
        <v>104</v>
      </c>
      <c r="L34" s="12">
        <v>3999</v>
      </c>
      <c r="M34" s="12"/>
      <c r="N34" s="1">
        <v>4</v>
      </c>
      <c r="O34" s="1">
        <v>3.7</v>
      </c>
    </row>
    <row r="35" spans="1:15" x14ac:dyDescent="0.2">
      <c r="A35" s="6" t="s">
        <v>23</v>
      </c>
      <c r="B35" s="12">
        <v>186</v>
      </c>
      <c r="C35" s="1">
        <v>23</v>
      </c>
      <c r="D35" s="12">
        <v>359</v>
      </c>
      <c r="E35" s="13">
        <v>195</v>
      </c>
      <c r="F35" s="13">
        <v>41</v>
      </c>
      <c r="G35" s="13">
        <v>45</v>
      </c>
      <c r="H35" s="13">
        <v>53</v>
      </c>
      <c r="I35" s="13">
        <v>55</v>
      </c>
      <c r="J35" s="12">
        <v>577</v>
      </c>
      <c r="K35" s="30">
        <v>194</v>
      </c>
      <c r="L35" s="12">
        <v>2265</v>
      </c>
      <c r="M35" s="12"/>
      <c r="N35" s="1">
        <v>8.1999999999999993</v>
      </c>
      <c r="O35" s="1">
        <v>6.1</v>
      </c>
    </row>
    <row r="36" spans="1:15" x14ac:dyDescent="0.2">
      <c r="A36" s="6" t="s">
        <v>24</v>
      </c>
      <c r="B36" s="12">
        <v>442</v>
      </c>
      <c r="C36" s="1">
        <v>61</v>
      </c>
      <c r="D36" s="12">
        <v>1058</v>
      </c>
      <c r="E36" s="13">
        <v>505</v>
      </c>
      <c r="F36" s="13">
        <v>103</v>
      </c>
      <c r="G36" s="13">
        <v>113</v>
      </c>
      <c r="H36" s="13">
        <v>106</v>
      </c>
      <c r="I36" s="13">
        <v>149</v>
      </c>
      <c r="J36" s="12">
        <v>1624</v>
      </c>
      <c r="K36" s="30">
        <v>471</v>
      </c>
      <c r="L36" s="12">
        <v>9774</v>
      </c>
      <c r="M36" s="12"/>
      <c r="N36" s="1">
        <v>4.5</v>
      </c>
      <c r="O36" s="1">
        <v>3.5</v>
      </c>
    </row>
    <row r="37" spans="1:15" x14ac:dyDescent="0.2">
      <c r="A37" s="6" t="s">
        <v>25</v>
      </c>
      <c r="B37" s="12">
        <v>261</v>
      </c>
      <c r="C37" s="1">
        <v>14</v>
      </c>
      <c r="D37" s="12">
        <v>519</v>
      </c>
      <c r="E37" s="13">
        <v>214</v>
      </c>
      <c r="F37" s="13">
        <v>21</v>
      </c>
      <c r="G37" s="13">
        <v>61</v>
      </c>
      <c r="H37" s="13">
        <v>22</v>
      </c>
      <c r="I37" s="13">
        <v>30</v>
      </c>
      <c r="J37" s="12">
        <v>747</v>
      </c>
      <c r="K37" s="30">
        <v>134</v>
      </c>
      <c r="L37" s="12">
        <v>2762</v>
      </c>
      <c r="M37" s="12"/>
      <c r="N37" s="1">
        <v>9.4</v>
      </c>
      <c r="O37" s="1">
        <v>8.1999999999999993</v>
      </c>
    </row>
    <row r="38" spans="1:15" x14ac:dyDescent="0.2">
      <c r="A38" s="6" t="s">
        <v>26</v>
      </c>
      <c r="B38" s="12">
        <v>85</v>
      </c>
      <c r="C38" s="1">
        <v>5</v>
      </c>
      <c r="D38" s="12">
        <v>137</v>
      </c>
      <c r="E38" s="13">
        <v>57</v>
      </c>
      <c r="F38" s="13">
        <v>49</v>
      </c>
      <c r="G38" s="13">
        <v>15</v>
      </c>
      <c r="H38" s="13">
        <v>10</v>
      </c>
      <c r="I38" s="13">
        <v>21</v>
      </c>
      <c r="J38" s="12">
        <v>199</v>
      </c>
      <c r="K38" s="30">
        <v>95</v>
      </c>
      <c r="L38" s="12">
        <v>1372</v>
      </c>
      <c r="M38" s="12"/>
      <c r="N38" s="1">
        <v>6.2</v>
      </c>
      <c r="O38" s="1">
        <v>5.0999999999999996</v>
      </c>
    </row>
    <row r="39" spans="1:15" x14ac:dyDescent="0.2">
      <c r="A39" s="6" t="s">
        <v>27</v>
      </c>
      <c r="B39" s="12">
        <v>31</v>
      </c>
      <c r="C39" s="1">
        <v>3</v>
      </c>
      <c r="D39" s="12">
        <v>117</v>
      </c>
      <c r="E39" s="13">
        <v>76</v>
      </c>
      <c r="F39" s="13">
        <v>8</v>
      </c>
      <c r="G39" s="13">
        <v>13</v>
      </c>
      <c r="H39" s="13">
        <v>6</v>
      </c>
      <c r="I39" s="13">
        <v>14</v>
      </c>
      <c r="J39" s="12">
        <v>196</v>
      </c>
      <c r="K39" s="30">
        <v>41</v>
      </c>
      <c r="L39" s="12">
        <v>466</v>
      </c>
      <c r="M39" s="12"/>
      <c r="N39" s="1">
        <v>6.7</v>
      </c>
      <c r="O39" s="1">
        <v>2</v>
      </c>
    </row>
    <row r="40" spans="1:15" x14ac:dyDescent="0.2">
      <c r="A40" s="6" t="s">
        <v>28</v>
      </c>
      <c r="B40" s="12">
        <v>93</v>
      </c>
      <c r="C40" s="1">
        <v>16</v>
      </c>
      <c r="D40" s="12">
        <v>218</v>
      </c>
      <c r="E40" s="13">
        <v>131</v>
      </c>
      <c r="F40" s="13">
        <v>17</v>
      </c>
      <c r="G40" s="13">
        <v>29</v>
      </c>
      <c r="H40" s="13">
        <v>13</v>
      </c>
      <c r="I40" s="13">
        <v>44</v>
      </c>
      <c r="J40" s="12">
        <v>365</v>
      </c>
      <c r="K40" s="30">
        <v>103</v>
      </c>
      <c r="L40" s="12">
        <v>1407</v>
      </c>
      <c r="M40" s="12"/>
      <c r="N40" s="1">
        <v>6.6</v>
      </c>
      <c r="O40" s="1">
        <v>2.4</v>
      </c>
    </row>
    <row r="41" spans="1:15" x14ac:dyDescent="0.2">
      <c r="A41" s="6" t="s">
        <v>29</v>
      </c>
      <c r="B41" s="12">
        <v>197</v>
      </c>
      <c r="C41" s="1">
        <v>50</v>
      </c>
      <c r="D41" s="12">
        <v>385</v>
      </c>
      <c r="E41" s="13">
        <v>215</v>
      </c>
      <c r="F41" s="13">
        <v>49</v>
      </c>
      <c r="G41" s="13">
        <v>67</v>
      </c>
      <c r="H41" s="13">
        <v>20</v>
      </c>
      <c r="I41" s="13">
        <v>58</v>
      </c>
      <c r="J41" s="12">
        <v>650</v>
      </c>
      <c r="K41" s="30">
        <v>194</v>
      </c>
      <c r="L41" s="12">
        <v>2446</v>
      </c>
      <c r="M41" s="12"/>
      <c r="N41" s="1">
        <v>8.1</v>
      </c>
      <c r="O41" s="1">
        <v>5.4</v>
      </c>
    </row>
    <row r="42" spans="1:15" x14ac:dyDescent="0.2">
      <c r="A42" s="6" t="s">
        <v>30</v>
      </c>
      <c r="B42" s="12">
        <v>291</v>
      </c>
      <c r="C42" s="1">
        <v>19</v>
      </c>
      <c r="D42" s="12">
        <v>618</v>
      </c>
      <c r="E42" s="13">
        <v>413</v>
      </c>
      <c r="F42" s="13">
        <v>21</v>
      </c>
      <c r="G42" s="13">
        <v>34</v>
      </c>
      <c r="H42" s="13">
        <v>18</v>
      </c>
      <c r="I42" s="13">
        <v>45</v>
      </c>
      <c r="J42" s="12">
        <v>1050</v>
      </c>
      <c r="K42" s="30">
        <v>118</v>
      </c>
      <c r="L42" s="12">
        <v>2484</v>
      </c>
      <c r="M42" s="12"/>
      <c r="N42" s="1">
        <v>11.7</v>
      </c>
      <c r="O42" s="1">
        <v>3.7</v>
      </c>
    </row>
    <row r="43" spans="1:15" x14ac:dyDescent="0.2">
      <c r="A43" s="6" t="s">
        <v>31</v>
      </c>
      <c r="B43" s="12">
        <v>25</v>
      </c>
      <c r="C43" s="1">
        <v>3</v>
      </c>
      <c r="D43" s="12">
        <v>45</v>
      </c>
      <c r="E43" s="13">
        <v>22</v>
      </c>
      <c r="F43" s="13">
        <v>3</v>
      </c>
      <c r="G43" s="13">
        <v>4</v>
      </c>
      <c r="H43" s="13">
        <v>2</v>
      </c>
      <c r="I43" s="13">
        <v>4</v>
      </c>
      <c r="J43" s="12">
        <v>70</v>
      </c>
      <c r="K43" s="30">
        <v>13</v>
      </c>
      <c r="L43" s="12">
        <v>223</v>
      </c>
      <c r="M43" s="12"/>
      <c r="N43" s="1">
        <v>11.2</v>
      </c>
      <c r="O43" s="1">
        <v>2.5</v>
      </c>
    </row>
    <row r="44" spans="1:15" x14ac:dyDescent="0.2">
      <c r="A44" s="6" t="s">
        <v>32</v>
      </c>
      <c r="B44" s="12">
        <v>193</v>
      </c>
      <c r="C44" s="1">
        <v>21</v>
      </c>
      <c r="D44" s="12">
        <v>310</v>
      </c>
      <c r="E44" s="13">
        <v>184</v>
      </c>
      <c r="F44" s="13">
        <v>17</v>
      </c>
      <c r="G44" s="13">
        <v>30</v>
      </c>
      <c r="H44" s="13">
        <v>10</v>
      </c>
      <c r="I44" s="13">
        <v>27</v>
      </c>
      <c r="J44" s="12">
        <v>515</v>
      </c>
      <c r="K44" s="30">
        <v>84</v>
      </c>
      <c r="L44" s="12">
        <v>1469</v>
      </c>
      <c r="M44" s="12"/>
      <c r="N44" s="1">
        <v>13.1</v>
      </c>
      <c r="O44" s="1">
        <v>5.7</v>
      </c>
    </row>
    <row r="45" spans="1:15" x14ac:dyDescent="0.2">
      <c r="A45" s="6" t="s">
        <v>33</v>
      </c>
      <c r="B45" s="12">
        <v>61</v>
      </c>
      <c r="C45" s="1">
        <v>6</v>
      </c>
      <c r="D45" s="12">
        <v>84</v>
      </c>
      <c r="E45" s="13">
        <v>36</v>
      </c>
      <c r="F45" s="13">
        <v>39</v>
      </c>
      <c r="G45" s="13">
        <v>7</v>
      </c>
      <c r="H45" s="13">
        <v>4</v>
      </c>
      <c r="I45" s="13">
        <v>7</v>
      </c>
      <c r="J45" s="12">
        <v>126</v>
      </c>
      <c r="K45" s="30">
        <v>57</v>
      </c>
      <c r="L45" s="12">
        <v>458</v>
      </c>
      <c r="M45" s="12"/>
      <c r="N45" s="1">
        <v>13.3</v>
      </c>
      <c r="O45" s="1">
        <v>0.5</v>
      </c>
    </row>
    <row r="46" spans="1:15" x14ac:dyDescent="0.2">
      <c r="A46" s="6" t="s">
        <v>34</v>
      </c>
      <c r="B46" s="12">
        <v>244</v>
      </c>
      <c r="C46" s="1">
        <v>7</v>
      </c>
      <c r="D46" s="12">
        <v>163</v>
      </c>
      <c r="E46" s="13">
        <v>67</v>
      </c>
      <c r="F46" s="13">
        <v>168</v>
      </c>
      <c r="G46" s="13">
        <v>12</v>
      </c>
      <c r="H46" s="13">
        <v>18</v>
      </c>
      <c r="I46" s="13">
        <v>9</v>
      </c>
      <c r="J46" s="12">
        <v>237</v>
      </c>
      <c r="K46" s="30">
        <v>207</v>
      </c>
      <c r="L46" s="12">
        <v>1153</v>
      </c>
      <c r="M46" s="12"/>
      <c r="N46" s="1">
        <v>21.2</v>
      </c>
      <c r="O46" s="1">
        <v>5</v>
      </c>
    </row>
    <row r="47" spans="1:15" x14ac:dyDescent="0.2">
      <c r="A47" s="6" t="s">
        <v>35</v>
      </c>
      <c r="B47" s="12">
        <v>280</v>
      </c>
      <c r="C47" s="1">
        <v>23</v>
      </c>
      <c r="D47" s="12">
        <v>366</v>
      </c>
      <c r="E47" s="13">
        <v>157</v>
      </c>
      <c r="F47" s="13">
        <v>214</v>
      </c>
      <c r="G47" s="13">
        <v>32</v>
      </c>
      <c r="H47" s="13">
        <v>18</v>
      </c>
      <c r="I47" s="13">
        <v>29</v>
      </c>
      <c r="J47" s="12">
        <v>546</v>
      </c>
      <c r="K47" s="30">
        <v>293</v>
      </c>
      <c r="L47" s="12">
        <v>2057</v>
      </c>
      <c r="M47" s="12"/>
      <c r="N47" s="1">
        <v>13.6</v>
      </c>
      <c r="O47" s="1">
        <v>1.6</v>
      </c>
    </row>
    <row r="48" spans="1:15" x14ac:dyDescent="0.2">
      <c r="A48" s="6" t="s">
        <v>36</v>
      </c>
      <c r="B48" s="12">
        <v>307</v>
      </c>
      <c r="C48" s="1">
        <v>44</v>
      </c>
      <c r="D48" s="12">
        <v>634</v>
      </c>
      <c r="E48" s="13">
        <v>280</v>
      </c>
      <c r="F48" s="13">
        <v>49</v>
      </c>
      <c r="G48" s="13">
        <v>68</v>
      </c>
      <c r="H48" s="13">
        <v>26</v>
      </c>
      <c r="I48" s="13">
        <v>57</v>
      </c>
      <c r="J48" s="12">
        <v>958</v>
      </c>
      <c r="K48" s="30">
        <v>200</v>
      </c>
      <c r="L48" s="12">
        <v>3013</v>
      </c>
      <c r="M48" s="12"/>
      <c r="N48" s="1">
        <v>10.199999999999999</v>
      </c>
      <c r="O48" s="1">
        <v>3.3</v>
      </c>
    </row>
    <row r="49" spans="1:15" x14ac:dyDescent="0.2">
      <c r="A49" s="6" t="s">
        <v>37</v>
      </c>
      <c r="B49" s="12">
        <v>3719</v>
      </c>
      <c r="C49" s="1">
        <v>484</v>
      </c>
      <c r="D49" s="12">
        <v>8925</v>
      </c>
      <c r="E49" s="13">
        <v>3923</v>
      </c>
      <c r="F49" s="13">
        <v>605</v>
      </c>
      <c r="G49" s="13">
        <v>882</v>
      </c>
      <c r="H49" s="13">
        <v>360</v>
      </c>
      <c r="I49" s="13">
        <v>642</v>
      </c>
      <c r="J49" s="12">
        <v>13332</v>
      </c>
      <c r="K49" s="30">
        <v>2489</v>
      </c>
      <c r="L49" s="12">
        <v>41550</v>
      </c>
      <c r="M49" s="12"/>
      <c r="N49" s="1">
        <v>9</v>
      </c>
      <c r="O49" s="1">
        <v>6.3</v>
      </c>
    </row>
    <row r="50" spans="1:15" x14ac:dyDescent="0.2">
      <c r="A50" s="6" t="s">
        <v>38</v>
      </c>
      <c r="B50" s="12">
        <v>359</v>
      </c>
      <c r="C50" s="1">
        <v>54</v>
      </c>
      <c r="D50" s="12">
        <v>859</v>
      </c>
      <c r="E50" s="13">
        <v>288</v>
      </c>
      <c r="F50" s="13">
        <v>39</v>
      </c>
      <c r="G50" s="13">
        <v>67</v>
      </c>
      <c r="H50" s="13">
        <v>24</v>
      </c>
      <c r="I50" s="13">
        <v>52</v>
      </c>
      <c r="J50" s="12">
        <v>1201</v>
      </c>
      <c r="K50" s="30">
        <v>182</v>
      </c>
      <c r="L50" s="12">
        <v>3395</v>
      </c>
      <c r="M50" s="12"/>
      <c r="N50" s="1">
        <v>10.6</v>
      </c>
      <c r="O50" s="1">
        <v>1.3</v>
      </c>
    </row>
    <row r="51" spans="1:15" x14ac:dyDescent="0.2">
      <c r="A51" s="6" t="s">
        <v>39</v>
      </c>
      <c r="B51" s="12">
        <v>900</v>
      </c>
      <c r="C51" s="1">
        <v>146</v>
      </c>
      <c r="D51" s="12">
        <v>2076</v>
      </c>
      <c r="E51" s="13">
        <v>927</v>
      </c>
      <c r="F51" s="13">
        <v>113</v>
      </c>
      <c r="G51" s="13">
        <v>318</v>
      </c>
      <c r="H51" s="13">
        <v>47</v>
      </c>
      <c r="I51" s="13">
        <v>199</v>
      </c>
      <c r="J51" s="12">
        <v>3149</v>
      </c>
      <c r="K51" s="30">
        <v>677</v>
      </c>
      <c r="L51" s="12">
        <v>8010</v>
      </c>
      <c r="M51" s="12"/>
      <c r="N51" s="1">
        <v>11.2</v>
      </c>
      <c r="O51" s="1">
        <v>6.7</v>
      </c>
    </row>
    <row r="52" spans="1:15" x14ac:dyDescent="0.2">
      <c r="A52" s="6" t="s">
        <v>40</v>
      </c>
      <c r="B52" s="12">
        <v>308</v>
      </c>
      <c r="C52" s="1">
        <v>27</v>
      </c>
      <c r="D52" s="12">
        <v>741</v>
      </c>
      <c r="E52" s="13">
        <v>249</v>
      </c>
      <c r="F52" s="13">
        <v>134</v>
      </c>
      <c r="G52" s="13">
        <v>44</v>
      </c>
      <c r="H52" s="13">
        <v>39</v>
      </c>
      <c r="I52" s="13">
        <v>160</v>
      </c>
      <c r="J52" s="12">
        <v>1017</v>
      </c>
      <c r="K52" s="30">
        <v>377</v>
      </c>
      <c r="L52" s="12">
        <v>2772</v>
      </c>
      <c r="M52" s="12"/>
      <c r="N52" s="1">
        <v>11.1</v>
      </c>
      <c r="O52" s="1">
        <v>10.1</v>
      </c>
    </row>
    <row r="53" spans="1:15" x14ac:dyDescent="0.2">
      <c r="A53" s="6" t="s">
        <v>41</v>
      </c>
      <c r="B53" s="12">
        <v>310</v>
      </c>
      <c r="C53" s="1">
        <v>83</v>
      </c>
      <c r="D53" s="12">
        <v>347</v>
      </c>
      <c r="E53" s="13">
        <v>151</v>
      </c>
      <c r="F53" s="13">
        <v>67</v>
      </c>
      <c r="G53" s="13">
        <v>63</v>
      </c>
      <c r="H53" s="13">
        <v>53</v>
      </c>
      <c r="I53" s="13">
        <v>71</v>
      </c>
      <c r="J53" s="12">
        <v>581</v>
      </c>
      <c r="K53" s="30">
        <v>254</v>
      </c>
      <c r="L53" s="12">
        <v>2895</v>
      </c>
      <c r="M53" s="12"/>
      <c r="N53" s="1">
        <v>10.7</v>
      </c>
      <c r="O53" s="1">
        <v>7.9</v>
      </c>
    </row>
    <row r="54" spans="1:15" x14ac:dyDescent="0.2">
      <c r="A54" s="6" t="s">
        <v>42</v>
      </c>
      <c r="B54" s="12">
        <v>982</v>
      </c>
      <c r="C54" s="1">
        <v>316</v>
      </c>
      <c r="D54" s="12">
        <v>2108</v>
      </c>
      <c r="E54" s="13">
        <v>1030</v>
      </c>
      <c r="F54" s="13">
        <v>122</v>
      </c>
      <c r="G54" s="13">
        <v>219</v>
      </c>
      <c r="H54" s="13">
        <v>74</v>
      </c>
      <c r="I54" s="13">
        <v>408</v>
      </c>
      <c r="J54" s="12">
        <v>3454</v>
      </c>
      <c r="K54" s="30">
        <v>823</v>
      </c>
      <c r="L54" s="12">
        <v>8647</v>
      </c>
      <c r="M54" s="12"/>
      <c r="N54" s="1">
        <v>11.4</v>
      </c>
      <c r="O54" s="1">
        <v>8</v>
      </c>
    </row>
    <row r="55" spans="1:15" x14ac:dyDescent="0.2">
      <c r="A55" s="6" t="s">
        <v>43</v>
      </c>
      <c r="B55" s="12">
        <v>178</v>
      </c>
      <c r="C55" s="1">
        <v>31</v>
      </c>
      <c r="D55" s="12">
        <v>235</v>
      </c>
      <c r="E55" s="13">
        <v>120</v>
      </c>
      <c r="F55" s="13">
        <v>18</v>
      </c>
      <c r="G55" s="13">
        <v>29</v>
      </c>
      <c r="H55" s="13">
        <v>7</v>
      </c>
      <c r="I55" s="13">
        <v>51</v>
      </c>
      <c r="J55" s="12">
        <v>386</v>
      </c>
      <c r="K55" s="30">
        <v>105</v>
      </c>
      <c r="L55" s="12">
        <v>1226</v>
      </c>
      <c r="M55" s="12"/>
      <c r="N55" s="1">
        <v>14.5</v>
      </c>
      <c r="O55" s="1">
        <v>7.3</v>
      </c>
    </row>
    <row r="56" spans="1:15" x14ac:dyDescent="0.2">
      <c r="A56" s="6" t="s">
        <v>44</v>
      </c>
      <c r="B56" s="12">
        <v>153</v>
      </c>
      <c r="C56" s="1">
        <v>17</v>
      </c>
      <c r="D56" s="12">
        <v>650</v>
      </c>
      <c r="E56" s="13">
        <v>194</v>
      </c>
      <c r="F56" s="13">
        <v>14</v>
      </c>
      <c r="G56" s="13">
        <v>15</v>
      </c>
      <c r="H56" s="13">
        <v>8</v>
      </c>
      <c r="I56" s="13">
        <v>22</v>
      </c>
      <c r="J56" s="12">
        <v>861</v>
      </c>
      <c r="K56" s="30">
        <v>59</v>
      </c>
      <c r="L56" s="12">
        <v>1712</v>
      </c>
      <c r="M56" s="12"/>
      <c r="N56" s="1">
        <v>8.9</v>
      </c>
      <c r="O56" s="1">
        <v>3.4</v>
      </c>
    </row>
    <row r="57" spans="1:15" x14ac:dyDescent="0.2">
      <c r="A57" s="6" t="s">
        <v>45</v>
      </c>
      <c r="B57" s="12">
        <v>163</v>
      </c>
      <c r="C57" s="1">
        <v>23</v>
      </c>
      <c r="D57" s="12">
        <v>554</v>
      </c>
      <c r="E57" s="13">
        <v>176</v>
      </c>
      <c r="F57" s="13">
        <v>18</v>
      </c>
      <c r="G57" s="13">
        <v>21</v>
      </c>
      <c r="H57" s="13">
        <v>11</v>
      </c>
      <c r="I57" s="13">
        <v>27</v>
      </c>
      <c r="J57" s="12">
        <v>753</v>
      </c>
      <c r="K57" s="30">
        <v>77</v>
      </c>
      <c r="L57" s="12">
        <v>1736</v>
      </c>
      <c r="M57" s="12"/>
      <c r="N57" s="1">
        <v>9.4</v>
      </c>
      <c r="O57" s="1">
        <v>1.5</v>
      </c>
    </row>
    <row r="58" spans="1:15" x14ac:dyDescent="0.2">
      <c r="A58" s="6" t="s">
        <v>46</v>
      </c>
      <c r="B58" s="12">
        <v>159</v>
      </c>
      <c r="C58" s="1">
        <v>22</v>
      </c>
      <c r="D58" s="12">
        <v>186</v>
      </c>
      <c r="E58" s="13">
        <v>102</v>
      </c>
      <c r="F58" s="13">
        <v>10</v>
      </c>
      <c r="G58" s="13">
        <v>18</v>
      </c>
      <c r="H58" s="13">
        <v>5</v>
      </c>
      <c r="I58" s="13">
        <v>20</v>
      </c>
      <c r="J58" s="12">
        <v>310</v>
      </c>
      <c r="K58" s="30">
        <v>53</v>
      </c>
      <c r="L58" s="12">
        <v>1086</v>
      </c>
      <c r="M58" s="12"/>
      <c r="N58" s="1">
        <v>14.6</v>
      </c>
      <c r="O58" s="1">
        <v>5.7</v>
      </c>
    </row>
    <row r="59" spans="1:15" x14ac:dyDescent="0.2">
      <c r="A59" s="6" t="s">
        <v>47</v>
      </c>
      <c r="B59" s="12">
        <v>215</v>
      </c>
      <c r="C59" s="1">
        <v>47</v>
      </c>
      <c r="D59" s="12">
        <v>210</v>
      </c>
      <c r="E59" s="13">
        <v>72</v>
      </c>
      <c r="F59" s="13">
        <v>18</v>
      </c>
      <c r="G59" s="13">
        <v>44</v>
      </c>
      <c r="H59" s="13">
        <v>11</v>
      </c>
      <c r="I59" s="13">
        <v>33</v>
      </c>
      <c r="J59" s="12">
        <v>329</v>
      </c>
      <c r="K59" s="30">
        <v>106</v>
      </c>
      <c r="L59" s="12">
        <v>1560</v>
      </c>
      <c r="M59" s="12"/>
      <c r="N59" s="1">
        <v>13.8</v>
      </c>
      <c r="O59" s="1">
        <v>7.8</v>
      </c>
    </row>
    <row r="60" spans="1:15" x14ac:dyDescent="0.2">
      <c r="A60" s="6" t="s">
        <v>48</v>
      </c>
      <c r="B60" s="12">
        <v>559</v>
      </c>
      <c r="C60" s="1">
        <v>111</v>
      </c>
      <c r="D60" s="12">
        <v>253</v>
      </c>
      <c r="E60" s="13">
        <v>185</v>
      </c>
      <c r="F60" s="13">
        <v>34</v>
      </c>
      <c r="G60" s="13">
        <v>118</v>
      </c>
      <c r="H60" s="13">
        <v>11</v>
      </c>
      <c r="I60" s="13">
        <v>93</v>
      </c>
      <c r="J60" s="12">
        <v>549</v>
      </c>
      <c r="K60" s="30">
        <v>256</v>
      </c>
      <c r="L60" s="12">
        <v>2712</v>
      </c>
      <c r="M60" s="12"/>
      <c r="N60" s="1">
        <v>20.6</v>
      </c>
      <c r="O60" s="1">
        <v>7.8</v>
      </c>
    </row>
    <row r="61" spans="1:15" x14ac:dyDescent="0.2">
      <c r="A61" s="6" t="s">
        <v>49</v>
      </c>
      <c r="B61" s="12">
        <v>1707</v>
      </c>
      <c r="C61" s="1">
        <v>248</v>
      </c>
      <c r="D61" s="12">
        <v>1452</v>
      </c>
      <c r="E61" s="13">
        <v>581</v>
      </c>
      <c r="F61" s="13">
        <v>141</v>
      </c>
      <c r="G61" s="13">
        <v>232</v>
      </c>
      <c r="H61" s="13">
        <v>68</v>
      </c>
      <c r="I61" s="13">
        <v>197</v>
      </c>
      <c r="J61" s="12">
        <v>2281</v>
      </c>
      <c r="K61" s="30">
        <v>638</v>
      </c>
      <c r="L61" s="12">
        <v>10744</v>
      </c>
      <c r="M61" s="12"/>
      <c r="N61" s="1">
        <v>15.9</v>
      </c>
      <c r="O61" s="1">
        <v>8.6</v>
      </c>
    </row>
    <row r="62" spans="1:15" x14ac:dyDescent="0.2">
      <c r="A62" s="6" t="s">
        <v>50</v>
      </c>
      <c r="B62" s="12">
        <v>173</v>
      </c>
      <c r="C62" s="1">
        <v>25</v>
      </c>
      <c r="D62" s="12">
        <v>132</v>
      </c>
      <c r="E62" s="13">
        <v>50</v>
      </c>
      <c r="F62" s="13">
        <v>11</v>
      </c>
      <c r="G62" s="13">
        <v>17</v>
      </c>
      <c r="H62" s="13">
        <v>5</v>
      </c>
      <c r="I62" s="13">
        <v>18</v>
      </c>
      <c r="J62" s="12">
        <v>207</v>
      </c>
      <c r="K62" s="30">
        <v>51</v>
      </c>
      <c r="L62" s="12">
        <v>984</v>
      </c>
      <c r="M62" s="12"/>
      <c r="N62" s="1">
        <v>17.600000000000001</v>
      </c>
      <c r="O62" s="1">
        <v>9.8000000000000007</v>
      </c>
    </row>
    <row r="63" spans="1:15" x14ac:dyDescent="0.2">
      <c r="A63" s="6" t="s">
        <v>51</v>
      </c>
      <c r="B63" s="12">
        <v>798</v>
      </c>
      <c r="C63" s="1">
        <v>134</v>
      </c>
      <c r="D63" s="12">
        <v>1178</v>
      </c>
      <c r="E63" s="13">
        <v>527</v>
      </c>
      <c r="F63" s="13">
        <v>89</v>
      </c>
      <c r="G63" s="13">
        <v>117</v>
      </c>
      <c r="H63" s="13">
        <v>49</v>
      </c>
      <c r="I63" s="13">
        <v>170</v>
      </c>
      <c r="J63" s="12">
        <v>1839</v>
      </c>
      <c r="K63" s="30">
        <v>425</v>
      </c>
      <c r="L63" s="12">
        <v>7228</v>
      </c>
      <c r="M63" s="12"/>
      <c r="N63" s="1">
        <v>11</v>
      </c>
      <c r="O63" s="1">
        <v>2.2999999999999998</v>
      </c>
    </row>
    <row r="64" spans="1:15" x14ac:dyDescent="0.2">
      <c r="A64" s="6" t="s">
        <v>52</v>
      </c>
      <c r="B64" s="12">
        <v>87</v>
      </c>
      <c r="C64" s="1">
        <v>10</v>
      </c>
      <c r="D64" s="12">
        <v>101</v>
      </c>
      <c r="E64" s="13">
        <v>146</v>
      </c>
      <c r="F64" s="13">
        <v>8</v>
      </c>
      <c r="G64" s="13">
        <v>11</v>
      </c>
      <c r="H64" s="13">
        <v>4</v>
      </c>
      <c r="I64" s="13">
        <v>46</v>
      </c>
      <c r="J64" s="12">
        <v>257</v>
      </c>
      <c r="K64" s="30">
        <v>69</v>
      </c>
      <c r="L64" s="12">
        <v>780</v>
      </c>
      <c r="M64" s="12"/>
      <c r="N64" s="1">
        <v>11.2</v>
      </c>
      <c r="O64" s="1">
        <v>1</v>
      </c>
    </row>
    <row r="65" spans="1:15" x14ac:dyDescent="0.2">
      <c r="A65" s="6" t="s">
        <v>53</v>
      </c>
      <c r="B65" s="12">
        <v>324</v>
      </c>
      <c r="C65" s="1">
        <v>50</v>
      </c>
      <c r="D65" s="12">
        <v>200</v>
      </c>
      <c r="E65" s="13">
        <v>95</v>
      </c>
      <c r="F65" s="13">
        <v>16</v>
      </c>
      <c r="G65" s="13">
        <v>22</v>
      </c>
      <c r="H65" s="13">
        <v>10</v>
      </c>
      <c r="I65" s="13">
        <v>57</v>
      </c>
      <c r="J65" s="12">
        <v>345</v>
      </c>
      <c r="K65" s="30">
        <v>105</v>
      </c>
      <c r="L65" s="12">
        <v>2015</v>
      </c>
      <c r="M65" s="12"/>
      <c r="N65" s="1">
        <v>16.100000000000001</v>
      </c>
      <c r="O65" s="1">
        <v>5</v>
      </c>
    </row>
    <row r="66" spans="1:15" x14ac:dyDescent="0.2">
      <c r="A66" s="6" t="s">
        <v>54</v>
      </c>
      <c r="B66" s="12">
        <v>580</v>
      </c>
      <c r="C66" s="1">
        <v>91</v>
      </c>
      <c r="D66" s="12">
        <v>1266</v>
      </c>
      <c r="E66" s="13">
        <v>505</v>
      </c>
      <c r="F66" s="13">
        <v>77</v>
      </c>
      <c r="G66" s="13">
        <v>97</v>
      </c>
      <c r="H66" s="13">
        <v>39</v>
      </c>
      <c r="I66" s="13">
        <v>112</v>
      </c>
      <c r="J66" s="12">
        <v>1862</v>
      </c>
      <c r="K66" s="30">
        <v>325</v>
      </c>
      <c r="L66" s="12">
        <v>5408</v>
      </c>
      <c r="M66" s="12"/>
      <c r="N66" s="1">
        <v>10.7</v>
      </c>
      <c r="O66" s="1">
        <v>1.1000000000000001</v>
      </c>
    </row>
    <row r="67" spans="1:15" x14ac:dyDescent="0.2">
      <c r="A67" s="6" t="s">
        <v>55</v>
      </c>
      <c r="B67" s="12">
        <v>634</v>
      </c>
      <c r="C67" s="1">
        <v>95</v>
      </c>
      <c r="D67" s="12">
        <v>774</v>
      </c>
      <c r="E67" s="13">
        <v>383</v>
      </c>
      <c r="F67" s="13">
        <v>63</v>
      </c>
      <c r="G67" s="13">
        <v>86</v>
      </c>
      <c r="H67" s="13">
        <v>31</v>
      </c>
      <c r="I67" s="13">
        <v>136</v>
      </c>
      <c r="J67" s="12">
        <v>1252</v>
      </c>
      <c r="K67" s="30">
        <v>316</v>
      </c>
      <c r="L67" s="12">
        <v>4670</v>
      </c>
      <c r="M67" s="12"/>
      <c r="N67" s="1">
        <v>13.6</v>
      </c>
      <c r="O67" s="1">
        <v>5.3</v>
      </c>
    </row>
    <row r="68" spans="1:15" x14ac:dyDescent="0.2">
      <c r="A68" s="6" t="s">
        <v>56</v>
      </c>
      <c r="B68" s="12">
        <v>2495</v>
      </c>
      <c r="C68" s="1">
        <v>426</v>
      </c>
      <c r="D68" s="12">
        <v>2669</v>
      </c>
      <c r="E68" s="13">
        <v>1315</v>
      </c>
      <c r="F68" s="13">
        <v>258</v>
      </c>
      <c r="G68" s="13">
        <v>356</v>
      </c>
      <c r="H68" s="13">
        <v>107</v>
      </c>
      <c r="I68" s="13">
        <v>394</v>
      </c>
      <c r="J68" s="12">
        <v>4410</v>
      </c>
      <c r="K68" s="30">
        <v>1115</v>
      </c>
      <c r="L68" s="12">
        <v>16637</v>
      </c>
      <c r="M68" s="12"/>
      <c r="N68" s="1">
        <v>15</v>
      </c>
      <c r="O68" s="1">
        <v>9.6999999999999993</v>
      </c>
    </row>
    <row r="69" spans="1:15" x14ac:dyDescent="0.2">
      <c r="A69" s="6" t="s">
        <v>57</v>
      </c>
      <c r="B69" s="12">
        <v>462</v>
      </c>
      <c r="C69" s="1">
        <v>34</v>
      </c>
      <c r="D69" s="12">
        <v>413</v>
      </c>
      <c r="E69" s="13">
        <v>247</v>
      </c>
      <c r="F69" s="13">
        <v>75</v>
      </c>
      <c r="G69" s="13">
        <v>52</v>
      </c>
      <c r="H69" s="13">
        <v>38</v>
      </c>
      <c r="I69" s="13">
        <v>85</v>
      </c>
      <c r="J69" s="12">
        <v>694</v>
      </c>
      <c r="K69" s="30">
        <v>250</v>
      </c>
      <c r="L69" s="12">
        <v>3108</v>
      </c>
      <c r="M69" s="12"/>
      <c r="N69" s="1">
        <v>14.9</v>
      </c>
      <c r="O69" s="1">
        <v>4.5</v>
      </c>
    </row>
    <row r="70" spans="1:15" x14ac:dyDescent="0.2">
      <c r="A70" s="6" t="s">
        <v>58</v>
      </c>
      <c r="B70" s="12">
        <v>138</v>
      </c>
      <c r="C70" s="1">
        <v>34</v>
      </c>
      <c r="D70" s="12">
        <v>193</v>
      </c>
      <c r="E70" s="13">
        <v>130</v>
      </c>
      <c r="F70" s="13">
        <v>52</v>
      </c>
      <c r="G70" s="13">
        <v>31</v>
      </c>
      <c r="H70" s="13">
        <v>8</v>
      </c>
      <c r="I70" s="13">
        <v>33</v>
      </c>
      <c r="J70" s="12">
        <v>357</v>
      </c>
      <c r="K70" s="30">
        <v>124</v>
      </c>
      <c r="L70" s="12">
        <v>1257</v>
      </c>
      <c r="M70" s="12"/>
      <c r="N70" s="1">
        <v>11</v>
      </c>
      <c r="O70" s="1">
        <v>6.3</v>
      </c>
    </row>
    <row r="71" spans="1:15" x14ac:dyDescent="0.2">
      <c r="A71" s="6" t="s">
        <v>59</v>
      </c>
      <c r="B71" s="12">
        <v>298</v>
      </c>
      <c r="C71" s="1">
        <v>116</v>
      </c>
      <c r="D71" s="12">
        <v>401</v>
      </c>
      <c r="E71" s="13">
        <v>164</v>
      </c>
      <c r="F71" s="13">
        <v>31</v>
      </c>
      <c r="G71" s="13">
        <v>36</v>
      </c>
      <c r="H71" s="13">
        <v>11</v>
      </c>
      <c r="I71" s="13">
        <v>90</v>
      </c>
      <c r="J71" s="12">
        <v>681</v>
      </c>
      <c r="K71" s="30">
        <v>168</v>
      </c>
      <c r="L71" s="12">
        <v>2103</v>
      </c>
      <c r="M71" s="12"/>
      <c r="N71" s="1">
        <v>14.2</v>
      </c>
      <c r="O71" s="1">
        <v>7.9</v>
      </c>
    </row>
    <row r="72" spans="1:15" x14ac:dyDescent="0.2">
      <c r="A72" s="6" t="s">
        <v>60</v>
      </c>
      <c r="B72" s="12">
        <v>170</v>
      </c>
      <c r="C72" s="1">
        <v>30</v>
      </c>
      <c r="D72" s="12">
        <v>216</v>
      </c>
      <c r="E72" s="13">
        <v>95</v>
      </c>
      <c r="F72" s="13">
        <v>19</v>
      </c>
      <c r="G72" s="13">
        <v>28</v>
      </c>
      <c r="H72" s="13">
        <v>9</v>
      </c>
      <c r="I72" s="13">
        <v>29</v>
      </c>
      <c r="J72" s="12">
        <v>341</v>
      </c>
      <c r="K72" s="30">
        <v>85</v>
      </c>
      <c r="L72" s="12">
        <v>1385</v>
      </c>
      <c r="M72" s="12"/>
      <c r="N72" s="1">
        <v>12.3</v>
      </c>
      <c r="O72" s="1">
        <v>6</v>
      </c>
    </row>
    <row r="73" spans="1:15" x14ac:dyDescent="0.2">
      <c r="A73" s="6" t="s">
        <v>61</v>
      </c>
      <c r="B73" s="12">
        <v>11</v>
      </c>
      <c r="C73" s="1">
        <v>2</v>
      </c>
      <c r="D73" s="12">
        <v>41</v>
      </c>
      <c r="E73" s="13">
        <v>18</v>
      </c>
      <c r="F73" s="13">
        <v>3</v>
      </c>
      <c r="G73" s="13">
        <v>2</v>
      </c>
      <c r="H73" s="13">
        <v>0</v>
      </c>
      <c r="I73" s="13">
        <v>2</v>
      </c>
      <c r="J73" s="12">
        <v>61</v>
      </c>
      <c r="K73" s="30">
        <v>7</v>
      </c>
      <c r="L73" s="12">
        <v>150</v>
      </c>
      <c r="M73" s="12"/>
      <c r="N73" s="1">
        <v>7.3</v>
      </c>
      <c r="O73" s="1">
        <v>2.1</v>
      </c>
    </row>
    <row r="74" spans="1:15" x14ac:dyDescent="0.2">
      <c r="A74" s="6" t="s">
        <v>62</v>
      </c>
      <c r="B74" s="12">
        <v>547</v>
      </c>
      <c r="C74" s="1">
        <v>97</v>
      </c>
      <c r="D74" s="12">
        <v>639</v>
      </c>
      <c r="E74" s="13">
        <v>287</v>
      </c>
      <c r="F74" s="13">
        <v>79</v>
      </c>
      <c r="G74" s="13">
        <v>102</v>
      </c>
      <c r="H74" s="13">
        <v>40</v>
      </c>
      <c r="I74" s="13">
        <v>104</v>
      </c>
      <c r="J74" s="12">
        <v>1023</v>
      </c>
      <c r="K74" s="30">
        <v>325</v>
      </c>
      <c r="L74" s="12">
        <v>4275</v>
      </c>
      <c r="M74" s="12"/>
      <c r="N74" s="1">
        <v>12.8</v>
      </c>
      <c r="O74" s="1">
        <v>6.3</v>
      </c>
    </row>
    <row r="75" spans="1:15" x14ac:dyDescent="0.2">
      <c r="A75" s="6" t="s">
        <v>63</v>
      </c>
      <c r="B75" s="12">
        <v>1197</v>
      </c>
      <c r="C75" s="1">
        <v>180</v>
      </c>
      <c r="D75" s="12">
        <v>2048</v>
      </c>
      <c r="E75" s="13">
        <v>979</v>
      </c>
      <c r="F75" s="13">
        <v>196</v>
      </c>
      <c r="G75" s="13">
        <v>227</v>
      </c>
      <c r="H75" s="13">
        <v>93</v>
      </c>
      <c r="I75" s="13">
        <v>246</v>
      </c>
      <c r="J75" s="12">
        <v>3207</v>
      </c>
      <c r="K75" s="30">
        <v>762</v>
      </c>
      <c r="L75" s="12">
        <v>10983</v>
      </c>
      <c r="M75" s="12"/>
      <c r="N75" s="1">
        <v>10.9</v>
      </c>
      <c r="O75" s="1">
        <v>5</v>
      </c>
    </row>
    <row r="76" spans="1:15" x14ac:dyDescent="0.2">
      <c r="A76" s="6" t="s">
        <v>64</v>
      </c>
      <c r="B76" s="12">
        <v>429</v>
      </c>
      <c r="C76" s="1">
        <v>137</v>
      </c>
      <c r="D76" s="12">
        <v>439</v>
      </c>
      <c r="E76" s="13">
        <v>215</v>
      </c>
      <c r="F76" s="13">
        <v>59</v>
      </c>
      <c r="G76" s="13">
        <v>79</v>
      </c>
      <c r="H76" s="13">
        <v>20</v>
      </c>
      <c r="I76" s="13">
        <v>79</v>
      </c>
      <c r="J76" s="12">
        <v>791</v>
      </c>
      <c r="K76" s="30">
        <v>237</v>
      </c>
      <c r="L76" s="12">
        <v>4356</v>
      </c>
      <c r="M76" s="12"/>
      <c r="N76" s="1">
        <v>9.8000000000000007</v>
      </c>
      <c r="O76" s="1">
        <v>7.7</v>
      </c>
    </row>
    <row r="77" spans="1:15" x14ac:dyDescent="0.2">
      <c r="A77" s="6" t="s">
        <v>65</v>
      </c>
      <c r="B77" s="12">
        <v>89</v>
      </c>
      <c r="C77" s="1">
        <v>22</v>
      </c>
      <c r="D77" s="12">
        <v>113</v>
      </c>
      <c r="E77" s="13">
        <v>61</v>
      </c>
      <c r="F77" s="13">
        <v>11</v>
      </c>
      <c r="G77" s="13">
        <v>12</v>
      </c>
      <c r="H77" s="13">
        <v>5</v>
      </c>
      <c r="I77" s="13">
        <v>17</v>
      </c>
      <c r="J77" s="12">
        <v>196</v>
      </c>
      <c r="K77" s="30">
        <v>45</v>
      </c>
      <c r="L77" s="12">
        <v>659</v>
      </c>
      <c r="M77" s="12"/>
      <c r="N77" s="1">
        <v>13.5</v>
      </c>
      <c r="O77" s="1">
        <v>5.7</v>
      </c>
    </row>
    <row r="78" spans="1:15" x14ac:dyDescent="0.2">
      <c r="A78" s="6" t="s">
        <v>66</v>
      </c>
      <c r="B78" s="12">
        <v>207</v>
      </c>
      <c r="C78" s="1">
        <v>36</v>
      </c>
      <c r="D78" s="12">
        <v>311</v>
      </c>
      <c r="E78" s="13">
        <v>136</v>
      </c>
      <c r="F78" s="13">
        <v>30</v>
      </c>
      <c r="G78" s="13">
        <v>35</v>
      </c>
      <c r="H78" s="13">
        <v>13</v>
      </c>
      <c r="I78" s="13">
        <v>41</v>
      </c>
      <c r="J78" s="12">
        <v>483</v>
      </c>
      <c r="K78" s="30">
        <v>119</v>
      </c>
      <c r="L78" s="12">
        <v>1722</v>
      </c>
      <c r="M78" s="12"/>
      <c r="N78" s="1">
        <v>12</v>
      </c>
      <c r="O78" s="1">
        <v>2.7</v>
      </c>
    </row>
    <row r="79" spans="1:15" x14ac:dyDescent="0.2">
      <c r="A79" s="6" t="s">
        <v>67</v>
      </c>
      <c r="B79" s="12">
        <v>248</v>
      </c>
      <c r="C79" s="1">
        <v>46</v>
      </c>
      <c r="D79" s="12">
        <v>220</v>
      </c>
      <c r="E79" s="13">
        <v>84</v>
      </c>
      <c r="F79" s="13">
        <v>19</v>
      </c>
      <c r="G79" s="13">
        <v>27</v>
      </c>
      <c r="H79" s="13">
        <v>10</v>
      </c>
      <c r="I79" s="13">
        <v>40</v>
      </c>
      <c r="J79" s="12">
        <v>350</v>
      </c>
      <c r="K79" s="30">
        <v>96</v>
      </c>
      <c r="L79" s="12">
        <v>1706</v>
      </c>
      <c r="M79" s="12"/>
      <c r="N79" s="1">
        <v>14.5</v>
      </c>
      <c r="O79" s="1">
        <v>9.3000000000000007</v>
      </c>
    </row>
    <row r="80" spans="1:15" x14ac:dyDescent="0.2">
      <c r="A80" s="6" t="s">
        <v>68</v>
      </c>
      <c r="B80" s="12">
        <v>149</v>
      </c>
      <c r="C80" s="1">
        <v>24</v>
      </c>
      <c r="D80" s="12">
        <v>291</v>
      </c>
      <c r="E80" s="13">
        <v>141</v>
      </c>
      <c r="F80" s="13">
        <v>21</v>
      </c>
      <c r="G80" s="13">
        <v>29</v>
      </c>
      <c r="H80" s="13">
        <v>12</v>
      </c>
      <c r="I80" s="13">
        <v>31</v>
      </c>
      <c r="J80" s="12">
        <v>456</v>
      </c>
      <c r="K80" s="30">
        <v>93</v>
      </c>
      <c r="L80" s="12">
        <v>1859</v>
      </c>
      <c r="M80" s="12"/>
      <c r="N80" s="1">
        <v>8</v>
      </c>
      <c r="O80" s="1">
        <v>0.3</v>
      </c>
    </row>
    <row r="81" spans="1:15" x14ac:dyDescent="0.2">
      <c r="A81" s="6" t="s">
        <v>69</v>
      </c>
      <c r="B81" s="12">
        <v>198</v>
      </c>
      <c r="C81" s="1">
        <v>29</v>
      </c>
      <c r="D81" s="12">
        <v>264</v>
      </c>
      <c r="E81" s="13">
        <v>121</v>
      </c>
      <c r="F81" s="13">
        <v>22</v>
      </c>
      <c r="G81" s="13">
        <v>27</v>
      </c>
      <c r="H81" s="13">
        <v>9</v>
      </c>
      <c r="I81" s="13">
        <v>31</v>
      </c>
      <c r="J81" s="12">
        <v>414</v>
      </c>
      <c r="K81" s="30">
        <v>89</v>
      </c>
      <c r="L81" s="12">
        <v>1396</v>
      </c>
      <c r="M81" s="12"/>
      <c r="N81" s="1">
        <v>14.2</v>
      </c>
      <c r="O81" s="1">
        <v>0.6</v>
      </c>
    </row>
    <row r="82" spans="1:15" x14ac:dyDescent="0.2">
      <c r="A82" s="6" t="s">
        <v>70</v>
      </c>
      <c r="B82" s="12">
        <v>37</v>
      </c>
      <c r="C82" s="1">
        <v>7</v>
      </c>
      <c r="D82" s="12">
        <v>108</v>
      </c>
      <c r="E82" s="13">
        <v>41</v>
      </c>
      <c r="F82" s="13">
        <v>5</v>
      </c>
      <c r="G82" s="13">
        <v>8</v>
      </c>
      <c r="H82" s="13">
        <v>2</v>
      </c>
      <c r="I82" s="13">
        <v>9</v>
      </c>
      <c r="J82" s="12">
        <v>156</v>
      </c>
      <c r="K82" s="30">
        <v>24</v>
      </c>
      <c r="L82" s="12">
        <v>389</v>
      </c>
      <c r="M82" s="12"/>
      <c r="N82" s="1">
        <v>9.5</v>
      </c>
      <c r="O82" s="1">
        <v>0.1</v>
      </c>
    </row>
    <row r="83" spans="1:15" x14ac:dyDescent="0.2">
      <c r="A83" s="6" t="s">
        <v>71</v>
      </c>
      <c r="B83" s="12">
        <v>3</v>
      </c>
      <c r="C83" s="1">
        <v>0</v>
      </c>
      <c r="D83" s="12">
        <v>13</v>
      </c>
      <c r="E83" s="13">
        <v>4</v>
      </c>
      <c r="F83" s="13">
        <v>0</v>
      </c>
      <c r="G83" s="13">
        <v>0</v>
      </c>
      <c r="H83" s="13">
        <v>0</v>
      </c>
      <c r="I83" s="13">
        <v>1</v>
      </c>
      <c r="J83" s="12">
        <v>17</v>
      </c>
      <c r="K83" s="30">
        <v>1</v>
      </c>
      <c r="L83" s="12">
        <v>38</v>
      </c>
      <c r="M83" s="12"/>
      <c r="N83" s="1">
        <v>7.9</v>
      </c>
      <c r="O83" s="1">
        <v>0</v>
      </c>
    </row>
    <row r="84" spans="1:15" x14ac:dyDescent="0.2">
      <c r="A84" s="6" t="s">
        <v>72</v>
      </c>
      <c r="B84" s="12">
        <v>180</v>
      </c>
      <c r="C84" s="1">
        <v>25</v>
      </c>
      <c r="D84" s="12">
        <v>253</v>
      </c>
      <c r="E84" s="13">
        <v>99</v>
      </c>
      <c r="F84" s="13">
        <v>12</v>
      </c>
      <c r="G84" s="13">
        <v>21</v>
      </c>
      <c r="H84" s="13">
        <v>6</v>
      </c>
      <c r="I84" s="13">
        <v>24</v>
      </c>
      <c r="J84" s="12">
        <v>377</v>
      </c>
      <c r="K84" s="30">
        <v>63</v>
      </c>
      <c r="L84" s="12">
        <v>1345</v>
      </c>
      <c r="M84" s="12"/>
      <c r="N84" s="1">
        <v>13.4</v>
      </c>
      <c r="O84" s="1">
        <v>3.5</v>
      </c>
    </row>
    <row r="85" spans="1:15" x14ac:dyDescent="0.2">
      <c r="A85" s="6" t="s">
        <v>73</v>
      </c>
      <c r="B85" s="12">
        <v>47</v>
      </c>
      <c r="C85" s="1">
        <v>11</v>
      </c>
      <c r="D85" s="12">
        <v>129</v>
      </c>
      <c r="E85" s="13">
        <v>43</v>
      </c>
      <c r="F85" s="13">
        <v>5</v>
      </c>
      <c r="G85" s="13">
        <v>6</v>
      </c>
      <c r="H85" s="13">
        <v>2</v>
      </c>
      <c r="I85" s="13">
        <v>10</v>
      </c>
      <c r="J85" s="12">
        <v>183</v>
      </c>
      <c r="K85" s="30">
        <v>23</v>
      </c>
      <c r="L85" s="12">
        <v>437</v>
      </c>
      <c r="M85" s="12"/>
      <c r="N85" s="1">
        <v>10.8</v>
      </c>
      <c r="O85" s="1">
        <v>1.4</v>
      </c>
    </row>
    <row r="86" spans="1:15" x14ac:dyDescent="0.2">
      <c r="A86" s="6" t="s">
        <v>74</v>
      </c>
      <c r="B86" s="12">
        <v>40</v>
      </c>
      <c r="C86" s="1">
        <v>6</v>
      </c>
      <c r="D86" s="12">
        <v>67</v>
      </c>
      <c r="E86" s="13">
        <v>32</v>
      </c>
      <c r="F86" s="13">
        <v>6</v>
      </c>
      <c r="G86" s="13">
        <v>7</v>
      </c>
      <c r="H86" s="13">
        <v>3</v>
      </c>
      <c r="I86" s="13">
        <v>8</v>
      </c>
      <c r="J86" s="12">
        <v>105</v>
      </c>
      <c r="K86" s="30">
        <v>24</v>
      </c>
      <c r="L86" s="12">
        <v>355</v>
      </c>
      <c r="M86" s="12"/>
      <c r="N86" s="1">
        <v>11.3</v>
      </c>
      <c r="O86" s="1">
        <v>1</v>
      </c>
    </row>
    <row r="87" spans="1:15" x14ac:dyDescent="0.2">
      <c r="A87" s="6" t="s">
        <v>75</v>
      </c>
      <c r="B87" s="12">
        <v>19</v>
      </c>
      <c r="C87" s="1">
        <v>3</v>
      </c>
      <c r="D87" s="12">
        <v>21</v>
      </c>
      <c r="E87" s="13">
        <v>10</v>
      </c>
      <c r="F87" s="13">
        <v>2</v>
      </c>
      <c r="G87" s="13">
        <v>3</v>
      </c>
      <c r="H87" s="13">
        <v>1</v>
      </c>
      <c r="I87" s="13">
        <v>3</v>
      </c>
      <c r="J87" s="12">
        <v>34</v>
      </c>
      <c r="K87" s="30">
        <v>9</v>
      </c>
      <c r="L87" s="12">
        <v>133</v>
      </c>
      <c r="M87" s="12"/>
      <c r="N87" s="1">
        <v>14.3</v>
      </c>
      <c r="O87" s="1">
        <v>3.5</v>
      </c>
    </row>
    <row r="88" spans="1:15" x14ac:dyDescent="0.2">
      <c r="A88" s="6" t="s">
        <v>76</v>
      </c>
      <c r="B88" s="12">
        <v>24</v>
      </c>
      <c r="C88" s="1">
        <v>3</v>
      </c>
      <c r="D88" s="12">
        <v>71</v>
      </c>
      <c r="E88" s="13">
        <v>25</v>
      </c>
      <c r="F88" s="13">
        <v>3</v>
      </c>
      <c r="G88" s="13">
        <v>4</v>
      </c>
      <c r="H88" s="13">
        <v>2</v>
      </c>
      <c r="I88" s="13">
        <v>5</v>
      </c>
      <c r="J88" s="12">
        <v>99</v>
      </c>
      <c r="K88" s="30">
        <v>14</v>
      </c>
      <c r="L88" s="12">
        <v>246</v>
      </c>
      <c r="M88" s="12"/>
      <c r="N88" s="1">
        <v>9.8000000000000007</v>
      </c>
      <c r="O88" s="1">
        <v>0.7</v>
      </c>
    </row>
    <row r="89" spans="1:15" x14ac:dyDescent="0.2">
      <c r="A89" s="6" t="s">
        <v>77</v>
      </c>
      <c r="B89" s="12">
        <v>0</v>
      </c>
      <c r="C89" s="1">
        <v>0</v>
      </c>
      <c r="D89" s="12">
        <v>0</v>
      </c>
      <c r="E89" s="13">
        <v>0</v>
      </c>
      <c r="F89" s="13">
        <v>0</v>
      </c>
      <c r="G89" s="13">
        <v>0</v>
      </c>
      <c r="H89" s="13">
        <v>0</v>
      </c>
      <c r="I89" s="13">
        <v>0</v>
      </c>
      <c r="J89" s="12">
        <v>0</v>
      </c>
      <c r="K89" s="30">
        <v>0</v>
      </c>
      <c r="L89" s="12">
        <v>0</v>
      </c>
      <c r="M89" s="12"/>
      <c r="N89" s="1">
        <v>0</v>
      </c>
      <c r="O89" s="1">
        <v>0</v>
      </c>
    </row>
    <row r="90" spans="1:15" x14ac:dyDescent="0.2">
      <c r="A90" s="6" t="s">
        <v>78</v>
      </c>
      <c r="B90" s="12">
        <v>0</v>
      </c>
      <c r="C90" s="1">
        <v>0</v>
      </c>
      <c r="D90" s="12">
        <v>0</v>
      </c>
      <c r="E90" s="13">
        <v>0</v>
      </c>
      <c r="F90" s="13">
        <v>0</v>
      </c>
      <c r="G90" s="13">
        <v>0</v>
      </c>
      <c r="H90" s="13">
        <v>0</v>
      </c>
      <c r="I90" s="13">
        <v>0</v>
      </c>
      <c r="J90" s="12">
        <v>0</v>
      </c>
      <c r="K90" s="30">
        <v>0</v>
      </c>
      <c r="L90" s="12">
        <v>0</v>
      </c>
      <c r="M90" s="12"/>
      <c r="N90" s="1">
        <v>0</v>
      </c>
      <c r="O90" s="1">
        <v>0</v>
      </c>
    </row>
    <row r="91" spans="1:15" x14ac:dyDescent="0.2">
      <c r="A91" s="8"/>
      <c r="B91" s="17"/>
      <c r="C91" s="17"/>
      <c r="D91" s="17"/>
      <c r="E91" s="17"/>
      <c r="F91" s="17"/>
      <c r="G91" s="18"/>
      <c r="H91" s="8"/>
      <c r="I91" s="8"/>
      <c r="J91" s="8"/>
      <c r="K91" s="27"/>
      <c r="L91" s="8"/>
      <c r="M91" s="8"/>
      <c r="N91" s="8"/>
      <c r="O91" s="8"/>
    </row>
    <row r="92" spans="1:15" x14ac:dyDescent="0.2">
      <c r="A92" s="64" t="s">
        <v>88</v>
      </c>
    </row>
    <row r="93" spans="1:15" x14ac:dyDescent="0.2">
      <c r="A93" s="1" t="s">
        <v>81</v>
      </c>
    </row>
  </sheetData>
  <mergeCells count="1">
    <mergeCell ref="B13:K13"/>
  </mergeCells>
  <pageMargins left="0.7" right="0.7" top="0.75" bottom="0.75" header="0.3" footer="0.3"/>
  <pageSetup paperSize="8" scale="5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3"/>
  <sheetViews>
    <sheetView showGridLines="0" workbookViewId="0">
      <pane xSplit="1" ySplit="5" topLeftCell="C6" activePane="bottomRight" state="frozen"/>
      <selection pane="topRight" activeCell="B1" sqref="B1"/>
      <selection pane="bottomLeft" activeCell="A6" sqref="A6"/>
      <selection pane="bottomRight"/>
    </sheetView>
  </sheetViews>
  <sheetFormatPr defaultColWidth="9.140625" defaultRowHeight="11.25" x14ac:dyDescent="0.2"/>
  <cols>
    <col min="1" max="1" width="36.85546875" style="1" customWidth="1"/>
    <col min="2" max="2" width="16.28515625" style="1" customWidth="1"/>
    <col min="3" max="3" width="8.7109375" style="1" customWidth="1"/>
    <col min="4" max="4" width="9.140625" style="1"/>
    <col min="5" max="5" width="5.85546875" style="1" bestFit="1" customWidth="1"/>
    <col min="6" max="6" width="11" style="1" customWidth="1"/>
    <col min="7" max="7" width="7.42578125" style="1" bestFit="1" customWidth="1"/>
    <col min="8" max="8" width="10.140625" style="1" bestFit="1" customWidth="1"/>
    <col min="9" max="9" width="10.140625" style="1" customWidth="1"/>
    <col min="10" max="10" width="14.140625" style="1" bestFit="1" customWidth="1"/>
    <col min="11" max="11" width="24.42578125" style="24" bestFit="1" customWidth="1"/>
    <col min="12" max="12" width="12" style="1" customWidth="1"/>
    <col min="13" max="13" width="3.28515625" style="1" customWidth="1"/>
    <col min="14" max="14" width="16.5703125" style="1" customWidth="1"/>
    <col min="15" max="15" width="27.5703125" style="1" bestFit="1" customWidth="1"/>
    <col min="16" max="16384" width="9.140625" style="1"/>
  </cols>
  <sheetData>
    <row r="1" spans="1:15" x14ac:dyDescent="0.2">
      <c r="A1" s="2" t="s">
        <v>170</v>
      </c>
    </row>
    <row r="2" spans="1:15" x14ac:dyDescent="0.2">
      <c r="A2" s="2" t="s">
        <v>209</v>
      </c>
    </row>
    <row r="3" spans="1:15" ht="12.75" x14ac:dyDescent="0.2">
      <c r="A3" s="43"/>
      <c r="N3" s="8"/>
      <c r="O3" s="8"/>
    </row>
    <row r="4" spans="1:15" x14ac:dyDescent="0.2">
      <c r="A4" s="25"/>
      <c r="B4" s="84" t="s">
        <v>97</v>
      </c>
      <c r="C4" s="84" t="s">
        <v>90</v>
      </c>
      <c r="D4" s="84" t="s">
        <v>91</v>
      </c>
      <c r="E4" s="84" t="s">
        <v>92</v>
      </c>
      <c r="F4" s="84" t="s">
        <v>93</v>
      </c>
      <c r="G4" s="84" t="s">
        <v>94</v>
      </c>
      <c r="H4" s="85" t="s">
        <v>95</v>
      </c>
      <c r="I4" s="85" t="s">
        <v>96</v>
      </c>
      <c r="J4" s="85" t="s">
        <v>131</v>
      </c>
      <c r="K4" s="85" t="s">
        <v>133</v>
      </c>
      <c r="L4" s="85" t="s">
        <v>194</v>
      </c>
      <c r="M4" s="81"/>
      <c r="N4" s="79" t="s">
        <v>226</v>
      </c>
      <c r="O4" s="81" t="s">
        <v>228</v>
      </c>
    </row>
    <row r="5" spans="1:15" x14ac:dyDescent="0.2">
      <c r="A5" s="8"/>
      <c r="B5" s="86"/>
      <c r="C5" s="86"/>
      <c r="D5" s="86"/>
      <c r="E5" s="86"/>
      <c r="F5" s="86"/>
      <c r="G5" s="86"/>
      <c r="H5" s="78"/>
      <c r="I5" s="78"/>
      <c r="J5" s="77" t="s">
        <v>130</v>
      </c>
      <c r="K5" s="77" t="s">
        <v>132</v>
      </c>
      <c r="L5" s="78"/>
      <c r="M5" s="83"/>
      <c r="N5" s="81" t="s">
        <v>227</v>
      </c>
      <c r="O5" s="82" t="s">
        <v>229</v>
      </c>
    </row>
    <row r="6" spans="1:15" x14ac:dyDescent="0.2">
      <c r="A6" s="6"/>
      <c r="B6" s="7"/>
      <c r="C6" s="7"/>
      <c r="D6" s="7"/>
      <c r="E6" s="7"/>
      <c r="F6" s="7"/>
      <c r="G6" s="7"/>
    </row>
    <row r="7" spans="1:15" x14ac:dyDescent="0.2">
      <c r="B7" s="10" t="s">
        <v>135</v>
      </c>
      <c r="C7" s="9"/>
      <c r="D7" s="9"/>
      <c r="E7" s="9"/>
      <c r="F7" s="9"/>
      <c r="G7" s="9"/>
      <c r="H7" s="8"/>
      <c r="I7" s="8"/>
      <c r="J7" s="27"/>
      <c r="K7" s="27"/>
      <c r="L7" s="8"/>
      <c r="M7" s="6"/>
      <c r="N7" s="8" t="s">
        <v>1</v>
      </c>
      <c r="O7" s="8"/>
    </row>
    <row r="8" spans="1:15" x14ac:dyDescent="0.2">
      <c r="B8" s="7"/>
      <c r="C8" s="7"/>
      <c r="D8" s="7"/>
      <c r="E8" s="7"/>
      <c r="F8" s="7"/>
      <c r="G8" s="7"/>
    </row>
    <row r="9" spans="1:15" x14ac:dyDescent="0.2">
      <c r="A9" s="1" t="s">
        <v>85</v>
      </c>
      <c r="B9" s="12">
        <f>B10+B11</f>
        <v>28269.968721766731</v>
      </c>
      <c r="C9" s="16">
        <v>4739.5989472647498</v>
      </c>
      <c r="D9" s="16">
        <v>52000.940235245616</v>
      </c>
      <c r="E9" s="16">
        <v>24598.518523957562</v>
      </c>
      <c r="F9" s="16">
        <v>4060.2562590595826</v>
      </c>
      <c r="G9" s="16">
        <v>5305.9730365926953</v>
      </c>
      <c r="H9" s="16">
        <v>2403.0825473050413</v>
      </c>
      <c r="I9" s="16">
        <v>5911.1815739033082</v>
      </c>
      <c r="J9" s="16">
        <v>81339.057706467953</v>
      </c>
      <c r="K9" s="16">
        <v>17680.493416860627</v>
      </c>
      <c r="L9" s="12">
        <v>271491.31875706319</v>
      </c>
      <c r="M9" s="12"/>
      <c r="N9" s="1">
        <f>'Tabel 3'!I10</f>
        <v>10.4</v>
      </c>
      <c r="O9" s="1">
        <v>3.5</v>
      </c>
    </row>
    <row r="10" spans="1:15" x14ac:dyDescent="0.2">
      <c r="A10" s="6" t="s">
        <v>86</v>
      </c>
      <c r="B10" s="12">
        <v>828.65092176672999</v>
      </c>
      <c r="C10" s="12">
        <v>117.375645850447</v>
      </c>
      <c r="D10" s="12">
        <v>2337.3066619461101</v>
      </c>
      <c r="E10" s="12">
        <v>886.99187675393898</v>
      </c>
      <c r="F10" s="12">
        <v>108.26643409878599</v>
      </c>
      <c r="G10" s="12">
        <v>157.326978880274</v>
      </c>
      <c r="H10" s="12">
        <v>63.417297531607097</v>
      </c>
      <c r="I10" s="12">
        <v>153.322706305873</v>
      </c>
      <c r="J10" s="12">
        <v>3341.6741845504962</v>
      </c>
      <c r="K10" s="12">
        <v>482.33341681654008</v>
      </c>
      <c r="L10" s="12">
        <v>8519.7964212316692</v>
      </c>
      <c r="M10" s="12"/>
      <c r="N10" s="1">
        <f>'Tabel 3'!I11</f>
        <v>9.6999999999999993</v>
      </c>
    </row>
    <row r="11" spans="1:15" x14ac:dyDescent="0.2">
      <c r="A11" s="6" t="s">
        <v>87</v>
      </c>
      <c r="B11" s="12">
        <f>'Tabel 3'!F12</f>
        <v>27441.317800000001</v>
      </c>
      <c r="C11" s="12">
        <v>4622.223301414303</v>
      </c>
      <c r="D11" s="12">
        <v>49663.633573299507</v>
      </c>
      <c r="E11" s="12">
        <v>23711.526647203624</v>
      </c>
      <c r="F11" s="12">
        <v>3951.9898249607968</v>
      </c>
      <c r="G11" s="12">
        <v>5148.6460577124217</v>
      </c>
      <c r="H11" s="12">
        <v>2339.6652497734344</v>
      </c>
      <c r="I11" s="12">
        <v>5757.8588675974352</v>
      </c>
      <c r="J11" s="12">
        <v>77997.383521917451</v>
      </c>
      <c r="K11" s="12">
        <v>17198.160000044089</v>
      </c>
      <c r="L11" s="12">
        <v>262971.52233583154</v>
      </c>
      <c r="M11" s="12"/>
      <c r="N11" s="1">
        <f>'Tabel 3'!I12</f>
        <v>10.4</v>
      </c>
    </row>
    <row r="12" spans="1:15" x14ac:dyDescent="0.2">
      <c r="A12" s="6"/>
      <c r="B12" s="12"/>
      <c r="C12" s="12"/>
      <c r="D12" s="12"/>
      <c r="E12" s="12"/>
      <c r="F12" s="12"/>
      <c r="G12" s="12"/>
      <c r="H12" s="12"/>
      <c r="I12" s="12"/>
      <c r="J12" s="12"/>
      <c r="K12" s="12"/>
      <c r="L12" s="12"/>
      <c r="M12" s="12"/>
    </row>
    <row r="13" spans="1:15" x14ac:dyDescent="0.2">
      <c r="A13" s="6"/>
      <c r="B13" s="105" t="s">
        <v>134</v>
      </c>
      <c r="C13" s="105"/>
      <c r="D13" s="105"/>
      <c r="E13" s="105"/>
      <c r="F13" s="105"/>
      <c r="G13" s="105"/>
      <c r="H13" s="105"/>
      <c r="I13" s="105"/>
      <c r="J13" s="105"/>
      <c r="K13" s="105"/>
      <c r="L13" s="8"/>
      <c r="M13" s="6"/>
      <c r="N13" s="17" t="s">
        <v>1</v>
      </c>
      <c r="O13" s="17"/>
    </row>
    <row r="14" spans="1:15" x14ac:dyDescent="0.2">
      <c r="A14" s="6"/>
      <c r="L14" s="12"/>
      <c r="M14" s="12"/>
    </row>
    <row r="15" spans="1:15" x14ac:dyDescent="0.2">
      <c r="A15" s="15" t="s">
        <v>4</v>
      </c>
      <c r="B15" s="12">
        <v>985.29053705949605</v>
      </c>
      <c r="C15" s="13">
        <v>107.632905594668</v>
      </c>
      <c r="D15" s="12">
        <v>2698.3501566182899</v>
      </c>
      <c r="E15" s="13">
        <v>878.01737174776395</v>
      </c>
      <c r="F15" s="13">
        <v>191.529038250344</v>
      </c>
      <c r="G15" s="13">
        <v>228.999854690814</v>
      </c>
      <c r="H15" s="13">
        <v>106.41670020278499</v>
      </c>
      <c r="I15" s="13">
        <v>194.25036211699501</v>
      </c>
      <c r="J15" s="12">
        <v>3684.0004339607221</v>
      </c>
      <c r="K15" s="30">
        <v>721.19595526093804</v>
      </c>
      <c r="L15" s="12">
        <v>10276.1555828574</v>
      </c>
      <c r="M15" s="12"/>
      <c r="N15" s="1">
        <v>9.6</v>
      </c>
      <c r="O15" s="1">
        <v>7.6</v>
      </c>
    </row>
    <row r="16" spans="1:15" x14ac:dyDescent="0.2">
      <c r="A16" s="6" t="s">
        <v>5</v>
      </c>
      <c r="B16" s="12">
        <v>14.1571704328574</v>
      </c>
      <c r="C16" s="13">
        <v>2.4446435438252898</v>
      </c>
      <c r="D16" s="12">
        <v>23.546030343399501</v>
      </c>
      <c r="E16" s="13">
        <v>10.1847739886182</v>
      </c>
      <c r="F16" s="13">
        <v>1.68044318804466</v>
      </c>
      <c r="G16" s="13">
        <v>2.6526950194448999</v>
      </c>
      <c r="H16" s="13">
        <v>1.7303186971676101</v>
      </c>
      <c r="I16" s="13">
        <v>2.8397902733780902</v>
      </c>
      <c r="J16" s="12">
        <v>36.175447875842991</v>
      </c>
      <c r="K16" s="30">
        <v>8.9032471780352598</v>
      </c>
      <c r="L16" s="12">
        <v>97.381765286218993</v>
      </c>
      <c r="M16" s="12"/>
      <c r="N16" s="1">
        <v>14.5</v>
      </c>
      <c r="O16" s="1">
        <v>8.4</v>
      </c>
    </row>
    <row r="17" spans="1:15" x14ac:dyDescent="0.2">
      <c r="A17" s="6" t="s">
        <v>6</v>
      </c>
      <c r="B17" s="12">
        <v>8.6426605552072608</v>
      </c>
      <c r="C17" s="13">
        <v>1.2537906956234599</v>
      </c>
      <c r="D17" s="12">
        <v>55.727348805395302</v>
      </c>
      <c r="E17" s="13">
        <v>59.541616455550397</v>
      </c>
      <c r="F17" s="13">
        <v>3.8310941486172898</v>
      </c>
      <c r="G17" s="13">
        <v>3.2737918288877199</v>
      </c>
      <c r="H17" s="13">
        <v>1.1961924651104401</v>
      </c>
      <c r="I17" s="13">
        <v>16.523635178869601</v>
      </c>
      <c r="J17" s="12">
        <v>116.52275595656916</v>
      </c>
      <c r="K17" s="30">
        <v>24.824713621485053</v>
      </c>
      <c r="L17" s="12">
        <v>309.19813332313902</v>
      </c>
      <c r="M17" s="12"/>
      <c r="N17" s="1">
        <v>2.8</v>
      </c>
      <c r="O17" s="1">
        <v>2.7</v>
      </c>
    </row>
    <row r="18" spans="1:15" x14ac:dyDescent="0.2">
      <c r="A18" s="6" t="s">
        <v>7</v>
      </c>
      <c r="B18" s="12">
        <v>244.46047723231101</v>
      </c>
      <c r="C18" s="13">
        <v>7.9621952280114501</v>
      </c>
      <c r="D18" s="12">
        <v>1275.49161795706</v>
      </c>
      <c r="E18" s="13">
        <v>569.09009661224502</v>
      </c>
      <c r="F18" s="13">
        <v>9.1477205333961908</v>
      </c>
      <c r="G18" s="13">
        <v>17.667356831934502</v>
      </c>
      <c r="H18" s="13">
        <v>7.9631302235866599</v>
      </c>
      <c r="I18" s="13">
        <v>54.4855526069706</v>
      </c>
      <c r="J18" s="12">
        <v>1852.5439097973167</v>
      </c>
      <c r="K18" s="30">
        <v>89.263760195887954</v>
      </c>
      <c r="L18" s="12">
        <v>3376.7863466530898</v>
      </c>
      <c r="M18" s="12"/>
      <c r="N18" s="1">
        <v>7.2</v>
      </c>
      <c r="O18" s="1">
        <v>5.8</v>
      </c>
    </row>
    <row r="19" spans="1:15" x14ac:dyDescent="0.2">
      <c r="A19" s="6" t="s">
        <v>244</v>
      </c>
      <c r="B19" s="12">
        <v>235.78153195110499</v>
      </c>
      <c r="C19" s="13">
        <v>4.8941080537776802</v>
      </c>
      <c r="D19" s="12">
        <v>146.844965822376</v>
      </c>
      <c r="E19" s="13">
        <v>103.16275275640599</v>
      </c>
      <c r="F19" s="13">
        <v>21.732250198572999</v>
      </c>
      <c r="G19" s="13">
        <v>13.401134285406</v>
      </c>
      <c r="H19" s="13">
        <v>36.5547772471499</v>
      </c>
      <c r="I19" s="13">
        <v>6.3338951911463397</v>
      </c>
      <c r="J19" s="12">
        <v>254.90182663255968</v>
      </c>
      <c r="K19" s="30">
        <v>78.02205692227524</v>
      </c>
      <c r="L19" s="12">
        <v>1219.1167540675499</v>
      </c>
      <c r="M19" s="12"/>
      <c r="N19" s="1">
        <v>19.3</v>
      </c>
      <c r="O19" s="1">
        <v>18</v>
      </c>
    </row>
    <row r="20" spans="1:15" x14ac:dyDescent="0.2">
      <c r="A20" s="6" t="s">
        <v>8</v>
      </c>
      <c r="B20" s="12">
        <v>794.80921384757096</v>
      </c>
      <c r="C20" s="13">
        <v>114.08038104020299</v>
      </c>
      <c r="D20" s="12">
        <v>1835.56685248893</v>
      </c>
      <c r="E20" s="13">
        <v>955.49885462926898</v>
      </c>
      <c r="F20" s="13">
        <v>145.84379360325499</v>
      </c>
      <c r="G20" s="13">
        <v>167.65200999979101</v>
      </c>
      <c r="H20" s="13">
        <v>64.962773016081897</v>
      </c>
      <c r="I20" s="13">
        <v>124.269260988068</v>
      </c>
      <c r="J20" s="12">
        <v>2905.1460881584021</v>
      </c>
      <c r="K20" s="30">
        <v>502.72783760719585</v>
      </c>
      <c r="L20" s="12">
        <v>8600.9133757090694</v>
      </c>
      <c r="M20" s="12"/>
      <c r="N20" s="1">
        <v>9.1999999999999993</v>
      </c>
      <c r="O20" s="1">
        <v>6.5</v>
      </c>
    </row>
    <row r="21" spans="1:15" x14ac:dyDescent="0.2">
      <c r="A21" s="6" t="s">
        <v>9</v>
      </c>
      <c r="B21" s="12">
        <v>102.977639855939</v>
      </c>
      <c r="C21" s="13">
        <v>17.899139216609498</v>
      </c>
      <c r="D21" s="12">
        <v>101.679694389272</v>
      </c>
      <c r="E21" s="13">
        <v>64.070119455225694</v>
      </c>
      <c r="F21" s="13">
        <v>11.3020712940613</v>
      </c>
      <c r="G21" s="13">
        <v>19.1645483985304</v>
      </c>
      <c r="H21" s="13">
        <v>21.1244650033818</v>
      </c>
      <c r="I21" s="13">
        <v>12.287648737107499</v>
      </c>
      <c r="J21" s="12">
        <v>183.64895306110719</v>
      </c>
      <c r="K21" s="30">
        <v>63.878733433080995</v>
      </c>
      <c r="L21" s="12">
        <v>1118.8860715332801</v>
      </c>
      <c r="M21" s="12"/>
      <c r="N21" s="1">
        <v>9.1999999999999993</v>
      </c>
      <c r="O21" s="1">
        <v>6.6</v>
      </c>
    </row>
    <row r="22" spans="1:15" x14ac:dyDescent="0.2">
      <c r="A22" s="6" t="s">
        <v>10</v>
      </c>
      <c r="B22" s="12">
        <v>37.708802345577297</v>
      </c>
      <c r="C22" s="13">
        <v>4.9595492912038104</v>
      </c>
      <c r="D22" s="12">
        <v>114.24236135114499</v>
      </c>
      <c r="E22" s="13">
        <v>24.552680646564799</v>
      </c>
      <c r="F22" s="13">
        <v>1.3660188708002301</v>
      </c>
      <c r="G22" s="13">
        <v>5.0388315534852097</v>
      </c>
      <c r="H22" s="13">
        <v>0.51914475489224898</v>
      </c>
      <c r="I22" s="13">
        <v>29.443752029899699</v>
      </c>
      <c r="J22" s="12">
        <v>143.75459128891362</v>
      </c>
      <c r="K22" s="30">
        <v>36.367747209077386</v>
      </c>
      <c r="L22" s="12">
        <v>2491.7528062254401</v>
      </c>
      <c r="M22" s="12"/>
      <c r="N22" s="1">
        <v>1.5</v>
      </c>
      <c r="O22" s="1">
        <v>1.3</v>
      </c>
    </row>
    <row r="23" spans="1:15" x14ac:dyDescent="0.2">
      <c r="A23" s="6" t="s">
        <v>11</v>
      </c>
      <c r="B23" s="12">
        <v>118.64074571821899</v>
      </c>
      <c r="C23" s="13">
        <v>9.1490662080640597</v>
      </c>
      <c r="D23" s="12">
        <v>181.133122454735</v>
      </c>
      <c r="E23" s="13">
        <v>80.331112259068206</v>
      </c>
      <c r="F23" s="13">
        <v>17.5721760616882</v>
      </c>
      <c r="G23" s="13">
        <v>19.0735830382709</v>
      </c>
      <c r="H23" s="13">
        <v>11.481910273162701</v>
      </c>
      <c r="I23" s="13">
        <v>14.266495211418601</v>
      </c>
      <c r="J23" s="12">
        <v>270.61330092186728</v>
      </c>
      <c r="K23" s="30">
        <v>62.394164584540405</v>
      </c>
      <c r="L23" s="12">
        <v>952.62331913997298</v>
      </c>
      <c r="M23" s="12"/>
      <c r="N23" s="1">
        <v>12.5</v>
      </c>
      <c r="O23" s="1">
        <v>9.8000000000000007</v>
      </c>
    </row>
    <row r="24" spans="1:15" x14ac:dyDescent="0.2">
      <c r="A24" s="6" t="s">
        <v>12</v>
      </c>
      <c r="B24" s="12">
        <v>52.537441952853001</v>
      </c>
      <c r="C24" s="13">
        <v>11.1568479595232</v>
      </c>
      <c r="D24" s="12">
        <v>101.955582399336</v>
      </c>
      <c r="E24" s="13">
        <v>68.867764585843901</v>
      </c>
      <c r="F24" s="13">
        <v>7.9203657869725301</v>
      </c>
      <c r="G24" s="13">
        <v>7.5896256359618901</v>
      </c>
      <c r="H24" s="13">
        <v>8.1614435500670997</v>
      </c>
      <c r="I24" s="13">
        <v>12.588772606877599</v>
      </c>
      <c r="J24" s="12">
        <v>181.9801949447031</v>
      </c>
      <c r="K24" s="30">
        <v>36.260207579879115</v>
      </c>
      <c r="L24" s="12">
        <v>490.90364938987398</v>
      </c>
      <c r="M24" s="12"/>
      <c r="N24" s="1">
        <v>10.7</v>
      </c>
      <c r="O24" s="1">
        <v>4</v>
      </c>
    </row>
    <row r="25" spans="1:15" x14ac:dyDescent="0.2">
      <c r="A25" s="6" t="s">
        <v>13</v>
      </c>
      <c r="B25" s="12">
        <v>159.91507908057201</v>
      </c>
      <c r="C25" s="13">
        <v>20.493307150033999</v>
      </c>
      <c r="D25" s="12">
        <v>373.55110480962099</v>
      </c>
      <c r="E25" s="13">
        <v>208.509315644449</v>
      </c>
      <c r="F25" s="13">
        <v>31.204464313068801</v>
      </c>
      <c r="G25" s="13">
        <v>42.102717956086401</v>
      </c>
      <c r="H25" s="13">
        <v>23.250585726070302</v>
      </c>
      <c r="I25" s="13">
        <v>28.389454818494901</v>
      </c>
      <c r="J25" s="12">
        <v>602.55372760410398</v>
      </c>
      <c r="K25" s="30">
        <v>124.9472228137204</v>
      </c>
      <c r="L25" s="12">
        <v>1680.3912372653499</v>
      </c>
      <c r="M25" s="12"/>
      <c r="N25" s="1">
        <v>9.5</v>
      </c>
      <c r="O25" s="1">
        <v>8.1</v>
      </c>
    </row>
    <row r="26" spans="1:15" x14ac:dyDescent="0.2">
      <c r="A26" s="6" t="s">
        <v>14</v>
      </c>
      <c r="B26" s="12">
        <v>81.452553175928699</v>
      </c>
      <c r="C26" s="13">
        <v>15.7662578387714</v>
      </c>
      <c r="D26" s="12">
        <v>115.375689564925</v>
      </c>
      <c r="E26" s="13">
        <v>75.022868479437804</v>
      </c>
      <c r="F26" s="13">
        <v>9.9891511474683607</v>
      </c>
      <c r="G26" s="13">
        <v>13.3816001089726</v>
      </c>
      <c r="H26" s="13">
        <v>5.6833542687761698</v>
      </c>
      <c r="I26" s="13">
        <v>16.008263207028499</v>
      </c>
      <c r="J26" s="12">
        <v>206.16481588313422</v>
      </c>
      <c r="K26" s="30">
        <v>45.062368732245631</v>
      </c>
      <c r="L26" s="12">
        <v>678.19583520721199</v>
      </c>
      <c r="M26" s="12"/>
      <c r="N26" s="1">
        <v>12</v>
      </c>
      <c r="O26" s="1">
        <v>6.2</v>
      </c>
    </row>
    <row r="27" spans="1:15" x14ac:dyDescent="0.2">
      <c r="A27" s="6" t="s">
        <v>15</v>
      </c>
      <c r="B27" s="12">
        <v>79.040370358752</v>
      </c>
      <c r="C27" s="13">
        <v>6.3259518971477497</v>
      </c>
      <c r="D27" s="12">
        <v>304.030732254496</v>
      </c>
      <c r="E27" s="13">
        <v>171.46279889220699</v>
      </c>
      <c r="F27" s="13">
        <v>9.0912080536911208</v>
      </c>
      <c r="G27" s="13">
        <v>29.924114600695599</v>
      </c>
      <c r="H27" s="13">
        <v>10.528060684523</v>
      </c>
      <c r="I27" s="13">
        <v>26.8432958158972</v>
      </c>
      <c r="J27" s="12">
        <v>481.81948304385077</v>
      </c>
      <c r="K27" s="30">
        <v>76.386679154806927</v>
      </c>
      <c r="L27" s="12">
        <v>1342.4006348466901</v>
      </c>
      <c r="M27" s="12"/>
      <c r="N27" s="1">
        <v>5.9</v>
      </c>
      <c r="O27" s="1">
        <v>4.9000000000000004</v>
      </c>
    </row>
    <row r="28" spans="1:15" x14ac:dyDescent="0.2">
      <c r="A28" s="6" t="s">
        <v>16</v>
      </c>
      <c r="B28" s="12">
        <v>797.63640083297798</v>
      </c>
      <c r="C28" s="13">
        <v>100.25998310805601</v>
      </c>
      <c r="D28" s="12">
        <v>2160.0389951545899</v>
      </c>
      <c r="E28" s="13">
        <v>1607.4855237192801</v>
      </c>
      <c r="F28" s="13">
        <v>110.33335153422701</v>
      </c>
      <c r="G28" s="13">
        <v>213.26504949193901</v>
      </c>
      <c r="H28" s="13">
        <v>84.0363719273969</v>
      </c>
      <c r="I28" s="13">
        <v>370.98784197508297</v>
      </c>
      <c r="J28" s="12">
        <v>3867.784501981926</v>
      </c>
      <c r="K28" s="30">
        <v>778.62261492864582</v>
      </c>
      <c r="L28" s="12">
        <v>11301.7028109734</v>
      </c>
      <c r="M28" s="12"/>
      <c r="N28" s="1">
        <v>7.1</v>
      </c>
      <c r="O28" s="1">
        <v>6.8</v>
      </c>
    </row>
    <row r="29" spans="1:15" x14ac:dyDescent="0.2">
      <c r="A29" s="6" t="s">
        <v>17</v>
      </c>
      <c r="B29" s="12">
        <v>254.71242475857301</v>
      </c>
      <c r="C29" s="13">
        <v>44.513137696527302</v>
      </c>
      <c r="D29" s="12">
        <v>517.54797957562403</v>
      </c>
      <c r="E29" s="13">
        <v>155.87064141819801</v>
      </c>
      <c r="F29" s="13">
        <v>35.168857097015596</v>
      </c>
      <c r="G29" s="13">
        <v>33.9556342894004</v>
      </c>
      <c r="H29" s="13">
        <v>31.3488922668678</v>
      </c>
      <c r="I29" s="13">
        <v>113.46681942382</v>
      </c>
      <c r="J29" s="12">
        <v>717.9317586903494</v>
      </c>
      <c r="K29" s="30">
        <v>213.9402030771038</v>
      </c>
      <c r="L29" s="12">
        <v>2974.6943830703499</v>
      </c>
      <c r="M29" s="12"/>
      <c r="N29" s="1">
        <v>8.6</v>
      </c>
      <c r="O29" s="1">
        <v>7.6</v>
      </c>
    </row>
    <row r="30" spans="1:15" x14ac:dyDescent="0.2">
      <c r="A30" s="6" t="s">
        <v>18</v>
      </c>
      <c r="B30" s="12">
        <v>179.832642825134</v>
      </c>
      <c r="C30" s="13">
        <v>24.306150500125899</v>
      </c>
      <c r="D30" s="12">
        <v>542.30110845532397</v>
      </c>
      <c r="E30" s="13">
        <v>313.76827434295899</v>
      </c>
      <c r="F30" s="13">
        <v>41.421035605967901</v>
      </c>
      <c r="G30" s="13">
        <v>40.1730038275035</v>
      </c>
      <c r="H30" s="13">
        <v>30.187098202725</v>
      </c>
      <c r="I30" s="13">
        <v>41.633037255180803</v>
      </c>
      <c r="J30" s="12">
        <v>880.37553329840887</v>
      </c>
      <c r="K30" s="30">
        <v>153.4141748913772</v>
      </c>
      <c r="L30" s="12">
        <v>2450.2382577450198</v>
      </c>
      <c r="M30" s="12"/>
      <c r="N30" s="1">
        <v>7.3</v>
      </c>
      <c r="O30" s="1">
        <v>5.5</v>
      </c>
    </row>
    <row r="31" spans="1:15" x14ac:dyDescent="0.2">
      <c r="A31" s="6" t="s">
        <v>19</v>
      </c>
      <c r="B31" s="12">
        <v>90.776033772563807</v>
      </c>
      <c r="C31" s="13">
        <v>5.6092818182283501</v>
      </c>
      <c r="D31" s="12">
        <v>170.00854259264</v>
      </c>
      <c r="E31" s="13">
        <v>133.86593732800799</v>
      </c>
      <c r="F31" s="13">
        <v>19.1117539616911</v>
      </c>
      <c r="G31" s="13">
        <v>14.587112761405301</v>
      </c>
      <c r="H31" s="13">
        <v>12.553833926956001</v>
      </c>
      <c r="I31" s="13">
        <v>14.432841356561299</v>
      </c>
      <c r="J31" s="12">
        <v>309.4837617388763</v>
      </c>
      <c r="K31" s="30">
        <v>60.685542006613701</v>
      </c>
      <c r="L31" s="12">
        <v>801.57579913268296</v>
      </c>
      <c r="M31" s="12"/>
      <c r="N31" s="1">
        <v>11.3</v>
      </c>
      <c r="O31" s="1">
        <v>4</v>
      </c>
    </row>
    <row r="32" spans="1:15" x14ac:dyDescent="0.2">
      <c r="A32" s="6" t="s">
        <v>20</v>
      </c>
      <c r="B32" s="12">
        <v>99.284330920183194</v>
      </c>
      <c r="C32" s="13">
        <v>9.9606296746313898</v>
      </c>
      <c r="D32" s="12">
        <v>379.40437064335998</v>
      </c>
      <c r="E32" s="13">
        <v>136.585288420013</v>
      </c>
      <c r="F32" s="13">
        <v>20.958086139010401</v>
      </c>
      <c r="G32" s="13">
        <v>51.141831023834399</v>
      </c>
      <c r="H32" s="13">
        <v>16.4593768934708</v>
      </c>
      <c r="I32" s="13">
        <v>29.5268516541807</v>
      </c>
      <c r="J32" s="12">
        <v>525.95028873800436</v>
      </c>
      <c r="K32" s="30">
        <v>118.08614571049631</v>
      </c>
      <c r="L32" s="12">
        <v>1647.58873223863</v>
      </c>
      <c r="M32" s="12"/>
      <c r="N32" s="1">
        <v>6</v>
      </c>
      <c r="O32" s="1">
        <v>4.9000000000000004</v>
      </c>
    </row>
    <row r="33" spans="1:15" x14ac:dyDescent="0.2">
      <c r="A33" s="6" t="s">
        <v>21</v>
      </c>
      <c r="B33" s="12">
        <v>304.73163875191898</v>
      </c>
      <c r="C33" s="13">
        <v>52.645361915214799</v>
      </c>
      <c r="D33" s="12">
        <v>796.93308073916103</v>
      </c>
      <c r="E33" s="13">
        <v>398.71348857572701</v>
      </c>
      <c r="F33" s="13">
        <v>77.196010248704795</v>
      </c>
      <c r="G33" s="13">
        <v>82.055829069780302</v>
      </c>
      <c r="H33" s="13">
        <v>56.425794778331202</v>
      </c>
      <c r="I33" s="13">
        <v>121.004359626257</v>
      </c>
      <c r="J33" s="12">
        <v>1248.2919312301028</v>
      </c>
      <c r="K33" s="30">
        <v>336.68199372307333</v>
      </c>
      <c r="L33" s="12">
        <v>4312.7188665310396</v>
      </c>
      <c r="M33" s="12"/>
      <c r="N33" s="1">
        <v>7.1</v>
      </c>
      <c r="O33" s="1">
        <v>4.0999999999999996</v>
      </c>
    </row>
    <row r="34" spans="1:15" x14ac:dyDescent="0.2">
      <c r="A34" s="6" t="s">
        <v>22</v>
      </c>
      <c r="B34" s="12">
        <v>228.36091755694099</v>
      </c>
      <c r="C34" s="13">
        <v>28.520060910981201</v>
      </c>
      <c r="D34" s="12">
        <v>336.10994096264102</v>
      </c>
      <c r="E34" s="13">
        <v>135.97403627552001</v>
      </c>
      <c r="F34" s="13">
        <v>29.834580388227799</v>
      </c>
      <c r="G34" s="13">
        <v>44.4230742081511</v>
      </c>
      <c r="H34" s="13">
        <v>24.517644499629601</v>
      </c>
      <c r="I34" s="13">
        <v>60.284112902812502</v>
      </c>
      <c r="J34" s="12">
        <v>500.60403814914224</v>
      </c>
      <c r="K34" s="30">
        <v>159.05941199882099</v>
      </c>
      <c r="L34" s="12">
        <v>4022.9542511128302</v>
      </c>
      <c r="M34" s="12"/>
      <c r="N34" s="1">
        <v>5.7</v>
      </c>
      <c r="O34" s="1">
        <v>5.4</v>
      </c>
    </row>
    <row r="35" spans="1:15" x14ac:dyDescent="0.2">
      <c r="A35" s="6" t="s">
        <v>23</v>
      </c>
      <c r="B35" s="12">
        <v>192.78115314063101</v>
      </c>
      <c r="C35" s="13">
        <v>24.820822891371002</v>
      </c>
      <c r="D35" s="12">
        <v>402.86479679484501</v>
      </c>
      <c r="E35" s="13">
        <v>217.176648270633</v>
      </c>
      <c r="F35" s="13">
        <v>39.832136172222498</v>
      </c>
      <c r="G35" s="13">
        <v>46.547058299234699</v>
      </c>
      <c r="H35" s="13">
        <v>64.282261917709704</v>
      </c>
      <c r="I35" s="13">
        <v>54.653062897531399</v>
      </c>
      <c r="J35" s="12">
        <v>644.862267956849</v>
      </c>
      <c r="K35" s="30">
        <v>205.31451928669833</v>
      </c>
      <c r="L35" s="12">
        <v>2428.2636873208198</v>
      </c>
      <c r="M35" s="12"/>
      <c r="N35" s="1">
        <v>7.9</v>
      </c>
      <c r="O35" s="1">
        <v>5.8</v>
      </c>
    </row>
    <row r="36" spans="1:15" x14ac:dyDescent="0.2">
      <c r="A36" s="6" t="s">
        <v>24</v>
      </c>
      <c r="B36" s="12">
        <v>456.31984749129498</v>
      </c>
      <c r="C36" s="13">
        <v>74.812273940315393</v>
      </c>
      <c r="D36" s="12">
        <v>1112.8337385928801</v>
      </c>
      <c r="E36" s="13">
        <v>634.78329641710297</v>
      </c>
      <c r="F36" s="13">
        <v>115.010581156713</v>
      </c>
      <c r="G36" s="13">
        <v>115.74209011955401</v>
      </c>
      <c r="H36" s="13">
        <v>123.989532246179</v>
      </c>
      <c r="I36" s="13">
        <v>150.18486065241501</v>
      </c>
      <c r="J36" s="12">
        <v>1822.4293089502985</v>
      </c>
      <c r="K36" s="30">
        <v>504.92706417486102</v>
      </c>
      <c r="L36" s="12">
        <v>10641.293336888601</v>
      </c>
      <c r="M36" s="12"/>
      <c r="N36" s="1">
        <v>4.3</v>
      </c>
      <c r="O36" s="1">
        <v>3.4</v>
      </c>
    </row>
    <row r="37" spans="1:15" x14ac:dyDescent="0.2">
      <c r="A37" s="6" t="s">
        <v>25</v>
      </c>
      <c r="B37" s="12">
        <v>256.987115369489</v>
      </c>
      <c r="C37" s="13">
        <v>10.195481678404599</v>
      </c>
      <c r="D37" s="12">
        <v>452.16306429833298</v>
      </c>
      <c r="E37" s="13">
        <v>171.88908309234299</v>
      </c>
      <c r="F37" s="13">
        <v>25.0942053489199</v>
      </c>
      <c r="G37" s="13">
        <v>48.817630132796502</v>
      </c>
      <c r="H37" s="13">
        <v>21.480084139912599</v>
      </c>
      <c r="I37" s="13">
        <v>25.430342662912501</v>
      </c>
      <c r="J37" s="12">
        <v>634.24762906908052</v>
      </c>
      <c r="K37" s="30">
        <v>120.82226228454149</v>
      </c>
      <c r="L37" s="12">
        <v>2453.9685928040599</v>
      </c>
      <c r="M37" s="12"/>
      <c r="N37" s="1">
        <v>10.5</v>
      </c>
      <c r="O37" s="1">
        <v>9.1</v>
      </c>
    </row>
    <row r="38" spans="1:15" x14ac:dyDescent="0.2">
      <c r="A38" s="6" t="s">
        <v>26</v>
      </c>
      <c r="B38" s="12">
        <v>93.409856179786004</v>
      </c>
      <c r="C38" s="13">
        <v>11.057825714174401</v>
      </c>
      <c r="D38" s="12">
        <v>166.40168016385601</v>
      </c>
      <c r="E38" s="13">
        <v>83.641186315170899</v>
      </c>
      <c r="F38" s="13">
        <v>12.6707265679958</v>
      </c>
      <c r="G38" s="13">
        <v>11.782746677254099</v>
      </c>
      <c r="H38" s="13">
        <v>37.021099321300703</v>
      </c>
      <c r="I38" s="13">
        <v>26.5072615131444</v>
      </c>
      <c r="J38" s="12">
        <v>261.10069219320133</v>
      </c>
      <c r="K38" s="30">
        <v>87.981834079695005</v>
      </c>
      <c r="L38" s="12">
        <v>1452.2901672707901</v>
      </c>
      <c r="M38" s="12"/>
      <c r="N38" s="1">
        <v>6.4</v>
      </c>
      <c r="O38" s="1">
        <v>4.9000000000000004</v>
      </c>
    </row>
    <row r="39" spans="1:15" x14ac:dyDescent="0.2">
      <c r="A39" s="6" t="s">
        <v>27</v>
      </c>
      <c r="B39" s="12">
        <v>30.873940324661099</v>
      </c>
      <c r="C39" s="13">
        <v>3.9768903149392898</v>
      </c>
      <c r="D39" s="12">
        <v>120.35153435836899</v>
      </c>
      <c r="E39" s="13">
        <v>77.487397002508899</v>
      </c>
      <c r="F39" s="13">
        <v>8.0326945385582107</v>
      </c>
      <c r="G39" s="13">
        <v>13.1294747602802</v>
      </c>
      <c r="H39" s="13">
        <v>6.1818335465608696</v>
      </c>
      <c r="I39" s="13">
        <v>15.43123983858</v>
      </c>
      <c r="J39" s="12">
        <v>201.81582167581718</v>
      </c>
      <c r="K39" s="30">
        <v>42.775242683979279</v>
      </c>
      <c r="L39" s="12">
        <v>490.41588120651102</v>
      </c>
      <c r="M39" s="12"/>
      <c r="N39" s="1">
        <v>6.3</v>
      </c>
      <c r="O39" s="1">
        <v>2</v>
      </c>
    </row>
    <row r="40" spans="1:15" x14ac:dyDescent="0.2">
      <c r="A40" s="6" t="s">
        <v>28</v>
      </c>
      <c r="B40" s="12">
        <v>111.626727200117</v>
      </c>
      <c r="C40" s="13">
        <v>19.1942645483802</v>
      </c>
      <c r="D40" s="12">
        <v>254.29826813119399</v>
      </c>
      <c r="E40" s="13">
        <v>133.908235800684</v>
      </c>
      <c r="F40" s="13">
        <v>19.764103744733099</v>
      </c>
      <c r="G40" s="13">
        <v>39.711386286863203</v>
      </c>
      <c r="H40" s="13">
        <v>22.779487799672399</v>
      </c>
      <c r="I40" s="13">
        <v>47.592494930169799</v>
      </c>
      <c r="J40" s="12">
        <v>407.40076848025819</v>
      </c>
      <c r="K40" s="30">
        <v>129.8474727614385</v>
      </c>
      <c r="L40" s="12">
        <v>1636.1571742266301</v>
      </c>
      <c r="M40" s="12"/>
      <c r="N40" s="1">
        <v>6.8</v>
      </c>
      <c r="O40" s="1">
        <v>2.9</v>
      </c>
    </row>
    <row r="41" spans="1:15" x14ac:dyDescent="0.2">
      <c r="A41" s="6" t="s">
        <v>29</v>
      </c>
      <c r="B41" s="12">
        <v>210.11821416306699</v>
      </c>
      <c r="C41" s="13">
        <v>59.900180398739302</v>
      </c>
      <c r="D41" s="12">
        <v>405.42456731354298</v>
      </c>
      <c r="E41" s="13">
        <v>218.37628378459399</v>
      </c>
      <c r="F41" s="13">
        <v>47.910567283478798</v>
      </c>
      <c r="G41" s="13">
        <v>59.795486101466899</v>
      </c>
      <c r="H41" s="13">
        <v>28.0018709896265</v>
      </c>
      <c r="I41" s="13">
        <v>58.727266616325402</v>
      </c>
      <c r="J41" s="12">
        <v>683.70103149687623</v>
      </c>
      <c r="K41" s="30">
        <v>194.43519099089761</v>
      </c>
      <c r="L41" s="12">
        <v>2508.1034494494802</v>
      </c>
      <c r="M41" s="12"/>
      <c r="N41" s="1">
        <v>8.4</v>
      </c>
      <c r="O41" s="1">
        <v>5.5</v>
      </c>
    </row>
    <row r="42" spans="1:15" x14ac:dyDescent="0.2">
      <c r="A42" s="6" t="s">
        <v>30</v>
      </c>
      <c r="B42" s="12">
        <v>354.46825947126598</v>
      </c>
      <c r="C42" s="13">
        <v>23.415924630327002</v>
      </c>
      <c r="D42" s="12">
        <v>656.15771371416804</v>
      </c>
      <c r="E42" s="13">
        <v>410.43069053101402</v>
      </c>
      <c r="F42" s="13">
        <v>23.5859616129264</v>
      </c>
      <c r="G42" s="13">
        <v>36.353003976530601</v>
      </c>
      <c r="H42" s="13">
        <v>42.539891120970999</v>
      </c>
      <c r="I42" s="13">
        <v>49.489897381541297</v>
      </c>
      <c r="J42" s="12">
        <v>1090.0043288755091</v>
      </c>
      <c r="K42" s="30">
        <v>151.96875409196929</v>
      </c>
      <c r="L42" s="12">
        <v>2720.03053698348</v>
      </c>
      <c r="M42" s="12"/>
      <c r="N42" s="1">
        <v>13</v>
      </c>
      <c r="O42" s="1">
        <v>3.9</v>
      </c>
    </row>
    <row r="43" spans="1:15" x14ac:dyDescent="0.2">
      <c r="A43" s="6" t="s">
        <v>31</v>
      </c>
      <c r="B43" s="12">
        <v>21.684208686639401</v>
      </c>
      <c r="C43" s="13">
        <v>2.7630806422916399</v>
      </c>
      <c r="D43" s="12">
        <v>46.0906334129943</v>
      </c>
      <c r="E43" s="13">
        <v>22.3157154507551</v>
      </c>
      <c r="F43" s="13">
        <v>3.0655485640936302</v>
      </c>
      <c r="G43" s="13">
        <v>3.9959514403476302</v>
      </c>
      <c r="H43" s="13">
        <v>2.1303915484148699</v>
      </c>
      <c r="I43" s="13">
        <v>4.2089666435734197</v>
      </c>
      <c r="J43" s="12">
        <v>71.169429506041041</v>
      </c>
      <c r="K43" s="30">
        <v>13.400858196429549</v>
      </c>
      <c r="L43" s="12">
        <v>225.59798878796701</v>
      </c>
      <c r="M43" s="12"/>
      <c r="N43" s="1">
        <v>9.6</v>
      </c>
      <c r="O43" s="1">
        <v>2.1</v>
      </c>
    </row>
    <row r="44" spans="1:15" x14ac:dyDescent="0.2">
      <c r="A44" s="6" t="s">
        <v>32</v>
      </c>
      <c r="B44" s="12">
        <v>185.89082453796101</v>
      </c>
      <c r="C44" s="13">
        <v>19.3679937645976</v>
      </c>
      <c r="D44" s="12">
        <v>315.31185282037899</v>
      </c>
      <c r="E44" s="13">
        <v>183.731204726116</v>
      </c>
      <c r="F44" s="13">
        <v>16.052875699685</v>
      </c>
      <c r="G44" s="13">
        <v>27.0012968811922</v>
      </c>
      <c r="H44" s="13">
        <v>11.2744895774889</v>
      </c>
      <c r="I44" s="13">
        <v>26.532670404150899</v>
      </c>
      <c r="J44" s="12">
        <v>518.41105131109259</v>
      </c>
      <c r="K44" s="30">
        <v>80.861332562516992</v>
      </c>
      <c r="L44" s="12">
        <v>1463.6813565832001</v>
      </c>
      <c r="M44" s="12"/>
      <c r="N44" s="1">
        <v>12.7</v>
      </c>
      <c r="O44" s="1">
        <v>5.6</v>
      </c>
    </row>
    <row r="45" spans="1:15" x14ac:dyDescent="0.2">
      <c r="A45" s="6" t="s">
        <v>33</v>
      </c>
      <c r="B45" s="12">
        <v>60.151560382651098</v>
      </c>
      <c r="C45" s="13">
        <v>6.8554747871580304</v>
      </c>
      <c r="D45" s="12">
        <v>101.033769069239</v>
      </c>
      <c r="E45" s="13">
        <v>42.953886934159499</v>
      </c>
      <c r="F45" s="13">
        <v>28.1000088577524</v>
      </c>
      <c r="G45" s="13">
        <v>8.2580587330281503</v>
      </c>
      <c r="H45" s="13">
        <v>4.1657439258274502</v>
      </c>
      <c r="I45" s="13">
        <v>8.0252304399119296</v>
      </c>
      <c r="J45" s="12">
        <v>150.84313079055653</v>
      </c>
      <c r="K45" s="30">
        <v>48.549041956519929</v>
      </c>
      <c r="L45" s="12">
        <v>496.50425893957299</v>
      </c>
      <c r="M45" s="12"/>
      <c r="N45" s="1">
        <v>12.1</v>
      </c>
      <c r="O45" s="1">
        <v>0.5</v>
      </c>
    </row>
    <row r="46" spans="1:15" x14ac:dyDescent="0.2">
      <c r="A46" s="6" t="s">
        <v>34</v>
      </c>
      <c r="B46" s="12">
        <v>182.84261595445099</v>
      </c>
      <c r="C46" s="13">
        <v>7.3295113880480596</v>
      </c>
      <c r="D46" s="12">
        <v>224.416740235898</v>
      </c>
      <c r="E46" s="13">
        <v>95.837956619379398</v>
      </c>
      <c r="F46" s="13">
        <v>112.79842510624501</v>
      </c>
      <c r="G46" s="13">
        <v>16.897150939884</v>
      </c>
      <c r="H46" s="13">
        <v>15.332714762849101</v>
      </c>
      <c r="I46" s="13">
        <v>10.629728932700299</v>
      </c>
      <c r="J46" s="12">
        <v>327.58420824332546</v>
      </c>
      <c r="K46" s="30">
        <v>155.6580197416784</v>
      </c>
      <c r="L46" s="12">
        <v>1208.1328579512001</v>
      </c>
      <c r="M46" s="12"/>
      <c r="N46" s="1">
        <v>15.1</v>
      </c>
      <c r="O46" s="1">
        <v>3.6</v>
      </c>
    </row>
    <row r="47" spans="1:15" x14ac:dyDescent="0.2">
      <c r="A47" s="6" t="s">
        <v>35</v>
      </c>
      <c r="B47" s="12">
        <v>265.55268652362702</v>
      </c>
      <c r="C47" s="13">
        <v>26.4654339461162</v>
      </c>
      <c r="D47" s="12">
        <v>443.44671934163301</v>
      </c>
      <c r="E47" s="13">
        <v>186.76814966910601</v>
      </c>
      <c r="F47" s="13">
        <v>148.75058021054099</v>
      </c>
      <c r="G47" s="13">
        <v>36.7199293044957</v>
      </c>
      <c r="H47" s="13">
        <v>18.418032213459</v>
      </c>
      <c r="I47" s="13">
        <v>31.1305468187923</v>
      </c>
      <c r="J47" s="12">
        <v>656.68030295685526</v>
      </c>
      <c r="K47" s="30">
        <v>235.01908854728799</v>
      </c>
      <c r="L47" s="12">
        <v>2208.45299791344</v>
      </c>
      <c r="M47" s="12"/>
      <c r="N47" s="1">
        <v>12</v>
      </c>
      <c r="O47" s="1">
        <v>1.4</v>
      </c>
    </row>
    <row r="48" spans="1:15" x14ac:dyDescent="0.2">
      <c r="A48" s="6" t="s">
        <v>36</v>
      </c>
      <c r="B48" s="12">
        <v>310.04621830684499</v>
      </c>
      <c r="C48" s="13">
        <v>47.847524389789903</v>
      </c>
      <c r="D48" s="12">
        <v>656.39422390187701</v>
      </c>
      <c r="E48" s="13">
        <v>295.30535984138697</v>
      </c>
      <c r="F48" s="13">
        <v>47.589614493942797</v>
      </c>
      <c r="G48" s="13">
        <v>68.938307355223898</v>
      </c>
      <c r="H48" s="13">
        <v>28.2087056992215</v>
      </c>
      <c r="I48" s="13">
        <v>57.359706668972599</v>
      </c>
      <c r="J48" s="12">
        <v>999.54710813305383</v>
      </c>
      <c r="K48" s="30">
        <v>202.09633421736078</v>
      </c>
      <c r="L48" s="12">
        <v>3129.9242944043399</v>
      </c>
      <c r="M48" s="12"/>
      <c r="N48" s="1">
        <v>9.9</v>
      </c>
      <c r="O48" s="1">
        <v>3.2</v>
      </c>
    </row>
    <row r="49" spans="1:15" x14ac:dyDescent="0.2">
      <c r="A49" s="6" t="s">
        <v>37</v>
      </c>
      <c r="B49" s="12">
        <v>3712.2188849719</v>
      </c>
      <c r="C49" s="13">
        <v>501.448897272875</v>
      </c>
      <c r="D49" s="12">
        <v>9093.0421714170898</v>
      </c>
      <c r="E49" s="13">
        <v>4068.80717089476</v>
      </c>
      <c r="F49" s="13">
        <v>580.335516866126</v>
      </c>
      <c r="G49" s="13">
        <v>875.50613468604001</v>
      </c>
      <c r="H49" s="13">
        <v>388.318298887938</v>
      </c>
      <c r="I49" s="13">
        <v>652.54369743950701</v>
      </c>
      <c r="J49" s="12">
        <v>13663.298239584725</v>
      </c>
      <c r="K49" s="30">
        <v>2496.7036478796108</v>
      </c>
      <c r="L49" s="12">
        <v>42826.670350221997</v>
      </c>
      <c r="M49" s="12"/>
      <c r="N49" s="1">
        <v>8.6999999999999993</v>
      </c>
      <c r="O49" s="1">
        <v>6</v>
      </c>
    </row>
    <row r="50" spans="1:15" x14ac:dyDescent="0.2">
      <c r="A50" s="6" t="s">
        <v>38</v>
      </c>
      <c r="B50" s="12">
        <v>397.50920724297498</v>
      </c>
      <c r="C50" s="13">
        <v>53.829523673607802</v>
      </c>
      <c r="D50" s="12">
        <v>908.496793709229</v>
      </c>
      <c r="E50" s="13">
        <v>305.32109600372303</v>
      </c>
      <c r="F50" s="13">
        <v>38.034152002179702</v>
      </c>
      <c r="G50" s="13">
        <v>68.932332535992501</v>
      </c>
      <c r="H50" s="13">
        <v>28.115300908297499</v>
      </c>
      <c r="I50" s="13">
        <v>53.624457065427798</v>
      </c>
      <c r="J50" s="12">
        <v>1267.6474133865599</v>
      </c>
      <c r="K50" s="30">
        <v>188.70624251189753</v>
      </c>
      <c r="L50" s="12">
        <v>3676.5679348511198</v>
      </c>
      <c r="M50" s="12"/>
      <c r="N50" s="1">
        <v>10.8</v>
      </c>
      <c r="O50" s="1">
        <v>1.4</v>
      </c>
    </row>
    <row r="51" spans="1:15" x14ac:dyDescent="0.2">
      <c r="A51" s="6" t="s">
        <v>39</v>
      </c>
      <c r="B51" s="12">
        <v>930.47717339990402</v>
      </c>
      <c r="C51" s="13">
        <v>166.352010131426</v>
      </c>
      <c r="D51" s="12">
        <v>2188.0479665953098</v>
      </c>
      <c r="E51" s="13">
        <v>980.02453886885496</v>
      </c>
      <c r="F51" s="13">
        <v>117.11139916091</v>
      </c>
      <c r="G51" s="13">
        <v>336.15262784975602</v>
      </c>
      <c r="H51" s="13">
        <v>51.093658399387699</v>
      </c>
      <c r="I51" s="13">
        <v>192.527860149937</v>
      </c>
      <c r="J51" s="12">
        <v>3334.4245155955909</v>
      </c>
      <c r="K51" s="30">
        <v>696.88554555999076</v>
      </c>
      <c r="L51" s="12">
        <v>8450.2497749932008</v>
      </c>
      <c r="M51" s="12"/>
      <c r="N51" s="1">
        <v>11</v>
      </c>
      <c r="O51" s="1">
        <v>7</v>
      </c>
    </row>
    <row r="52" spans="1:15" x14ac:dyDescent="0.2">
      <c r="A52" s="6" t="s">
        <v>40</v>
      </c>
      <c r="B52" s="12">
        <v>313.53975528428901</v>
      </c>
      <c r="C52" s="13">
        <v>27.475418617541301</v>
      </c>
      <c r="D52" s="12">
        <v>647.21808502851002</v>
      </c>
      <c r="E52" s="13">
        <v>266.469930256471</v>
      </c>
      <c r="F52" s="13">
        <v>146.81140927802701</v>
      </c>
      <c r="G52" s="13">
        <v>41.760338539023302</v>
      </c>
      <c r="H52" s="13">
        <v>41.336935120941398</v>
      </c>
      <c r="I52" s="13">
        <v>157.335809282111</v>
      </c>
      <c r="J52" s="12">
        <v>941.16343390252234</v>
      </c>
      <c r="K52" s="30">
        <v>387.24449222010276</v>
      </c>
      <c r="L52" s="12">
        <v>2731.9557119943802</v>
      </c>
      <c r="M52" s="12"/>
      <c r="N52" s="1">
        <v>11.5</v>
      </c>
      <c r="O52" s="1">
        <v>10.8</v>
      </c>
    </row>
    <row r="53" spans="1:15" x14ac:dyDescent="0.2">
      <c r="A53" s="6" t="s">
        <v>41</v>
      </c>
      <c r="B53" s="12">
        <v>294.43293206057899</v>
      </c>
      <c r="C53" s="13">
        <v>104.11622608904599</v>
      </c>
      <c r="D53" s="12">
        <v>337.07369006283801</v>
      </c>
      <c r="E53" s="13">
        <v>152.640169518151</v>
      </c>
      <c r="F53" s="13">
        <v>68.458177554410099</v>
      </c>
      <c r="G53" s="13">
        <v>55.0138272866349</v>
      </c>
      <c r="H53" s="13">
        <v>50.0285528293225</v>
      </c>
      <c r="I53" s="13">
        <v>90.701564711067306</v>
      </c>
      <c r="J53" s="12">
        <v>593.83008567003503</v>
      </c>
      <c r="K53" s="30">
        <v>264.20212238143483</v>
      </c>
      <c r="L53" s="12">
        <v>2844.0036445373398</v>
      </c>
      <c r="M53" s="12"/>
      <c r="N53" s="1">
        <v>10.4</v>
      </c>
      <c r="O53" s="1">
        <v>7.6</v>
      </c>
    </row>
    <row r="54" spans="1:15" x14ac:dyDescent="0.2">
      <c r="A54" s="6" t="s">
        <v>42</v>
      </c>
      <c r="B54" s="12">
        <v>1028.0160362377001</v>
      </c>
      <c r="C54" s="13">
        <v>337.37743373625398</v>
      </c>
      <c r="D54" s="12">
        <v>2108.6839502022999</v>
      </c>
      <c r="E54" s="13">
        <v>1102.1736828148501</v>
      </c>
      <c r="F54" s="13">
        <v>128.815110572717</v>
      </c>
      <c r="G54" s="13">
        <v>225.023212567234</v>
      </c>
      <c r="H54" s="13">
        <v>67.658531394052204</v>
      </c>
      <c r="I54" s="13">
        <v>486.32876114247</v>
      </c>
      <c r="J54" s="12">
        <v>3548.2350667534038</v>
      </c>
      <c r="K54" s="30">
        <v>907.82561567647326</v>
      </c>
      <c r="L54" s="12">
        <v>9041.7180469286595</v>
      </c>
      <c r="M54" s="12"/>
      <c r="N54" s="1">
        <v>11.4</v>
      </c>
      <c r="O54" s="1">
        <v>8.5</v>
      </c>
    </row>
    <row r="55" spans="1:15" x14ac:dyDescent="0.2">
      <c r="A55" s="6" t="s">
        <v>43</v>
      </c>
      <c r="B55" s="12">
        <v>163.27945746272201</v>
      </c>
      <c r="C55" s="13">
        <v>28.739134068696501</v>
      </c>
      <c r="D55" s="12">
        <v>215.334735821604</v>
      </c>
      <c r="E55" s="13">
        <v>112.57093541896</v>
      </c>
      <c r="F55" s="13">
        <v>17.348810954666401</v>
      </c>
      <c r="G55" s="13">
        <v>25.5324546848904</v>
      </c>
      <c r="H55" s="13">
        <v>6.96729264581381</v>
      </c>
      <c r="I55" s="13">
        <v>41.304804185358201</v>
      </c>
      <c r="J55" s="12">
        <v>356.64480530926051</v>
      </c>
      <c r="K55" s="30">
        <v>91.153362470728808</v>
      </c>
      <c r="L55" s="12">
        <v>1085.8307917602201</v>
      </c>
      <c r="M55" s="12"/>
      <c r="N55" s="1">
        <v>15</v>
      </c>
      <c r="O55" s="1">
        <v>7.3</v>
      </c>
    </row>
    <row r="56" spans="1:15" x14ac:dyDescent="0.2">
      <c r="A56" s="6" t="s">
        <v>44</v>
      </c>
      <c r="B56" s="12">
        <v>168.145807777312</v>
      </c>
      <c r="C56" s="13">
        <v>20.107210877312902</v>
      </c>
      <c r="D56" s="12">
        <v>685.82591974686602</v>
      </c>
      <c r="E56" s="13">
        <v>204.71015878109401</v>
      </c>
      <c r="F56" s="13">
        <v>13.735373451724101</v>
      </c>
      <c r="G56" s="13">
        <v>15.549371117589301</v>
      </c>
      <c r="H56" s="13">
        <v>11.5093939657531</v>
      </c>
      <c r="I56" s="13">
        <v>22.890290114882099</v>
      </c>
      <c r="J56" s="12">
        <v>910.64328940527298</v>
      </c>
      <c r="K56" s="30">
        <v>63.6844286499486</v>
      </c>
      <c r="L56" s="12">
        <v>1835.78409653074</v>
      </c>
      <c r="M56" s="12"/>
      <c r="N56" s="1">
        <v>9.1999999999999993</v>
      </c>
      <c r="O56" s="1">
        <v>3.7</v>
      </c>
    </row>
    <row r="57" spans="1:15" x14ac:dyDescent="0.2">
      <c r="A57" s="6" t="s">
        <v>45</v>
      </c>
      <c r="B57" s="12">
        <v>176.571241352313</v>
      </c>
      <c r="C57" s="13">
        <v>26.278027495042299</v>
      </c>
      <c r="D57" s="12">
        <v>581.68280415984395</v>
      </c>
      <c r="E57" s="13">
        <v>185.254762031512</v>
      </c>
      <c r="F57" s="13">
        <v>17.950381757826602</v>
      </c>
      <c r="G57" s="13">
        <v>21.528265839949601</v>
      </c>
      <c r="H57" s="13">
        <v>13.7982881095749</v>
      </c>
      <c r="I57" s="13">
        <v>28.1681670359804</v>
      </c>
      <c r="J57" s="12">
        <v>793.21559368639828</v>
      </c>
      <c r="K57" s="30">
        <v>81.445102743331503</v>
      </c>
      <c r="L57" s="12">
        <v>1844.02751360503</v>
      </c>
      <c r="M57" s="12"/>
      <c r="N57" s="1">
        <v>9.6</v>
      </c>
      <c r="O57" s="1">
        <v>1.6</v>
      </c>
    </row>
    <row r="58" spans="1:15" x14ac:dyDescent="0.2">
      <c r="A58" s="6" t="s">
        <v>46</v>
      </c>
      <c r="B58" s="12">
        <v>172.62905242424799</v>
      </c>
      <c r="C58" s="13">
        <v>23.658329673451998</v>
      </c>
      <c r="D58" s="12">
        <v>192.68114232457401</v>
      </c>
      <c r="E58" s="13">
        <v>112.976810562588</v>
      </c>
      <c r="F58" s="13">
        <v>12.268520499405099</v>
      </c>
      <c r="G58" s="13">
        <v>18.2229472482802</v>
      </c>
      <c r="H58" s="13">
        <v>6.2072922216578297</v>
      </c>
      <c r="I58" s="13">
        <v>20.513546400312201</v>
      </c>
      <c r="J58" s="12">
        <v>329.31628256061401</v>
      </c>
      <c r="K58" s="30">
        <v>57.21230636965533</v>
      </c>
      <c r="L58" s="12">
        <v>1181.5843135406701</v>
      </c>
      <c r="M58" s="12"/>
      <c r="N58" s="1">
        <v>14.6</v>
      </c>
      <c r="O58" s="1">
        <v>6.1</v>
      </c>
    </row>
    <row r="59" spans="1:15" x14ac:dyDescent="0.2">
      <c r="A59" s="6" t="s">
        <v>47</v>
      </c>
      <c r="B59" s="12">
        <v>258.85727045138202</v>
      </c>
      <c r="C59" s="13">
        <v>48.970708367279201</v>
      </c>
      <c r="D59" s="12">
        <v>233.36749934521501</v>
      </c>
      <c r="E59" s="13">
        <v>79.367210585477906</v>
      </c>
      <c r="F59" s="13">
        <v>18.514699338214601</v>
      </c>
      <c r="G59" s="13">
        <v>47.753880536629801</v>
      </c>
      <c r="H59" s="13">
        <v>19.795781178665301</v>
      </c>
      <c r="I59" s="13">
        <v>32.565283286342499</v>
      </c>
      <c r="J59" s="12">
        <v>361.70541829797207</v>
      </c>
      <c r="K59" s="30">
        <v>118.62964433985221</v>
      </c>
      <c r="L59" s="12">
        <v>1790.9829477957401</v>
      </c>
      <c r="M59" s="12"/>
      <c r="N59" s="1">
        <v>14.5</v>
      </c>
      <c r="O59" s="1">
        <v>9.6999999999999993</v>
      </c>
    </row>
    <row r="60" spans="1:15" x14ac:dyDescent="0.2">
      <c r="A60" s="6" t="s">
        <v>48</v>
      </c>
      <c r="B60" s="12">
        <v>500.734846433965</v>
      </c>
      <c r="C60" s="13">
        <v>122.54601915822001</v>
      </c>
      <c r="D60" s="12">
        <v>264.437595029394</v>
      </c>
      <c r="E60" s="13">
        <v>184.696107175371</v>
      </c>
      <c r="F60" s="13">
        <v>32.955924147604598</v>
      </c>
      <c r="G60" s="13">
        <v>111.601853419812</v>
      </c>
      <c r="H60" s="13">
        <v>13.118705711407801</v>
      </c>
      <c r="I60" s="13">
        <v>104.73874756914999</v>
      </c>
      <c r="J60" s="12">
        <v>571.67972136298499</v>
      </c>
      <c r="K60" s="30">
        <v>262.41523084797439</v>
      </c>
      <c r="L60" s="12">
        <v>2606.66332294933</v>
      </c>
      <c r="M60" s="12"/>
      <c r="N60" s="1">
        <v>19.2</v>
      </c>
      <c r="O60" s="1">
        <v>7.2</v>
      </c>
    </row>
    <row r="61" spans="1:15" x14ac:dyDescent="0.2">
      <c r="A61" s="6" t="s">
        <v>49</v>
      </c>
      <c r="B61" s="12">
        <v>1830.6165041423301</v>
      </c>
      <c r="C61" s="13">
        <v>259.420632846579</v>
      </c>
      <c r="D61" s="12">
        <v>1565.3232674143801</v>
      </c>
      <c r="E61" s="13">
        <v>636.11817938038303</v>
      </c>
      <c r="F61" s="13">
        <v>138.870055601677</v>
      </c>
      <c r="G61" s="13">
        <v>241.13246727398999</v>
      </c>
      <c r="H61" s="13">
        <v>73.159791055666403</v>
      </c>
      <c r="I61" s="13">
        <v>200.665140532077</v>
      </c>
      <c r="J61" s="12">
        <v>2460.862079641342</v>
      </c>
      <c r="K61" s="30">
        <v>653.82745446341039</v>
      </c>
      <c r="L61" s="12">
        <v>11578.8474027865</v>
      </c>
      <c r="M61" s="12"/>
      <c r="N61" s="1">
        <v>15.8</v>
      </c>
      <c r="O61" s="1">
        <v>8.6</v>
      </c>
    </row>
    <row r="62" spans="1:15" x14ac:dyDescent="0.2">
      <c r="A62" s="6" t="s">
        <v>50</v>
      </c>
      <c r="B62" s="12">
        <v>187.55288618929501</v>
      </c>
      <c r="C62" s="13">
        <v>27.772165668373901</v>
      </c>
      <c r="D62" s="12">
        <v>142.720122503916</v>
      </c>
      <c r="E62" s="13">
        <v>55.709363828766001</v>
      </c>
      <c r="F62" s="13">
        <v>11.420212828598901</v>
      </c>
      <c r="G62" s="13">
        <v>18.159644801039001</v>
      </c>
      <c r="H62" s="13">
        <v>5.3419505084501804</v>
      </c>
      <c r="I62" s="13">
        <v>18.515373216279599</v>
      </c>
      <c r="J62" s="12">
        <v>226.20165200105589</v>
      </c>
      <c r="K62" s="30">
        <v>53.437181354367681</v>
      </c>
      <c r="L62" s="12">
        <v>1072.40571067675</v>
      </c>
      <c r="M62" s="12"/>
      <c r="N62" s="1">
        <v>17.5</v>
      </c>
      <c r="O62" s="1">
        <v>9.6</v>
      </c>
    </row>
    <row r="63" spans="1:15" x14ac:dyDescent="0.2">
      <c r="A63" s="6" t="s">
        <v>51</v>
      </c>
      <c r="B63" s="12">
        <v>869.85419154752401</v>
      </c>
      <c r="C63" s="13">
        <v>164.91495194899099</v>
      </c>
      <c r="D63" s="12">
        <v>1151.9589692633199</v>
      </c>
      <c r="E63" s="13">
        <v>540.48106459117901</v>
      </c>
      <c r="F63" s="13">
        <v>81.784546018116501</v>
      </c>
      <c r="G63" s="13">
        <v>104.05101637508</v>
      </c>
      <c r="H63" s="13">
        <v>50.357778723338299</v>
      </c>
      <c r="I63" s="13">
        <v>158.947293167597</v>
      </c>
      <c r="J63" s="12">
        <v>1857.3549858034899</v>
      </c>
      <c r="K63" s="30">
        <v>395.14063428413181</v>
      </c>
      <c r="L63" s="12">
        <v>6924.5915382688099</v>
      </c>
      <c r="M63" s="12"/>
      <c r="N63" s="1">
        <v>12.6</v>
      </c>
      <c r="O63" s="1">
        <v>2.7</v>
      </c>
    </row>
    <row r="64" spans="1:15" x14ac:dyDescent="0.2">
      <c r="A64" s="6" t="s">
        <v>52</v>
      </c>
      <c r="B64" s="12">
        <v>83.541988935849403</v>
      </c>
      <c r="C64" s="13">
        <v>11.7527204655365</v>
      </c>
      <c r="D64" s="12">
        <v>100.21910841959</v>
      </c>
      <c r="E64" s="13">
        <v>146.598671204449</v>
      </c>
      <c r="F64" s="13">
        <v>7.3445840610257402</v>
      </c>
      <c r="G64" s="13">
        <v>10.3736517085177</v>
      </c>
      <c r="H64" s="13">
        <v>4.4348987904693402</v>
      </c>
      <c r="I64" s="13">
        <v>43.421577966006403</v>
      </c>
      <c r="J64" s="12">
        <v>258.57050008957549</v>
      </c>
      <c r="K64" s="30">
        <v>65.574712526019184</v>
      </c>
      <c r="L64" s="12">
        <v>757.49017881275802</v>
      </c>
      <c r="M64" s="12"/>
      <c r="N64" s="1">
        <v>11</v>
      </c>
      <c r="O64" s="1">
        <v>1.1000000000000001</v>
      </c>
    </row>
    <row r="65" spans="1:15" x14ac:dyDescent="0.2">
      <c r="A65" s="6" t="s">
        <v>53</v>
      </c>
      <c r="B65" s="12">
        <v>414.33561816610199</v>
      </c>
      <c r="C65" s="13">
        <v>64.728328330127397</v>
      </c>
      <c r="D65" s="12">
        <v>206.50003737226501</v>
      </c>
      <c r="E65" s="13">
        <v>99.532252829192998</v>
      </c>
      <c r="F65" s="13">
        <v>16.547124539467699</v>
      </c>
      <c r="G65" s="13">
        <v>16.862643686909699</v>
      </c>
      <c r="H65" s="13">
        <v>10.0461918927128</v>
      </c>
      <c r="I65" s="13">
        <v>58.2580547529355</v>
      </c>
      <c r="J65" s="12">
        <v>370.76061853158541</v>
      </c>
      <c r="K65" s="30">
        <v>101.7140148720257</v>
      </c>
      <c r="L65" s="12">
        <v>2088.3758012650901</v>
      </c>
      <c r="M65" s="12"/>
      <c r="N65" s="1">
        <v>19.8</v>
      </c>
      <c r="O65" s="1">
        <v>6.6</v>
      </c>
    </row>
    <row r="66" spans="1:15" x14ac:dyDescent="0.2">
      <c r="A66" s="6" t="s">
        <v>54</v>
      </c>
      <c r="B66" s="12">
        <v>606.53231865886198</v>
      </c>
      <c r="C66" s="13">
        <v>102.16134653560999</v>
      </c>
      <c r="D66" s="12">
        <v>1326.9308371121699</v>
      </c>
      <c r="E66" s="13">
        <v>537.859204526295</v>
      </c>
      <c r="F66" s="13">
        <v>74.919287143465894</v>
      </c>
      <c r="G66" s="13">
        <v>99.211797114139699</v>
      </c>
      <c r="H66" s="13">
        <v>46.338979925195602</v>
      </c>
      <c r="I66" s="13">
        <v>115.348791115791</v>
      </c>
      <c r="J66" s="12">
        <v>1966.951388174075</v>
      </c>
      <c r="K66" s="30">
        <v>335.81885529859221</v>
      </c>
      <c r="L66" s="12">
        <v>5684.1807108104704</v>
      </c>
      <c r="M66" s="12"/>
      <c r="N66" s="1">
        <v>10.7</v>
      </c>
      <c r="O66" s="1">
        <v>1.1000000000000001</v>
      </c>
    </row>
    <row r="67" spans="1:15" x14ac:dyDescent="0.2">
      <c r="A67" s="6" t="s">
        <v>55</v>
      </c>
      <c r="B67" s="12">
        <v>668.41294075757105</v>
      </c>
      <c r="C67" s="13">
        <v>109.045813485808</v>
      </c>
      <c r="D67" s="12">
        <v>793.88814434417202</v>
      </c>
      <c r="E67" s="13">
        <v>406.50930888743198</v>
      </c>
      <c r="F67" s="13">
        <v>62.997750354049003</v>
      </c>
      <c r="G67" s="13">
        <v>88.928762162162002</v>
      </c>
      <c r="H67" s="13">
        <v>33.080815626111203</v>
      </c>
      <c r="I67" s="13">
        <v>134.08874235493499</v>
      </c>
      <c r="J67" s="12">
        <v>1309.4432667174119</v>
      </c>
      <c r="K67" s="30">
        <v>319.09607049725719</v>
      </c>
      <c r="L67" s="12">
        <v>4868.4892144248797</v>
      </c>
      <c r="M67" s="12"/>
      <c r="N67" s="1">
        <v>13.7</v>
      </c>
      <c r="O67" s="1">
        <v>5.3</v>
      </c>
    </row>
    <row r="68" spans="1:15" x14ac:dyDescent="0.2">
      <c r="A68" s="6" t="s">
        <v>56</v>
      </c>
      <c r="B68" s="12">
        <v>2398.7093567525899</v>
      </c>
      <c r="C68" s="13">
        <v>486.31609432368498</v>
      </c>
      <c r="D68" s="12">
        <v>2742.1405965123899</v>
      </c>
      <c r="E68" s="13">
        <v>1406.76486223748</v>
      </c>
      <c r="F68" s="13">
        <v>279.74934341565699</v>
      </c>
      <c r="G68" s="13">
        <v>381.51410569787498</v>
      </c>
      <c r="H68" s="13">
        <v>118.71152994358999</v>
      </c>
      <c r="I68" s="13">
        <v>404.94291966028101</v>
      </c>
      <c r="J68" s="12">
        <v>4635.2215530735548</v>
      </c>
      <c r="K68" s="30">
        <v>1184.917898717403</v>
      </c>
      <c r="L68" s="12">
        <v>17088.522887810199</v>
      </c>
      <c r="M68" s="12"/>
      <c r="N68" s="1">
        <v>14</v>
      </c>
      <c r="O68" s="1">
        <v>8.8000000000000007</v>
      </c>
    </row>
    <row r="69" spans="1:15" x14ac:dyDescent="0.2">
      <c r="A69" s="6" t="s">
        <v>57</v>
      </c>
      <c r="B69" s="12">
        <v>383.40524653427002</v>
      </c>
      <c r="C69" s="13">
        <v>43.592635920508599</v>
      </c>
      <c r="D69" s="12">
        <v>494.29084632052701</v>
      </c>
      <c r="E69" s="13">
        <v>319.53774626622402</v>
      </c>
      <c r="F69" s="13">
        <v>61.593927270568599</v>
      </c>
      <c r="G69" s="13">
        <v>52.220034270531897</v>
      </c>
      <c r="H69" s="13">
        <v>44.455592182077297</v>
      </c>
      <c r="I69" s="13">
        <v>99.1313823171552</v>
      </c>
      <c r="J69" s="12">
        <v>857.42122850725968</v>
      </c>
      <c r="K69" s="30">
        <v>257.40093604033302</v>
      </c>
      <c r="L69" s="12">
        <v>3149.5991816670498</v>
      </c>
      <c r="M69" s="12"/>
      <c r="N69" s="1">
        <v>12.2</v>
      </c>
      <c r="O69" s="1">
        <v>3.6</v>
      </c>
    </row>
    <row r="70" spans="1:15" x14ac:dyDescent="0.2">
      <c r="A70" s="6" t="s">
        <v>58</v>
      </c>
      <c r="B70" s="12">
        <v>130.67313438817899</v>
      </c>
      <c r="C70" s="13">
        <v>24.8614960850432</v>
      </c>
      <c r="D70" s="12">
        <v>209.70712546283301</v>
      </c>
      <c r="E70" s="13">
        <v>171.990786562121</v>
      </c>
      <c r="F70" s="13">
        <v>91.999579995034907</v>
      </c>
      <c r="G70" s="13">
        <v>42.107320992344697</v>
      </c>
      <c r="H70" s="13">
        <v>9.0312283245644807</v>
      </c>
      <c r="I70" s="13">
        <v>30.5430757651582</v>
      </c>
      <c r="J70" s="12">
        <v>406.55940810999721</v>
      </c>
      <c r="K70" s="30">
        <v>173.68120507710231</v>
      </c>
      <c r="L70" s="12">
        <v>1367.4960264541901</v>
      </c>
      <c r="M70" s="12"/>
      <c r="N70" s="1">
        <v>9.6</v>
      </c>
      <c r="O70" s="1">
        <v>5.6</v>
      </c>
    </row>
    <row r="71" spans="1:15" x14ac:dyDescent="0.2">
      <c r="A71" s="6" t="s">
        <v>59</v>
      </c>
      <c r="B71" s="12">
        <v>365.47931429724599</v>
      </c>
      <c r="C71" s="13">
        <v>156.16063423112999</v>
      </c>
      <c r="D71" s="12">
        <v>414.58474003658398</v>
      </c>
      <c r="E71" s="13">
        <v>169.12430944664399</v>
      </c>
      <c r="F71" s="13">
        <v>31.473228977893601</v>
      </c>
      <c r="G71" s="13">
        <v>38.130799785993403</v>
      </c>
      <c r="H71" s="13">
        <v>12.787250315099699</v>
      </c>
      <c r="I71" s="13">
        <v>75.880309581123896</v>
      </c>
      <c r="J71" s="12">
        <v>739.86968371435796</v>
      </c>
      <c r="K71" s="30">
        <v>158.27158866011058</v>
      </c>
      <c r="L71" s="12">
        <v>2249.7536203507698</v>
      </c>
      <c r="M71" s="12"/>
      <c r="N71" s="1">
        <v>16.2</v>
      </c>
      <c r="O71" s="1">
        <v>9.6</v>
      </c>
    </row>
    <row r="72" spans="1:15" x14ac:dyDescent="0.2">
      <c r="A72" s="6" t="s">
        <v>60</v>
      </c>
      <c r="B72" s="12">
        <v>181.48691902656699</v>
      </c>
      <c r="C72" s="13">
        <v>34.963771729715198</v>
      </c>
      <c r="D72" s="12">
        <v>226.29387306882501</v>
      </c>
      <c r="E72" s="13">
        <v>101.116486548449</v>
      </c>
      <c r="F72" s="13">
        <v>19.0469701635093</v>
      </c>
      <c r="G72" s="13">
        <v>28.9863574185439</v>
      </c>
      <c r="H72" s="13">
        <v>10.462437461240899</v>
      </c>
      <c r="I72" s="13">
        <v>28.746212291555398</v>
      </c>
      <c r="J72" s="12">
        <v>362.3741313469892</v>
      </c>
      <c r="K72" s="30">
        <v>87.241977334849494</v>
      </c>
      <c r="L72" s="12">
        <v>1450.16007660841</v>
      </c>
      <c r="M72" s="12"/>
      <c r="N72" s="1">
        <v>12.5</v>
      </c>
      <c r="O72" s="1">
        <v>5.9</v>
      </c>
    </row>
    <row r="73" spans="1:15" x14ac:dyDescent="0.2">
      <c r="A73" s="6" t="s">
        <v>61</v>
      </c>
      <c r="B73" s="12">
        <v>11.0347349317917</v>
      </c>
      <c r="C73" s="13">
        <v>1.6901858964895</v>
      </c>
      <c r="D73" s="12">
        <v>43.485944962716701</v>
      </c>
      <c r="E73" s="13">
        <v>18.0907477691126</v>
      </c>
      <c r="F73" s="13">
        <v>2.5419526235240801</v>
      </c>
      <c r="G73" s="13">
        <v>2.35613868093419</v>
      </c>
      <c r="H73" s="13">
        <v>0.499622178206866</v>
      </c>
      <c r="I73" s="13">
        <v>1.6217097901994799</v>
      </c>
      <c r="J73" s="12">
        <v>63.266878628318807</v>
      </c>
      <c r="K73" s="30">
        <v>7.019423272864616</v>
      </c>
      <c r="L73" s="12">
        <v>158.99308515043799</v>
      </c>
      <c r="M73" s="12"/>
      <c r="N73" s="1">
        <v>6.9</v>
      </c>
      <c r="O73" s="1">
        <v>2</v>
      </c>
    </row>
    <row r="74" spans="1:15" x14ac:dyDescent="0.2">
      <c r="A74" s="6" t="s">
        <v>62</v>
      </c>
      <c r="B74" s="12">
        <v>580.84404356625805</v>
      </c>
      <c r="C74" s="13">
        <v>101.750274560618</v>
      </c>
      <c r="D74" s="12">
        <v>665.32079847839395</v>
      </c>
      <c r="E74" s="13">
        <v>316.77891718500598</v>
      </c>
      <c r="F74" s="13">
        <v>79.3906894842615</v>
      </c>
      <c r="G74" s="13">
        <v>104.141099356355</v>
      </c>
      <c r="H74" s="13">
        <v>41.408823875005702</v>
      </c>
      <c r="I74" s="13">
        <v>102.53877341027101</v>
      </c>
      <c r="J74" s="12">
        <v>1083.8499902240178</v>
      </c>
      <c r="K74" s="30">
        <v>327.47938612589326</v>
      </c>
      <c r="L74" s="12">
        <v>4545.3850792449102</v>
      </c>
      <c r="M74" s="12"/>
      <c r="N74" s="1">
        <v>12.8</v>
      </c>
      <c r="O74" s="1">
        <v>6.4</v>
      </c>
    </row>
    <row r="75" spans="1:15" x14ac:dyDescent="0.2">
      <c r="A75" s="6" t="s">
        <v>63</v>
      </c>
      <c r="B75" s="12">
        <v>1188.9773443922099</v>
      </c>
      <c r="C75" s="13">
        <v>201.422900998042</v>
      </c>
      <c r="D75" s="12">
        <v>2101.6662165643502</v>
      </c>
      <c r="E75" s="13">
        <v>1029.1622434358501</v>
      </c>
      <c r="F75" s="13">
        <v>185.19523830041501</v>
      </c>
      <c r="G75" s="13">
        <v>226.91355239605801</v>
      </c>
      <c r="H75" s="13">
        <v>106.520564431075</v>
      </c>
      <c r="I75" s="13">
        <v>249.30161965466201</v>
      </c>
      <c r="J75" s="12">
        <v>3332.251360998242</v>
      </c>
      <c r="K75" s="30">
        <v>767.93097478221</v>
      </c>
      <c r="L75" s="12">
        <v>11283.644826739899</v>
      </c>
      <c r="M75" s="12"/>
      <c r="N75" s="1">
        <v>10.5</v>
      </c>
      <c r="O75" s="1">
        <v>4.7</v>
      </c>
    </row>
    <row r="76" spans="1:15" x14ac:dyDescent="0.2">
      <c r="A76" s="6" t="s">
        <v>64</v>
      </c>
      <c r="B76" s="12">
        <v>497.08892675590499</v>
      </c>
      <c r="C76" s="13">
        <v>198.19879291411399</v>
      </c>
      <c r="D76" s="12">
        <v>493.64488716432498</v>
      </c>
      <c r="E76" s="13">
        <v>237.33057490158899</v>
      </c>
      <c r="F76" s="13">
        <v>33.196241666918397</v>
      </c>
      <c r="G76" s="13">
        <v>86.578816162504694</v>
      </c>
      <c r="H76" s="13">
        <v>20.0904661570153</v>
      </c>
      <c r="I76" s="13">
        <v>74.415505125650299</v>
      </c>
      <c r="J76" s="12">
        <v>929.17425498002797</v>
      </c>
      <c r="K76" s="30">
        <v>214.2810291120887</v>
      </c>
      <c r="L76" s="12">
        <v>4813.43488021742</v>
      </c>
      <c r="M76" s="12"/>
      <c r="N76" s="1">
        <v>10.3</v>
      </c>
      <c r="O76" s="1">
        <v>8.1</v>
      </c>
    </row>
    <row r="77" spans="1:15" x14ac:dyDescent="0.2">
      <c r="A77" s="6" t="s">
        <v>65</v>
      </c>
      <c r="B77" s="12">
        <v>91.965209479987394</v>
      </c>
      <c r="C77" s="13">
        <v>24.841944054751099</v>
      </c>
      <c r="D77" s="12">
        <v>123.93465194427399</v>
      </c>
      <c r="E77" s="13">
        <v>66.011889233160701</v>
      </c>
      <c r="F77" s="13">
        <v>12.0608527545228</v>
      </c>
      <c r="G77" s="13">
        <v>12.584640611083801</v>
      </c>
      <c r="H77" s="13">
        <v>5.6328112793790703</v>
      </c>
      <c r="I77" s="13">
        <v>19.556497575863698</v>
      </c>
      <c r="J77" s="12">
        <v>214.78848523218579</v>
      </c>
      <c r="K77" s="30">
        <v>49.834802220849369</v>
      </c>
      <c r="L77" s="12">
        <v>703.26440117351694</v>
      </c>
      <c r="M77" s="12"/>
      <c r="N77" s="1">
        <v>13.1</v>
      </c>
      <c r="O77" s="1">
        <v>5.6</v>
      </c>
    </row>
    <row r="78" spans="1:15" x14ac:dyDescent="0.2">
      <c r="A78" s="6" t="s">
        <v>66</v>
      </c>
      <c r="B78" s="12">
        <v>216.800667991762</v>
      </c>
      <c r="C78" s="13">
        <v>40.9909344629516</v>
      </c>
      <c r="D78" s="12">
        <v>323.65000530683199</v>
      </c>
      <c r="E78" s="13">
        <v>144.51875385094101</v>
      </c>
      <c r="F78" s="13">
        <v>28.5723397747023</v>
      </c>
      <c r="G78" s="13">
        <v>35.449601272050003</v>
      </c>
      <c r="H78" s="13">
        <v>14.640088625889501</v>
      </c>
      <c r="I78" s="13">
        <v>41.353033515257899</v>
      </c>
      <c r="J78" s="12">
        <v>509.15969362072462</v>
      </c>
      <c r="K78" s="30">
        <v>120.0150631878997</v>
      </c>
      <c r="L78" s="12">
        <v>1805.7851403812499</v>
      </c>
      <c r="M78" s="12"/>
      <c r="N78" s="1">
        <v>12</v>
      </c>
      <c r="O78" s="1">
        <v>2.7</v>
      </c>
    </row>
    <row r="79" spans="1:15" x14ac:dyDescent="0.2">
      <c r="A79" s="6" t="s">
        <v>67</v>
      </c>
      <c r="B79" s="12">
        <v>298.07664067228501</v>
      </c>
      <c r="C79" s="13">
        <v>58.610930067230498</v>
      </c>
      <c r="D79" s="12">
        <v>228.950799320508</v>
      </c>
      <c r="E79" s="13">
        <v>88.527517359829503</v>
      </c>
      <c r="F79" s="13">
        <v>17.618285837291499</v>
      </c>
      <c r="G79" s="13">
        <v>25.2051259937193</v>
      </c>
      <c r="H79" s="13">
        <v>10.152429416126999</v>
      </c>
      <c r="I79" s="13">
        <v>39.656405559983597</v>
      </c>
      <c r="J79" s="12">
        <v>376.08924674756804</v>
      </c>
      <c r="K79" s="30">
        <v>92.63224680712139</v>
      </c>
      <c r="L79" s="12">
        <v>1793.8331950194899</v>
      </c>
      <c r="M79" s="12"/>
      <c r="N79" s="1">
        <v>16.600000000000001</v>
      </c>
      <c r="O79" s="1">
        <v>11</v>
      </c>
    </row>
    <row r="80" spans="1:15" x14ac:dyDescent="0.2">
      <c r="A80" s="6" t="s">
        <v>68</v>
      </c>
      <c r="B80" s="12">
        <v>152.86708164155101</v>
      </c>
      <c r="C80" s="13">
        <v>27.827730176843701</v>
      </c>
      <c r="D80" s="12">
        <v>294.46622801420199</v>
      </c>
      <c r="E80" s="13">
        <v>143.445723200803</v>
      </c>
      <c r="F80" s="13">
        <v>20.491576935600399</v>
      </c>
      <c r="G80" s="13">
        <v>29.2710983529076</v>
      </c>
      <c r="H80" s="13">
        <v>12.6634842252449</v>
      </c>
      <c r="I80" s="13">
        <v>30.759848354799001</v>
      </c>
      <c r="J80" s="12">
        <v>465.73968139184871</v>
      </c>
      <c r="K80" s="30">
        <v>93.186007868551897</v>
      </c>
      <c r="L80" s="12">
        <v>1905.3206500313399</v>
      </c>
      <c r="M80" s="12"/>
      <c r="N80" s="1">
        <v>8</v>
      </c>
      <c r="O80" s="1">
        <v>0.3</v>
      </c>
    </row>
    <row r="81" spans="1:15" x14ac:dyDescent="0.2">
      <c r="A81" s="6" t="s">
        <v>69</v>
      </c>
      <c r="B81" s="12">
        <v>191.20035261859101</v>
      </c>
      <c r="C81" s="13">
        <v>29.416865178611001</v>
      </c>
      <c r="D81" s="12">
        <v>271.84706416422</v>
      </c>
      <c r="E81" s="13">
        <v>131.651017227414</v>
      </c>
      <c r="F81" s="13">
        <v>24.952071762794301</v>
      </c>
      <c r="G81" s="13">
        <v>27.932395931896799</v>
      </c>
      <c r="H81" s="13">
        <v>10.853900261318801</v>
      </c>
      <c r="I81" s="13">
        <v>31.244227626342699</v>
      </c>
      <c r="J81" s="12">
        <v>432.91494657024498</v>
      </c>
      <c r="K81" s="30">
        <v>94.982595582352587</v>
      </c>
      <c r="L81" s="12">
        <v>1441.7442030070099</v>
      </c>
      <c r="M81" s="12"/>
      <c r="N81" s="1">
        <v>13.3</v>
      </c>
      <c r="O81" s="1">
        <v>0.5</v>
      </c>
    </row>
    <row r="82" spans="1:15" x14ac:dyDescent="0.2">
      <c r="A82" s="6" t="s">
        <v>70</v>
      </c>
      <c r="B82" s="12">
        <v>38.943100545402501</v>
      </c>
      <c r="C82" s="13">
        <v>8.1954424739553904</v>
      </c>
      <c r="D82" s="12">
        <v>113.77623021140001</v>
      </c>
      <c r="E82" s="13">
        <v>43.436993494843598</v>
      </c>
      <c r="F82" s="13">
        <v>5.9556710768751104</v>
      </c>
      <c r="G82" s="13">
        <v>8.0177824261880506</v>
      </c>
      <c r="H82" s="13">
        <v>2.68277641695515</v>
      </c>
      <c r="I82" s="13">
        <v>8.0771022121039895</v>
      </c>
      <c r="J82" s="12">
        <v>165.40866618019899</v>
      </c>
      <c r="K82" s="30">
        <v>24.7333321321223</v>
      </c>
      <c r="L82" s="12">
        <v>409.544697498326</v>
      </c>
      <c r="M82" s="12"/>
      <c r="N82" s="1">
        <v>9.5</v>
      </c>
      <c r="O82" s="1">
        <v>0.1</v>
      </c>
    </row>
    <row r="83" spans="1:15" x14ac:dyDescent="0.2">
      <c r="A83" s="6" t="s">
        <v>71</v>
      </c>
      <c r="B83" s="12">
        <v>3.7024489553762598</v>
      </c>
      <c r="C83" s="13">
        <v>0.52124677110961204</v>
      </c>
      <c r="D83" s="12">
        <v>13.517349046843</v>
      </c>
      <c r="E83" s="13">
        <v>4.3235466798894304</v>
      </c>
      <c r="F83" s="13">
        <v>0.346791672769381</v>
      </c>
      <c r="G83" s="13">
        <v>0.42930447593333698</v>
      </c>
      <c r="H83" s="13">
        <v>0.25427259066334701</v>
      </c>
      <c r="I83" s="13">
        <v>0.59792329149483803</v>
      </c>
      <c r="J83" s="12">
        <v>18.362142497842044</v>
      </c>
      <c r="K83" s="30">
        <v>1.628292030860903</v>
      </c>
      <c r="L83" s="12">
        <v>40.4492638770718</v>
      </c>
      <c r="M83" s="12"/>
      <c r="N83" s="1">
        <v>9.1999999999999993</v>
      </c>
      <c r="O83" s="1">
        <v>0</v>
      </c>
    </row>
    <row r="84" spans="1:15" x14ac:dyDescent="0.2">
      <c r="A84" s="6" t="s">
        <v>72</v>
      </c>
      <c r="B84" s="12">
        <v>188.20096333852399</v>
      </c>
      <c r="C84" s="13">
        <v>25.170646513238601</v>
      </c>
      <c r="D84" s="12">
        <v>270.509454398809</v>
      </c>
      <c r="E84" s="13">
        <v>101.989819356802</v>
      </c>
      <c r="F84" s="13">
        <v>12.088181870310001</v>
      </c>
      <c r="G84" s="13">
        <v>23.066560260542001</v>
      </c>
      <c r="H84" s="13">
        <v>8.2804144721185207</v>
      </c>
      <c r="I84" s="13">
        <v>25.582837947239302</v>
      </c>
      <c r="J84" s="12">
        <v>397.66992026884958</v>
      </c>
      <c r="K84" s="30">
        <v>69.017994550209821</v>
      </c>
      <c r="L84" s="12">
        <v>1431.2044910535701</v>
      </c>
      <c r="M84" s="12"/>
      <c r="N84" s="1">
        <v>13.1</v>
      </c>
      <c r="O84" s="1">
        <v>3.8</v>
      </c>
    </row>
    <row r="85" spans="1:15" x14ac:dyDescent="0.2">
      <c r="A85" s="6" t="s">
        <v>73</v>
      </c>
      <c r="B85" s="12">
        <v>54.5770302214138</v>
      </c>
      <c r="C85" s="13">
        <v>14.8727379857601</v>
      </c>
      <c r="D85" s="12">
        <v>135.086383921042</v>
      </c>
      <c r="E85" s="13">
        <v>44.507932206837403</v>
      </c>
      <c r="F85" s="13">
        <v>4.74397519268196</v>
      </c>
      <c r="G85" s="13">
        <v>5.7403739049391902</v>
      </c>
      <c r="H85" s="13">
        <v>2.9692073556788201</v>
      </c>
      <c r="I85" s="13">
        <v>9.4127617104274606</v>
      </c>
      <c r="J85" s="12">
        <v>194.46705411363951</v>
      </c>
      <c r="K85" s="30">
        <v>22.866318163727431</v>
      </c>
      <c r="L85" s="12">
        <v>466.84481990631298</v>
      </c>
      <c r="M85" s="12"/>
      <c r="N85" s="1">
        <v>11.7</v>
      </c>
      <c r="O85" s="1">
        <v>1.9</v>
      </c>
    </row>
    <row r="86" spans="1:15" x14ac:dyDescent="0.2">
      <c r="A86" s="6" t="s">
        <v>74</v>
      </c>
      <c r="B86" s="12">
        <v>40.626017567931903</v>
      </c>
      <c r="C86" s="13">
        <v>6.7285532561985297</v>
      </c>
      <c r="D86" s="12">
        <v>68.352178910764593</v>
      </c>
      <c r="E86" s="13">
        <v>32.937188388907799</v>
      </c>
      <c r="F86" s="13">
        <v>5.3965232565922596</v>
      </c>
      <c r="G86" s="13">
        <v>6.9718952342257401</v>
      </c>
      <c r="H86" s="13">
        <v>3.1083342442131001</v>
      </c>
      <c r="I86" s="13">
        <v>7.6246264547690803</v>
      </c>
      <c r="J86" s="12">
        <v>108.01792055587092</v>
      </c>
      <c r="K86" s="30">
        <v>23.101379189800181</v>
      </c>
      <c r="L86" s="12">
        <v>363.40040220006603</v>
      </c>
      <c r="M86" s="12"/>
      <c r="N86" s="1">
        <v>11.2</v>
      </c>
      <c r="O86" s="1">
        <v>1.1000000000000001</v>
      </c>
    </row>
    <row r="87" spans="1:15" x14ac:dyDescent="0.2">
      <c r="A87" s="6" t="s">
        <v>75</v>
      </c>
      <c r="B87" s="12">
        <v>19.776545087917999</v>
      </c>
      <c r="C87" s="13">
        <v>3.7167087505391301</v>
      </c>
      <c r="D87" s="12">
        <v>22.786013980814399</v>
      </c>
      <c r="E87" s="13">
        <v>10.702195834168201</v>
      </c>
      <c r="F87" s="13">
        <v>2.1127141842654602</v>
      </c>
      <c r="G87" s="13">
        <v>2.78916157936631</v>
      </c>
      <c r="H87" s="13">
        <v>0.95161253367565901</v>
      </c>
      <c r="I87" s="13">
        <v>2.9938930639624899</v>
      </c>
      <c r="J87" s="12">
        <v>37.20491856552173</v>
      </c>
      <c r="K87" s="30">
        <v>8.8473813612699193</v>
      </c>
      <c r="L87" s="12">
        <v>141.05360170222599</v>
      </c>
      <c r="M87" s="12"/>
      <c r="N87" s="1">
        <v>14</v>
      </c>
      <c r="O87" s="1">
        <v>3.3</v>
      </c>
    </row>
    <row r="88" spans="1:15" x14ac:dyDescent="0.2">
      <c r="A88" s="6" t="s">
        <v>76</v>
      </c>
      <c r="B88" s="12">
        <v>26.122771788573498</v>
      </c>
      <c r="C88" s="13">
        <v>3.8424442461086001</v>
      </c>
      <c r="D88" s="12">
        <v>75.160766104742606</v>
      </c>
      <c r="E88" s="13">
        <v>26.5763671707256</v>
      </c>
      <c r="F88" s="13">
        <v>2.7491328317647601</v>
      </c>
      <c r="G88" s="13">
        <v>3.7296938463117399</v>
      </c>
      <c r="H88" s="13">
        <v>1.8919581722148699</v>
      </c>
      <c r="I88" s="13">
        <v>5.6209218241978398</v>
      </c>
      <c r="J88" s="12">
        <v>105.57957752157681</v>
      </c>
      <c r="K88" s="30">
        <v>13.99170667448921</v>
      </c>
      <c r="L88" s="12">
        <v>262.673605946149</v>
      </c>
      <c r="M88" s="12"/>
      <c r="N88" s="1">
        <v>9.9</v>
      </c>
      <c r="O88" s="1">
        <v>0.7</v>
      </c>
    </row>
    <row r="89" spans="1:15" x14ac:dyDescent="0.2">
      <c r="A89" s="6" t="s">
        <v>77</v>
      </c>
      <c r="B89" s="12">
        <v>0</v>
      </c>
      <c r="C89" s="13">
        <v>0</v>
      </c>
      <c r="D89" s="12">
        <v>0</v>
      </c>
      <c r="E89" s="13">
        <v>0</v>
      </c>
      <c r="F89" s="13">
        <v>0</v>
      </c>
      <c r="G89" s="13">
        <v>0</v>
      </c>
      <c r="H89" s="13">
        <v>0</v>
      </c>
      <c r="I89" s="13">
        <v>0</v>
      </c>
      <c r="J89" s="12">
        <v>0</v>
      </c>
      <c r="K89" s="30">
        <v>0</v>
      </c>
      <c r="L89" s="12">
        <v>0</v>
      </c>
      <c r="M89" s="12"/>
      <c r="N89" s="1">
        <v>0</v>
      </c>
      <c r="O89" s="1">
        <v>0</v>
      </c>
    </row>
    <row r="90" spans="1:15" x14ac:dyDescent="0.2">
      <c r="A90" s="6" t="s">
        <v>78</v>
      </c>
      <c r="B90" s="12">
        <v>0</v>
      </c>
      <c r="C90" s="13">
        <v>0</v>
      </c>
      <c r="D90" s="12">
        <v>0</v>
      </c>
      <c r="E90" s="13">
        <v>0</v>
      </c>
      <c r="F90" s="13">
        <v>0</v>
      </c>
      <c r="G90" s="13">
        <v>0</v>
      </c>
      <c r="H90" s="13">
        <v>0</v>
      </c>
      <c r="I90" s="13">
        <v>0</v>
      </c>
      <c r="J90" s="12">
        <v>0</v>
      </c>
      <c r="K90" s="30">
        <v>0</v>
      </c>
      <c r="L90" s="12">
        <v>0</v>
      </c>
      <c r="M90" s="12"/>
      <c r="N90" s="1">
        <v>0</v>
      </c>
      <c r="O90" s="1">
        <v>0</v>
      </c>
    </row>
    <row r="91" spans="1:15" x14ac:dyDescent="0.2">
      <c r="A91" s="8"/>
      <c r="B91" s="17"/>
      <c r="C91" s="17"/>
      <c r="D91" s="17"/>
      <c r="E91" s="17"/>
      <c r="F91" s="17"/>
      <c r="G91" s="18"/>
      <c r="H91" s="8"/>
      <c r="I91" s="8"/>
      <c r="J91" s="8"/>
      <c r="K91" s="27"/>
      <c r="L91" s="8"/>
      <c r="M91" s="6"/>
    </row>
    <row r="92" spans="1:15" x14ac:dyDescent="0.2">
      <c r="A92" s="64" t="s">
        <v>88</v>
      </c>
    </row>
    <row r="93" spans="1:15" x14ac:dyDescent="0.2">
      <c r="A93" s="1" t="s">
        <v>81</v>
      </c>
    </row>
  </sheetData>
  <mergeCells count="1">
    <mergeCell ref="B13:K13"/>
  </mergeCells>
  <pageMargins left="0.7" right="0.7" top="0.75" bottom="0.75" header="0.3" footer="0.3"/>
  <pageSetup paperSize="8" scale="7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heetViews>
  <sheetFormatPr defaultColWidth="9.140625" defaultRowHeight="11.25" x14ac:dyDescent="0.2"/>
  <cols>
    <col min="1" max="1" width="26.140625" style="1" bestFit="1" customWidth="1"/>
    <col min="2" max="2" width="20.7109375" style="1" customWidth="1"/>
    <col min="3" max="3" width="24.28515625" style="1" customWidth="1"/>
    <col min="4" max="4" width="2" style="1" customWidth="1"/>
    <col min="5" max="5" width="19" style="1" bestFit="1" customWidth="1"/>
    <col min="6" max="6" width="21.85546875" style="1" bestFit="1" customWidth="1"/>
    <col min="7" max="16384" width="9.140625" style="1"/>
  </cols>
  <sheetData>
    <row r="1" spans="1:6" x14ac:dyDescent="0.2">
      <c r="A1" s="2" t="s">
        <v>212</v>
      </c>
    </row>
    <row r="2" spans="1:6" x14ac:dyDescent="0.2">
      <c r="A2" s="2" t="s">
        <v>204</v>
      </c>
    </row>
    <row r="4" spans="1:6" x14ac:dyDescent="0.2">
      <c r="A4" s="23" t="s">
        <v>98</v>
      </c>
      <c r="B4" s="29" t="s">
        <v>128</v>
      </c>
      <c r="C4" s="29" t="s">
        <v>99</v>
      </c>
      <c r="D4" s="23"/>
      <c r="E4" s="23" t="s">
        <v>124</v>
      </c>
      <c r="F4" s="23" t="s">
        <v>125</v>
      </c>
    </row>
    <row r="6" spans="1:6" x14ac:dyDescent="0.2">
      <c r="B6" s="8" t="s">
        <v>123</v>
      </c>
      <c r="C6" s="8"/>
      <c r="D6" s="6"/>
      <c r="E6" s="8"/>
      <c r="F6" s="8"/>
    </row>
    <row r="7" spans="1:6" x14ac:dyDescent="0.2">
      <c r="B7" s="6"/>
      <c r="C7" s="6"/>
      <c r="D7" s="6"/>
      <c r="E7" s="6"/>
      <c r="F7" s="6"/>
    </row>
    <row r="8" spans="1:6" x14ac:dyDescent="0.2">
      <c r="A8" s="1" t="s">
        <v>91</v>
      </c>
      <c r="B8" s="49">
        <v>136.69999999999999</v>
      </c>
      <c r="C8" s="1">
        <v>50.7</v>
      </c>
      <c r="E8" s="1">
        <v>1</v>
      </c>
      <c r="F8" s="1">
        <v>1</v>
      </c>
    </row>
    <row r="9" spans="1:6" x14ac:dyDescent="0.2">
      <c r="A9" s="1" t="s">
        <v>97</v>
      </c>
      <c r="B9" s="49">
        <v>62</v>
      </c>
      <c r="C9" s="1">
        <v>27.7</v>
      </c>
      <c r="E9" s="1">
        <v>2</v>
      </c>
      <c r="F9" s="1">
        <v>2</v>
      </c>
    </row>
    <row r="10" spans="1:6" x14ac:dyDescent="0.2">
      <c r="A10" s="1" t="s">
        <v>92</v>
      </c>
      <c r="B10" s="49">
        <v>60.5</v>
      </c>
      <c r="C10" s="1">
        <v>23.4</v>
      </c>
      <c r="E10" s="1">
        <v>3</v>
      </c>
      <c r="F10" s="1">
        <v>3</v>
      </c>
    </row>
    <row r="11" spans="1:6" x14ac:dyDescent="0.2">
      <c r="A11" s="1" t="s">
        <v>126</v>
      </c>
      <c r="B11" s="49">
        <v>48.8</v>
      </c>
      <c r="C11" s="26">
        <v>18.100000000000001</v>
      </c>
      <c r="E11" s="1">
        <v>4</v>
      </c>
      <c r="F11" s="1">
        <v>4</v>
      </c>
    </row>
    <row r="12" spans="1:6" x14ac:dyDescent="0.2">
      <c r="A12" s="1" t="s">
        <v>127</v>
      </c>
      <c r="B12" s="49">
        <v>33.4</v>
      </c>
      <c r="C12" s="1">
        <v>16.5</v>
      </c>
      <c r="E12" s="1">
        <v>5</v>
      </c>
      <c r="F12" s="1">
        <v>5</v>
      </c>
    </row>
    <row r="13" spans="1:6" x14ac:dyDescent="0.2">
      <c r="A13" s="1" t="s">
        <v>210</v>
      </c>
      <c r="B13" s="49">
        <v>23.5</v>
      </c>
      <c r="C13" s="1">
        <v>9.1</v>
      </c>
      <c r="E13" s="1">
        <v>6</v>
      </c>
      <c r="F13" s="1">
        <v>6</v>
      </c>
    </row>
    <row r="14" spans="1:6" x14ac:dyDescent="0.2">
      <c r="A14" s="1" t="s">
        <v>191</v>
      </c>
      <c r="B14" s="49">
        <v>18.600000000000001</v>
      </c>
      <c r="C14" s="1">
        <v>6.9</v>
      </c>
      <c r="E14" s="1">
        <v>7</v>
      </c>
      <c r="F14" s="1">
        <v>7</v>
      </c>
    </row>
    <row r="15" spans="1:6" x14ac:dyDescent="0.2">
      <c r="A15" s="1" t="s">
        <v>96</v>
      </c>
      <c r="B15" s="49">
        <v>12.3</v>
      </c>
      <c r="C15" s="1">
        <v>5.8</v>
      </c>
      <c r="E15" s="1">
        <v>11</v>
      </c>
      <c r="F15" s="1">
        <v>8</v>
      </c>
    </row>
    <row r="16" spans="1:6" x14ac:dyDescent="0.2">
      <c r="A16" s="1" t="s">
        <v>199</v>
      </c>
      <c r="B16" s="49">
        <v>11.8</v>
      </c>
      <c r="C16" s="1">
        <v>5.6</v>
      </c>
      <c r="D16" s="6"/>
      <c r="E16" s="1">
        <v>12</v>
      </c>
      <c r="F16" s="1">
        <v>9</v>
      </c>
    </row>
    <row r="17" spans="1:6" x14ac:dyDescent="0.2">
      <c r="A17" s="1" t="s">
        <v>192</v>
      </c>
      <c r="B17" s="49">
        <v>13.8</v>
      </c>
      <c r="C17" s="1">
        <v>5.3</v>
      </c>
      <c r="E17" s="1">
        <v>8</v>
      </c>
      <c r="F17" s="1">
        <v>10</v>
      </c>
    </row>
    <row r="18" spans="1:6" x14ac:dyDescent="0.2">
      <c r="A18" s="8"/>
      <c r="B18" s="8"/>
      <c r="C18" s="8"/>
      <c r="D18" s="8"/>
      <c r="E18" s="8"/>
      <c r="F18" s="8"/>
    </row>
    <row r="19" spans="1:6" x14ac:dyDescent="0.2">
      <c r="A19" s="1" t="s">
        <v>88</v>
      </c>
    </row>
    <row r="20" spans="1:6" x14ac:dyDescent="0.2">
      <c r="A20" s="1" t="s">
        <v>129</v>
      </c>
    </row>
    <row r="21" spans="1:6" x14ac:dyDescent="0.2">
      <c r="A21" s="1" t="s">
        <v>81</v>
      </c>
    </row>
    <row r="24" spans="1:6" x14ac:dyDescent="0.2">
      <c r="B24" s="65"/>
      <c r="C24" s="65"/>
    </row>
    <row r="25" spans="1:6" x14ac:dyDescent="0.2">
      <c r="B25" s="65"/>
      <c r="C25" s="65"/>
    </row>
    <row r="26" spans="1:6" x14ac:dyDescent="0.2">
      <c r="B26" s="65"/>
      <c r="C26" s="65"/>
    </row>
    <row r="27" spans="1:6" x14ac:dyDescent="0.2">
      <c r="B27" s="65"/>
      <c r="C27" s="65"/>
    </row>
    <row r="28" spans="1:6" x14ac:dyDescent="0.2">
      <c r="B28" s="65"/>
      <c r="C28" s="65"/>
    </row>
    <row r="29" spans="1:6" x14ac:dyDescent="0.2">
      <c r="B29" s="65"/>
      <c r="C29" s="65"/>
    </row>
    <row r="30" spans="1:6" x14ac:dyDescent="0.2">
      <c r="B30" s="65"/>
      <c r="C30" s="65"/>
    </row>
    <row r="31" spans="1:6" x14ac:dyDescent="0.2">
      <c r="B31" s="65"/>
      <c r="C31" s="65"/>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defaultColWidth="9.140625" defaultRowHeight="11.25" x14ac:dyDescent="0.2"/>
  <cols>
    <col min="1" max="1" width="26.140625" style="1" bestFit="1" customWidth="1"/>
    <col min="2" max="2" width="20.7109375" style="1" customWidth="1"/>
    <col min="3" max="3" width="24.28515625" style="1" customWidth="1"/>
    <col min="4" max="4" width="2" style="1" customWidth="1"/>
    <col min="5" max="5" width="19" style="1" bestFit="1" customWidth="1"/>
    <col min="6" max="6" width="21.85546875" style="1" bestFit="1" customWidth="1"/>
    <col min="7" max="16384" width="9.140625" style="1"/>
  </cols>
  <sheetData>
    <row r="1" spans="1:6" x14ac:dyDescent="0.2">
      <c r="A1" s="2" t="s">
        <v>197</v>
      </c>
    </row>
    <row r="2" spans="1:6" x14ac:dyDescent="0.2">
      <c r="A2" s="2" t="s">
        <v>211</v>
      </c>
    </row>
    <row r="4" spans="1:6" x14ac:dyDescent="0.2">
      <c r="A4" s="23" t="s">
        <v>98</v>
      </c>
      <c r="B4" s="29" t="s">
        <v>128</v>
      </c>
      <c r="C4" s="29" t="s">
        <v>99</v>
      </c>
      <c r="D4" s="23"/>
      <c r="E4" s="23" t="s">
        <v>124</v>
      </c>
      <c r="F4" s="23" t="s">
        <v>125</v>
      </c>
    </row>
    <row r="6" spans="1:6" x14ac:dyDescent="0.2">
      <c r="B6" s="8" t="s">
        <v>123</v>
      </c>
      <c r="C6" s="8"/>
      <c r="D6" s="6"/>
      <c r="E6" s="8"/>
      <c r="F6" s="8"/>
    </row>
    <row r="7" spans="1:6" x14ac:dyDescent="0.2">
      <c r="B7" s="6"/>
      <c r="C7" s="6"/>
      <c r="D7" s="6"/>
      <c r="E7" s="6"/>
      <c r="F7" s="6"/>
    </row>
    <row r="8" spans="1:6" x14ac:dyDescent="0.2">
      <c r="A8" s="1" t="s">
        <v>91</v>
      </c>
      <c r="B8" s="49">
        <v>140.61341891461001</v>
      </c>
      <c r="C8" s="26">
        <v>52.000940235245601</v>
      </c>
      <c r="E8" s="1">
        <v>1</v>
      </c>
      <c r="F8" s="1">
        <v>1</v>
      </c>
    </row>
    <row r="9" spans="1:6" x14ac:dyDescent="0.2">
      <c r="A9" s="1" t="s">
        <v>97</v>
      </c>
      <c r="B9" s="49">
        <v>62.818173554394001</v>
      </c>
      <c r="C9" s="26">
        <v>28.269968726535001</v>
      </c>
      <c r="E9" s="1">
        <v>3</v>
      </c>
      <c r="F9" s="1">
        <v>2</v>
      </c>
    </row>
    <row r="10" spans="1:6" x14ac:dyDescent="0.2">
      <c r="A10" s="1" t="s">
        <v>92</v>
      </c>
      <c r="B10" s="49">
        <v>63.285220915133202</v>
      </c>
      <c r="C10" s="26">
        <v>24.598518523957601</v>
      </c>
      <c r="E10" s="1">
        <v>2</v>
      </c>
      <c r="F10" s="1">
        <v>3</v>
      </c>
    </row>
    <row r="11" spans="1:6" x14ac:dyDescent="0.2">
      <c r="A11" s="1" t="s">
        <v>126</v>
      </c>
      <c r="B11" s="49">
        <v>50.287110134340402</v>
      </c>
      <c r="C11" s="26">
        <v>18.601987278603701</v>
      </c>
      <c r="E11" s="1">
        <v>4</v>
      </c>
      <c r="F11" s="1">
        <v>4</v>
      </c>
    </row>
    <row r="12" spans="1:6" x14ac:dyDescent="0.2">
      <c r="A12" s="1" t="s">
        <v>127</v>
      </c>
      <c r="B12" s="49">
        <v>35.592763429367601</v>
      </c>
      <c r="C12" s="26">
        <v>17.312423182841599</v>
      </c>
      <c r="E12" s="1">
        <v>5</v>
      </c>
      <c r="F12" s="1">
        <v>5</v>
      </c>
    </row>
    <row r="13" spans="1:6" x14ac:dyDescent="0.2">
      <c r="A13" s="1" t="s">
        <v>210</v>
      </c>
      <c r="B13" s="49">
        <v>24.304720861656801</v>
      </c>
      <c r="C13" s="26">
        <v>9.3014141135564401</v>
      </c>
      <c r="E13" s="1">
        <v>6</v>
      </c>
      <c r="F13" s="1">
        <v>6</v>
      </c>
    </row>
    <row r="14" spans="1:6" x14ac:dyDescent="0.2">
      <c r="A14" s="1" t="s">
        <v>191</v>
      </c>
      <c r="B14" s="49">
        <v>19.983659577388298</v>
      </c>
      <c r="C14" s="26">
        <v>7.37963388274295</v>
      </c>
      <c r="E14" s="1">
        <v>7</v>
      </c>
      <c r="F14" s="1">
        <v>7</v>
      </c>
    </row>
    <row r="15" spans="1:6" x14ac:dyDescent="0.2">
      <c r="A15" s="1" t="s">
        <v>199</v>
      </c>
      <c r="B15" s="49">
        <v>13.5509717583212</v>
      </c>
      <c r="C15" s="26">
        <v>6.42013527274732</v>
      </c>
      <c r="E15" s="1">
        <v>12</v>
      </c>
      <c r="F15" s="1">
        <v>8</v>
      </c>
    </row>
    <row r="16" spans="1:6" x14ac:dyDescent="0.2">
      <c r="A16" s="1" t="s">
        <v>96</v>
      </c>
      <c r="B16" s="49">
        <v>12.8422031630917</v>
      </c>
      <c r="C16" s="26">
        <v>5.9111815739033098</v>
      </c>
      <c r="D16" s="6"/>
      <c r="E16" s="1">
        <v>13</v>
      </c>
      <c r="F16" s="1">
        <v>9</v>
      </c>
    </row>
    <row r="17" spans="1:6" x14ac:dyDescent="0.2">
      <c r="A17" s="1" t="s">
        <v>192</v>
      </c>
      <c r="B17" s="49">
        <v>14.598246022181399</v>
      </c>
      <c r="C17" s="26">
        <v>5.5928678966099596</v>
      </c>
      <c r="E17" s="1">
        <v>10</v>
      </c>
      <c r="F17" s="1">
        <v>10</v>
      </c>
    </row>
    <row r="18" spans="1:6" x14ac:dyDescent="0.2">
      <c r="A18" s="8"/>
      <c r="B18" s="8"/>
      <c r="C18" s="8"/>
      <c r="D18" s="8"/>
      <c r="E18" s="8"/>
      <c r="F18" s="8"/>
    </row>
    <row r="19" spans="1:6" x14ac:dyDescent="0.2">
      <c r="A19" s="1" t="s">
        <v>88</v>
      </c>
    </row>
    <row r="20" spans="1:6" x14ac:dyDescent="0.2">
      <c r="A20" s="1" t="s">
        <v>129</v>
      </c>
    </row>
    <row r="21" spans="1:6" x14ac:dyDescent="0.2">
      <c r="A21" s="1" t="s">
        <v>81</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heetViews>
  <sheetFormatPr defaultColWidth="9.140625" defaultRowHeight="11.25" x14ac:dyDescent="0.2"/>
  <cols>
    <col min="1" max="1" width="67.7109375" style="1" bestFit="1" customWidth="1"/>
    <col min="2" max="16384" width="9.140625" style="1"/>
  </cols>
  <sheetData>
    <row r="1" spans="1:8" x14ac:dyDescent="0.2">
      <c r="A1" s="2" t="s">
        <v>198</v>
      </c>
    </row>
    <row r="2" spans="1:8" x14ac:dyDescent="0.2">
      <c r="A2" s="2" t="s">
        <v>232</v>
      </c>
    </row>
    <row r="4" spans="1:8" x14ac:dyDescent="0.2">
      <c r="A4" s="23"/>
      <c r="B4" s="23">
        <v>2015</v>
      </c>
      <c r="C4" s="29">
        <v>2016</v>
      </c>
      <c r="D4" s="29">
        <v>2017</v>
      </c>
      <c r="E4" s="29" t="s">
        <v>190</v>
      </c>
      <c r="F4" s="29" t="s">
        <v>206</v>
      </c>
    </row>
    <row r="6" spans="1:8" x14ac:dyDescent="0.2">
      <c r="B6" s="8" t="s">
        <v>1</v>
      </c>
      <c r="C6" s="8"/>
      <c r="D6" s="8"/>
      <c r="E6" s="8"/>
      <c r="F6" s="8"/>
    </row>
    <row r="7" spans="1:8" x14ac:dyDescent="0.2">
      <c r="B7" s="6"/>
      <c r="C7" s="6"/>
      <c r="D7" s="6"/>
      <c r="E7" s="6"/>
      <c r="F7" s="6"/>
    </row>
    <row r="8" spans="1:8" x14ac:dyDescent="0.2">
      <c r="A8" s="1" t="s">
        <v>136</v>
      </c>
      <c r="B8" s="26">
        <v>100</v>
      </c>
      <c r="C8" s="26">
        <v>100</v>
      </c>
      <c r="D8" s="26">
        <v>100</v>
      </c>
      <c r="E8" s="26">
        <v>100</v>
      </c>
      <c r="F8" s="63">
        <v>100</v>
      </c>
    </row>
    <row r="9" spans="1:8" x14ac:dyDescent="0.2">
      <c r="A9" s="1" t="s">
        <v>213</v>
      </c>
      <c r="B9" s="26">
        <f>B8-B10-B11</f>
        <v>24.499999999999993</v>
      </c>
      <c r="C9" s="26">
        <f t="shared" ref="C9:E9" si="0">C8-C10-C11</f>
        <v>25.099999999999994</v>
      </c>
      <c r="D9" s="26">
        <f t="shared" si="0"/>
        <v>25.600000000000009</v>
      </c>
      <c r="E9" s="26">
        <f t="shared" si="0"/>
        <v>26.799999999999997</v>
      </c>
      <c r="F9" s="26">
        <v>26.158421524940813</v>
      </c>
      <c r="H9" s="26"/>
    </row>
    <row r="10" spans="1:8" x14ac:dyDescent="0.2">
      <c r="A10" s="1" t="s">
        <v>214</v>
      </c>
      <c r="B10" s="26">
        <v>30.4</v>
      </c>
      <c r="C10" s="26">
        <v>28.9</v>
      </c>
      <c r="D10" s="26">
        <v>28.6</v>
      </c>
      <c r="E10" s="26">
        <v>28.5</v>
      </c>
      <c r="F10" s="26">
        <v>28.838724488405354</v>
      </c>
    </row>
    <row r="11" spans="1:8" x14ac:dyDescent="0.2">
      <c r="A11" s="1" t="s">
        <v>215</v>
      </c>
      <c r="B11" s="63">
        <v>45.1</v>
      </c>
      <c r="C11" s="63">
        <v>46</v>
      </c>
      <c r="D11" s="63">
        <v>45.8</v>
      </c>
      <c r="E11" s="63">
        <v>44.7</v>
      </c>
      <c r="F11" s="26">
        <v>45.002853986653797</v>
      </c>
    </row>
    <row r="12" spans="1:8" x14ac:dyDescent="0.2">
      <c r="A12" s="1" t="s">
        <v>216</v>
      </c>
      <c r="B12" s="26">
        <v>43.8</v>
      </c>
      <c r="C12" s="26">
        <v>44.8</v>
      </c>
      <c r="D12" s="26">
        <v>44.6</v>
      </c>
      <c r="E12" s="26">
        <v>43.4</v>
      </c>
      <c r="F12" s="26">
        <v>43.683727888456794</v>
      </c>
    </row>
    <row r="13" spans="1:8" x14ac:dyDescent="0.2">
      <c r="A13" s="1" t="s">
        <v>217</v>
      </c>
      <c r="B13" s="26">
        <v>1.2</v>
      </c>
      <c r="C13" s="26">
        <v>1.2</v>
      </c>
      <c r="D13" s="26">
        <v>1.3</v>
      </c>
      <c r="E13" s="26">
        <v>1.2</v>
      </c>
      <c r="F13" s="26">
        <v>1.3191260981970032</v>
      </c>
    </row>
    <row r="14" spans="1:8" x14ac:dyDescent="0.2">
      <c r="A14" s="8"/>
      <c r="B14" s="8"/>
      <c r="C14" s="8"/>
      <c r="D14" s="8"/>
      <c r="E14" s="8"/>
      <c r="F14" s="8"/>
    </row>
    <row r="15" spans="1:8" x14ac:dyDescent="0.2">
      <c r="A15" s="1" t="s">
        <v>88</v>
      </c>
    </row>
    <row r="16" spans="1:8" x14ac:dyDescent="0.2">
      <c r="A16" s="1" t="s">
        <v>81</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workbookViewId="0"/>
  </sheetViews>
  <sheetFormatPr defaultColWidth="9.140625" defaultRowHeight="11.25" x14ac:dyDescent="0.2"/>
  <cols>
    <col min="1" max="1" width="32.42578125" style="1" customWidth="1"/>
    <col min="2" max="4" width="9.140625" style="1"/>
    <col min="5" max="5" width="1.7109375" style="1" customWidth="1"/>
    <col min="6" max="6" width="10.85546875" style="1" customWidth="1"/>
    <col min="7" max="7" width="10.7109375" style="1" customWidth="1"/>
    <col min="8" max="8" width="10.5703125" style="1" customWidth="1"/>
    <col min="9" max="9" width="5.85546875" style="1" customWidth="1"/>
    <col min="10" max="12" width="9.140625" style="1"/>
    <col min="13" max="13" width="2.5703125" style="1" customWidth="1"/>
    <col min="14" max="14" width="11.5703125" style="1" customWidth="1"/>
    <col min="15" max="15" width="10.85546875" style="1" customWidth="1"/>
    <col min="16" max="16" width="10.28515625" style="1" customWidth="1"/>
    <col min="17" max="17" width="5.42578125" style="1" customWidth="1"/>
    <col min="18" max="24" width="9.140625" style="1"/>
    <col min="25" max="25" width="5.140625" style="1" customWidth="1"/>
    <col min="26" max="16384" width="9.140625" style="1"/>
  </cols>
  <sheetData>
    <row r="1" spans="1:32" x14ac:dyDescent="0.2">
      <c r="A1" s="2" t="s">
        <v>218</v>
      </c>
    </row>
    <row r="2" spans="1:32" x14ac:dyDescent="0.2">
      <c r="A2" s="2" t="s">
        <v>231</v>
      </c>
    </row>
    <row r="3" spans="1:32" x14ac:dyDescent="0.2">
      <c r="A3" s="6"/>
    </row>
    <row r="4" spans="1:32" x14ac:dyDescent="0.2">
      <c r="A4" s="6"/>
      <c r="B4" s="106">
        <v>2015</v>
      </c>
      <c r="C4" s="106"/>
      <c r="D4" s="106"/>
      <c r="E4" s="106"/>
      <c r="F4" s="106"/>
      <c r="G4" s="106"/>
      <c r="H4" s="106"/>
      <c r="J4" s="106">
        <v>2016</v>
      </c>
      <c r="K4" s="106"/>
      <c r="L4" s="106"/>
      <c r="M4" s="106"/>
      <c r="N4" s="106"/>
      <c r="O4" s="106"/>
      <c r="P4" s="106"/>
      <c r="R4" s="106" t="s">
        <v>89</v>
      </c>
      <c r="S4" s="106"/>
      <c r="T4" s="106"/>
      <c r="U4" s="106"/>
      <c r="V4" s="106"/>
      <c r="W4" s="106"/>
      <c r="X4" s="106"/>
      <c r="Z4" s="106" t="s">
        <v>190</v>
      </c>
      <c r="AA4" s="106"/>
      <c r="AB4" s="106"/>
      <c r="AC4" s="106"/>
      <c r="AD4" s="106"/>
      <c r="AE4" s="106"/>
      <c r="AF4" s="106"/>
    </row>
    <row r="5" spans="1:32" x14ac:dyDescent="0.2">
      <c r="A5" s="6"/>
      <c r="B5" s="21"/>
      <c r="C5" s="21"/>
      <c r="D5" s="21"/>
      <c r="E5" s="21"/>
      <c r="F5" s="21"/>
      <c r="G5" s="21"/>
      <c r="H5" s="21"/>
      <c r="J5" s="21"/>
      <c r="K5" s="21"/>
      <c r="L5" s="21"/>
      <c r="M5" s="21"/>
      <c r="N5" s="21"/>
      <c r="O5" s="21"/>
      <c r="P5" s="21"/>
      <c r="R5" s="21"/>
      <c r="S5" s="21"/>
      <c r="T5" s="21"/>
      <c r="U5" s="21"/>
      <c r="V5" s="21"/>
      <c r="W5" s="21"/>
      <c r="X5" s="21"/>
      <c r="Z5" s="21"/>
      <c r="AA5" s="21"/>
      <c r="AB5" s="21"/>
      <c r="AC5" s="21"/>
      <c r="AD5" s="21"/>
      <c r="AE5" s="21"/>
      <c r="AF5" s="21"/>
    </row>
    <row r="6" spans="1:32" x14ac:dyDescent="0.2">
      <c r="A6" s="6"/>
      <c r="B6" s="107" t="s">
        <v>121</v>
      </c>
      <c r="C6" s="107"/>
      <c r="D6" s="107"/>
      <c r="E6" s="19"/>
      <c r="F6" s="107" t="s">
        <v>119</v>
      </c>
      <c r="G6" s="107"/>
      <c r="H6" s="107"/>
      <c r="J6" s="107" t="s">
        <v>121</v>
      </c>
      <c r="K6" s="107"/>
      <c r="L6" s="107"/>
      <c r="M6" s="19"/>
      <c r="N6" s="107" t="s">
        <v>119</v>
      </c>
      <c r="O6" s="107"/>
      <c r="P6" s="107"/>
      <c r="R6" s="107" t="s">
        <v>121</v>
      </c>
      <c r="S6" s="107"/>
      <c r="T6" s="107"/>
      <c r="U6" s="66"/>
      <c r="V6" s="107" t="s">
        <v>119</v>
      </c>
      <c r="W6" s="107"/>
      <c r="X6" s="107"/>
      <c r="Z6" s="107" t="s">
        <v>121</v>
      </c>
      <c r="AA6" s="107"/>
      <c r="AB6" s="107"/>
      <c r="AC6" s="72"/>
      <c r="AD6" s="107" t="s">
        <v>119</v>
      </c>
      <c r="AE6" s="107"/>
      <c r="AF6" s="107"/>
    </row>
    <row r="7" spans="1:32" x14ac:dyDescent="0.2">
      <c r="A7" s="6"/>
      <c r="B7" s="22"/>
      <c r="C7" s="22" t="s">
        <v>122</v>
      </c>
      <c r="D7" s="22"/>
      <c r="E7" s="22"/>
      <c r="F7" s="22"/>
      <c r="G7" s="22"/>
      <c r="H7" s="22"/>
      <c r="J7" s="22"/>
      <c r="K7" s="22" t="s">
        <v>122</v>
      </c>
      <c r="L7" s="22"/>
      <c r="M7" s="22"/>
      <c r="N7" s="22"/>
      <c r="O7" s="22"/>
      <c r="P7" s="22"/>
      <c r="R7" s="22"/>
      <c r="S7" s="22" t="s">
        <v>122</v>
      </c>
      <c r="T7" s="22"/>
      <c r="U7" s="22"/>
      <c r="V7" s="22"/>
      <c r="W7" s="22"/>
      <c r="X7" s="22"/>
      <c r="Z7" s="22"/>
      <c r="AA7" s="22" t="s">
        <v>122</v>
      </c>
      <c r="AB7" s="22"/>
      <c r="AC7" s="22"/>
      <c r="AD7" s="22"/>
      <c r="AE7" s="22"/>
      <c r="AF7" s="22"/>
    </row>
    <row r="8" spans="1:32" x14ac:dyDescent="0.2">
      <c r="A8" s="6"/>
      <c r="B8" s="19"/>
      <c r="C8" s="19"/>
      <c r="D8" s="19"/>
      <c r="E8" s="19"/>
      <c r="F8" s="19"/>
      <c r="G8" s="19"/>
      <c r="H8" s="19"/>
      <c r="J8" s="19"/>
      <c r="K8" s="19"/>
      <c r="L8" s="19"/>
      <c r="M8" s="19"/>
      <c r="N8" s="19"/>
      <c r="O8" s="19"/>
      <c r="P8" s="19"/>
      <c r="R8" s="66"/>
      <c r="S8" s="66"/>
      <c r="T8" s="66"/>
      <c r="U8" s="66"/>
      <c r="V8" s="66"/>
      <c r="W8" s="66"/>
      <c r="X8" s="66"/>
      <c r="Z8" s="72"/>
      <c r="AA8" s="72"/>
      <c r="AB8" s="72"/>
      <c r="AC8" s="72"/>
      <c r="AD8" s="72"/>
      <c r="AE8" s="72"/>
      <c r="AF8" s="72"/>
    </row>
    <row r="9" spans="1:32" x14ac:dyDescent="0.2">
      <c r="A9" s="6"/>
      <c r="B9" s="24" t="s">
        <v>2</v>
      </c>
      <c r="C9" s="24" t="s">
        <v>101</v>
      </c>
      <c r="D9" s="24" t="s">
        <v>100</v>
      </c>
      <c r="E9" s="24"/>
      <c r="F9" s="24" t="s">
        <v>2</v>
      </c>
      <c r="G9" s="24" t="s">
        <v>101</v>
      </c>
      <c r="H9" s="24" t="s">
        <v>100</v>
      </c>
      <c r="J9" s="24" t="s">
        <v>2</v>
      </c>
      <c r="K9" s="24" t="s">
        <v>101</v>
      </c>
      <c r="L9" s="24" t="s">
        <v>100</v>
      </c>
      <c r="M9" s="24"/>
      <c r="N9" s="24" t="s">
        <v>2</v>
      </c>
      <c r="O9" s="24" t="s">
        <v>101</v>
      </c>
      <c r="P9" s="24" t="s">
        <v>100</v>
      </c>
      <c r="R9" s="24" t="s">
        <v>2</v>
      </c>
      <c r="S9" s="24" t="s">
        <v>101</v>
      </c>
      <c r="T9" s="24" t="s">
        <v>100</v>
      </c>
      <c r="U9" s="24"/>
      <c r="V9" s="24" t="s">
        <v>2</v>
      </c>
      <c r="W9" s="24" t="s">
        <v>101</v>
      </c>
      <c r="X9" s="24" t="s">
        <v>100</v>
      </c>
      <c r="Z9" s="24" t="s">
        <v>2</v>
      </c>
      <c r="AA9" s="24" t="s">
        <v>101</v>
      </c>
      <c r="AB9" s="24" t="s">
        <v>100</v>
      </c>
      <c r="AC9" s="24"/>
      <c r="AD9" s="24" t="s">
        <v>2</v>
      </c>
      <c r="AE9" s="24" t="s">
        <v>101</v>
      </c>
      <c r="AF9" s="24" t="s">
        <v>100</v>
      </c>
    </row>
    <row r="10" spans="1:32" x14ac:dyDescent="0.2">
      <c r="A10" s="6"/>
      <c r="B10" s="8"/>
      <c r="C10" s="8"/>
      <c r="D10" s="8"/>
      <c r="E10" s="8"/>
      <c r="F10" s="8"/>
      <c r="G10" s="8"/>
      <c r="H10" s="8"/>
      <c r="J10" s="8"/>
      <c r="K10" s="8"/>
      <c r="L10" s="8"/>
      <c r="M10" s="8"/>
      <c r="N10" s="8"/>
      <c r="O10" s="8"/>
      <c r="P10" s="8"/>
      <c r="R10" s="8"/>
      <c r="S10" s="8"/>
      <c r="T10" s="8"/>
      <c r="U10" s="8"/>
      <c r="V10" s="8"/>
      <c r="W10" s="8"/>
      <c r="X10" s="8"/>
      <c r="Z10" s="8"/>
      <c r="AA10" s="8"/>
      <c r="AB10" s="8"/>
      <c r="AC10" s="8"/>
      <c r="AD10" s="8"/>
      <c r="AE10" s="8"/>
      <c r="AF10" s="8"/>
    </row>
    <row r="11" spans="1:32" x14ac:dyDescent="0.2">
      <c r="A11" s="6"/>
    </row>
    <row r="12" spans="1:32" x14ac:dyDescent="0.2">
      <c r="B12" s="20" t="s">
        <v>120</v>
      </c>
      <c r="C12" s="8"/>
      <c r="D12" s="8"/>
      <c r="F12" s="20" t="s">
        <v>1</v>
      </c>
      <c r="G12" s="8"/>
      <c r="H12" s="8"/>
      <c r="J12" s="20" t="s">
        <v>120</v>
      </c>
      <c r="K12" s="8"/>
      <c r="L12" s="8"/>
      <c r="N12" s="20" t="s">
        <v>1</v>
      </c>
      <c r="O12" s="8"/>
      <c r="P12" s="8"/>
      <c r="R12" s="20" t="s">
        <v>120</v>
      </c>
      <c r="S12" s="8"/>
      <c r="T12" s="8"/>
      <c r="V12" s="20" t="s">
        <v>1</v>
      </c>
      <c r="W12" s="8"/>
      <c r="X12" s="8"/>
      <c r="Z12" s="20" t="s">
        <v>120</v>
      </c>
      <c r="AA12" s="8"/>
      <c r="AB12" s="8"/>
      <c r="AD12" s="20" t="s">
        <v>1</v>
      </c>
      <c r="AE12" s="8"/>
      <c r="AF12" s="8"/>
    </row>
    <row r="14" spans="1:32" x14ac:dyDescent="0.2">
      <c r="A14" s="1" t="s">
        <v>102</v>
      </c>
      <c r="B14" s="13">
        <v>14</v>
      </c>
      <c r="C14" s="13">
        <v>10</v>
      </c>
      <c r="D14" s="13">
        <v>4</v>
      </c>
      <c r="F14" s="26">
        <v>8.8000000000000007</v>
      </c>
      <c r="G14" s="26">
        <v>8.6999999999999993</v>
      </c>
      <c r="H14" s="26">
        <v>9.1</v>
      </c>
      <c r="J14" s="13">
        <v>14</v>
      </c>
      <c r="K14" s="13">
        <v>10</v>
      </c>
      <c r="L14" s="13">
        <v>4</v>
      </c>
      <c r="N14" s="26">
        <v>8.6</v>
      </c>
      <c r="O14" s="26">
        <v>8.5</v>
      </c>
      <c r="P14" s="26">
        <v>8.8000000000000007</v>
      </c>
      <c r="R14" s="13">
        <v>14</v>
      </c>
      <c r="S14" s="13">
        <v>10</v>
      </c>
      <c r="T14" s="13">
        <v>4</v>
      </c>
      <c r="V14" s="26">
        <v>8.1</v>
      </c>
      <c r="W14" s="26">
        <v>8.1</v>
      </c>
      <c r="X14" s="26">
        <v>8.4</v>
      </c>
      <c r="Z14" s="13">
        <v>14</v>
      </c>
      <c r="AA14" s="13">
        <v>10</v>
      </c>
      <c r="AB14" s="13">
        <v>4</v>
      </c>
      <c r="AD14" s="26">
        <v>8</v>
      </c>
      <c r="AE14" s="26">
        <v>7.9</v>
      </c>
      <c r="AF14" s="26">
        <v>8.1999999999999993</v>
      </c>
    </row>
    <row r="15" spans="1:32" x14ac:dyDescent="0.2">
      <c r="A15" s="1" t="s">
        <v>103</v>
      </c>
      <c r="B15" s="13">
        <v>1</v>
      </c>
      <c r="C15" s="13">
        <v>1</v>
      </c>
      <c r="D15" s="13">
        <v>0</v>
      </c>
      <c r="F15" s="26">
        <v>12.8</v>
      </c>
      <c r="G15" s="26">
        <v>12.8</v>
      </c>
      <c r="H15" s="26">
        <v>12.7</v>
      </c>
      <c r="J15" s="13">
        <v>2</v>
      </c>
      <c r="K15" s="13">
        <v>1</v>
      </c>
      <c r="L15" s="13">
        <v>0</v>
      </c>
      <c r="N15" s="26">
        <v>16.7</v>
      </c>
      <c r="O15" s="26">
        <v>16.7</v>
      </c>
      <c r="P15" s="26">
        <v>16.5</v>
      </c>
      <c r="R15" s="13">
        <v>1</v>
      </c>
      <c r="S15" s="13">
        <v>1</v>
      </c>
      <c r="T15" s="13">
        <v>0</v>
      </c>
      <c r="V15" s="26">
        <v>17.100000000000001</v>
      </c>
      <c r="W15" s="26">
        <v>17.2</v>
      </c>
      <c r="X15" s="26">
        <v>16.600000000000001</v>
      </c>
      <c r="Z15" s="13">
        <v>1</v>
      </c>
      <c r="AA15" s="13">
        <v>1</v>
      </c>
      <c r="AB15" s="13">
        <v>0</v>
      </c>
      <c r="AD15" s="26">
        <v>18.7</v>
      </c>
      <c r="AE15" s="26">
        <v>18.8</v>
      </c>
      <c r="AF15" s="26">
        <v>18.2</v>
      </c>
    </row>
    <row r="16" spans="1:32" x14ac:dyDescent="0.2">
      <c r="A16" s="1" t="s">
        <v>104</v>
      </c>
      <c r="B16" s="13">
        <v>36</v>
      </c>
      <c r="C16" s="13">
        <v>29</v>
      </c>
      <c r="D16" s="13">
        <v>7</v>
      </c>
      <c r="F16" s="26">
        <v>5.0999999999999996</v>
      </c>
      <c r="G16" s="26">
        <v>5.2</v>
      </c>
      <c r="H16" s="26">
        <v>5</v>
      </c>
      <c r="J16" s="13">
        <v>40</v>
      </c>
      <c r="K16" s="13">
        <v>33</v>
      </c>
      <c r="L16" s="13">
        <v>7</v>
      </c>
      <c r="N16" s="26">
        <v>5.7</v>
      </c>
      <c r="O16" s="26">
        <v>5.8</v>
      </c>
      <c r="P16" s="26">
        <v>5.3</v>
      </c>
      <c r="R16" s="13">
        <v>39</v>
      </c>
      <c r="S16" s="13">
        <v>32</v>
      </c>
      <c r="T16" s="13">
        <v>7</v>
      </c>
      <c r="V16" s="26">
        <v>5.5</v>
      </c>
      <c r="W16" s="26">
        <v>5.5</v>
      </c>
      <c r="X16" s="26">
        <v>5.3</v>
      </c>
      <c r="Z16" s="13">
        <v>36</v>
      </c>
      <c r="AA16" s="13">
        <v>29</v>
      </c>
      <c r="AB16" s="13">
        <v>7</v>
      </c>
      <c r="AD16" s="26">
        <v>5</v>
      </c>
      <c r="AE16" s="26">
        <v>5</v>
      </c>
      <c r="AF16" s="26">
        <v>5</v>
      </c>
    </row>
    <row r="17" spans="1:32" x14ac:dyDescent="0.2">
      <c r="A17" s="1" t="s">
        <v>105</v>
      </c>
      <c r="B17" s="13">
        <v>2</v>
      </c>
      <c r="C17" s="13">
        <v>1</v>
      </c>
      <c r="D17" s="13">
        <v>0</v>
      </c>
      <c r="F17" s="26">
        <v>6.1</v>
      </c>
      <c r="G17" s="26">
        <v>5.8</v>
      </c>
      <c r="H17" s="26">
        <v>6.8</v>
      </c>
      <c r="J17" s="13">
        <v>1</v>
      </c>
      <c r="K17" s="13">
        <v>1</v>
      </c>
      <c r="L17" s="13">
        <v>0</v>
      </c>
      <c r="N17" s="26">
        <v>4.5999999999999996</v>
      </c>
      <c r="O17" s="26">
        <v>4.5</v>
      </c>
      <c r="P17" s="26">
        <v>5.0999999999999996</v>
      </c>
      <c r="R17" s="13">
        <v>1</v>
      </c>
      <c r="S17" s="13">
        <v>1</v>
      </c>
      <c r="T17" s="13">
        <v>0</v>
      </c>
      <c r="V17" s="26">
        <v>4.3</v>
      </c>
      <c r="W17" s="26">
        <v>4.2</v>
      </c>
      <c r="X17" s="26">
        <v>4.9000000000000004</v>
      </c>
      <c r="Z17" s="13">
        <v>1</v>
      </c>
      <c r="AA17" s="13">
        <v>1</v>
      </c>
      <c r="AB17" s="13">
        <v>0</v>
      </c>
      <c r="AD17" s="26">
        <v>3.6</v>
      </c>
      <c r="AE17" s="26">
        <v>3.5</v>
      </c>
      <c r="AF17" s="26">
        <v>4.0999999999999996</v>
      </c>
    </row>
    <row r="18" spans="1:32" x14ac:dyDescent="0.2">
      <c r="A18" s="1" t="s">
        <v>106</v>
      </c>
      <c r="B18" s="13">
        <v>1</v>
      </c>
      <c r="C18" s="13">
        <v>1</v>
      </c>
      <c r="D18" s="13">
        <v>0</v>
      </c>
      <c r="F18" s="26">
        <v>4.7</v>
      </c>
      <c r="G18" s="26">
        <v>4.8</v>
      </c>
      <c r="H18" s="26">
        <v>4.5</v>
      </c>
      <c r="J18" s="13">
        <v>2</v>
      </c>
      <c r="K18" s="13">
        <v>2</v>
      </c>
      <c r="L18" s="13">
        <v>0</v>
      </c>
      <c r="N18" s="26">
        <v>5.9</v>
      </c>
      <c r="O18" s="26">
        <v>6</v>
      </c>
      <c r="P18" s="26">
        <v>5.6</v>
      </c>
      <c r="R18" s="13">
        <v>2</v>
      </c>
      <c r="S18" s="13">
        <v>2</v>
      </c>
      <c r="T18" s="13">
        <v>0</v>
      </c>
      <c r="V18" s="26">
        <v>5.6</v>
      </c>
      <c r="W18" s="26">
        <v>5.6</v>
      </c>
      <c r="X18" s="26">
        <v>5.3</v>
      </c>
      <c r="Z18" s="13">
        <v>2</v>
      </c>
      <c r="AA18" s="13">
        <v>2</v>
      </c>
      <c r="AB18" s="13">
        <v>0</v>
      </c>
      <c r="AD18" s="26">
        <v>5.4</v>
      </c>
      <c r="AE18" s="26">
        <v>5.4</v>
      </c>
      <c r="AF18" s="26">
        <v>5.0999999999999996</v>
      </c>
    </row>
    <row r="19" spans="1:32" x14ac:dyDescent="0.2">
      <c r="A19" s="1" t="s">
        <v>107</v>
      </c>
      <c r="B19" s="13">
        <v>5</v>
      </c>
      <c r="C19" s="13">
        <v>5</v>
      </c>
      <c r="D19" s="13">
        <v>0</v>
      </c>
      <c r="F19" s="26">
        <v>1.2</v>
      </c>
      <c r="G19" s="26">
        <v>1.2</v>
      </c>
      <c r="H19" s="26">
        <v>1.2</v>
      </c>
      <c r="J19" s="13">
        <v>5</v>
      </c>
      <c r="K19" s="13">
        <v>5</v>
      </c>
      <c r="L19" s="13">
        <v>0</v>
      </c>
      <c r="N19" s="26">
        <v>1.2</v>
      </c>
      <c r="O19" s="26">
        <v>1.2</v>
      </c>
      <c r="P19" s="26">
        <v>1.2</v>
      </c>
      <c r="R19" s="13">
        <v>8</v>
      </c>
      <c r="S19" s="13">
        <v>8</v>
      </c>
      <c r="T19" s="13">
        <v>1</v>
      </c>
      <c r="V19" s="26">
        <v>1.9</v>
      </c>
      <c r="W19" s="26">
        <v>1.9</v>
      </c>
      <c r="X19" s="26">
        <v>1.9</v>
      </c>
      <c r="Z19" s="13">
        <v>8</v>
      </c>
      <c r="AA19" s="13">
        <v>7</v>
      </c>
      <c r="AB19" s="13">
        <v>1</v>
      </c>
      <c r="AD19" s="26">
        <v>1.6</v>
      </c>
      <c r="AE19" s="26">
        <v>1.7</v>
      </c>
      <c r="AF19" s="26">
        <v>1.6</v>
      </c>
    </row>
    <row r="20" spans="1:32" x14ac:dyDescent="0.2">
      <c r="A20" s="1" t="s">
        <v>108</v>
      </c>
      <c r="B20" s="13">
        <v>39</v>
      </c>
      <c r="C20" s="13">
        <v>28</v>
      </c>
      <c r="D20" s="13">
        <v>11</v>
      </c>
      <c r="F20" s="26">
        <v>3.8</v>
      </c>
      <c r="G20" s="26">
        <v>4.4000000000000004</v>
      </c>
      <c r="H20" s="26">
        <v>3</v>
      </c>
      <c r="J20" s="13">
        <v>41</v>
      </c>
      <c r="K20" s="13">
        <v>29</v>
      </c>
      <c r="L20" s="13">
        <v>12</v>
      </c>
      <c r="N20" s="26">
        <v>3.9</v>
      </c>
      <c r="O20" s="26">
        <v>4.4000000000000004</v>
      </c>
      <c r="P20" s="26">
        <v>3</v>
      </c>
      <c r="R20" s="13">
        <v>41</v>
      </c>
      <c r="S20" s="13">
        <v>28</v>
      </c>
      <c r="T20" s="13">
        <v>12</v>
      </c>
      <c r="V20" s="26">
        <v>3.8</v>
      </c>
      <c r="W20" s="26">
        <v>4.3</v>
      </c>
      <c r="X20" s="26">
        <v>3</v>
      </c>
      <c r="Z20" s="13">
        <v>41</v>
      </c>
      <c r="AA20" s="13">
        <v>29</v>
      </c>
      <c r="AB20" s="13">
        <v>12</v>
      </c>
      <c r="AD20" s="26">
        <v>3.7</v>
      </c>
      <c r="AE20" s="26">
        <v>4.2</v>
      </c>
      <c r="AF20" s="26">
        <v>2.9</v>
      </c>
    </row>
    <row r="21" spans="1:32" x14ac:dyDescent="0.2">
      <c r="A21" s="1" t="s">
        <v>109</v>
      </c>
      <c r="B21" s="13">
        <v>27</v>
      </c>
      <c r="C21" s="13">
        <v>21</v>
      </c>
      <c r="D21" s="13">
        <v>5</v>
      </c>
      <c r="F21" s="26">
        <v>8.1999999999999993</v>
      </c>
      <c r="G21" s="26">
        <v>8.1999999999999993</v>
      </c>
      <c r="H21" s="26">
        <v>8.3000000000000007</v>
      </c>
      <c r="J21" s="13">
        <v>27</v>
      </c>
      <c r="K21" s="13">
        <v>22</v>
      </c>
      <c r="L21" s="13">
        <v>5</v>
      </c>
      <c r="N21" s="26">
        <v>8.3000000000000007</v>
      </c>
      <c r="O21" s="26">
        <v>8.3000000000000007</v>
      </c>
      <c r="P21" s="26">
        <v>8.5</v>
      </c>
      <c r="R21" s="13">
        <v>25</v>
      </c>
      <c r="S21" s="13">
        <v>20</v>
      </c>
      <c r="T21" s="13">
        <v>4</v>
      </c>
      <c r="V21" s="26">
        <v>7.4</v>
      </c>
      <c r="W21" s="26">
        <v>7.5</v>
      </c>
      <c r="X21" s="26">
        <v>7.1</v>
      </c>
      <c r="Z21" s="13">
        <v>26</v>
      </c>
      <c r="AA21" s="13">
        <v>21</v>
      </c>
      <c r="AB21" s="13">
        <v>5</v>
      </c>
      <c r="AD21" s="26">
        <v>7.5</v>
      </c>
      <c r="AE21" s="26">
        <v>7.6</v>
      </c>
      <c r="AF21" s="26">
        <v>7.4</v>
      </c>
    </row>
    <row r="22" spans="1:32" x14ac:dyDescent="0.2">
      <c r="A22" s="1" t="s">
        <v>110</v>
      </c>
      <c r="B22" s="13">
        <v>5</v>
      </c>
      <c r="C22" s="13">
        <v>3</v>
      </c>
      <c r="D22" s="13">
        <v>2</v>
      </c>
      <c r="F22" s="26">
        <v>2.1</v>
      </c>
      <c r="G22" s="26">
        <v>2.1</v>
      </c>
      <c r="H22" s="26">
        <v>2.1</v>
      </c>
      <c r="J22" s="13">
        <v>6</v>
      </c>
      <c r="K22" s="13">
        <v>3</v>
      </c>
      <c r="L22" s="13">
        <v>3</v>
      </c>
      <c r="N22" s="26">
        <v>2.2000000000000002</v>
      </c>
      <c r="O22" s="26">
        <v>2.2000000000000002</v>
      </c>
      <c r="P22" s="26">
        <v>2.2000000000000002</v>
      </c>
      <c r="R22" s="13">
        <v>6</v>
      </c>
      <c r="S22" s="13">
        <v>3</v>
      </c>
      <c r="T22" s="13">
        <v>3</v>
      </c>
      <c r="V22" s="26">
        <v>2.1</v>
      </c>
      <c r="W22" s="26">
        <v>2.1</v>
      </c>
      <c r="X22" s="26">
        <v>2.1</v>
      </c>
      <c r="Z22" s="13">
        <v>6</v>
      </c>
      <c r="AA22" s="13">
        <v>3</v>
      </c>
      <c r="AB22" s="13">
        <v>3</v>
      </c>
      <c r="AD22" s="26">
        <v>2</v>
      </c>
      <c r="AE22" s="26">
        <v>2</v>
      </c>
      <c r="AF22" s="26">
        <v>2.1</v>
      </c>
    </row>
    <row r="23" spans="1:32" x14ac:dyDescent="0.2">
      <c r="A23" s="1" t="s">
        <v>111</v>
      </c>
      <c r="B23" s="13">
        <v>18</v>
      </c>
      <c r="C23" s="13">
        <v>14</v>
      </c>
      <c r="D23" s="13">
        <v>4</v>
      </c>
      <c r="F23" s="26">
        <v>7</v>
      </c>
      <c r="G23" s="26">
        <v>7</v>
      </c>
      <c r="H23" s="26">
        <v>6.8</v>
      </c>
      <c r="J23" s="13">
        <v>20</v>
      </c>
      <c r="K23" s="13">
        <v>16</v>
      </c>
      <c r="L23" s="13">
        <v>4</v>
      </c>
      <c r="N23" s="26">
        <v>7.6</v>
      </c>
      <c r="O23" s="26">
        <v>7.7</v>
      </c>
      <c r="P23" s="26">
        <v>7.4</v>
      </c>
      <c r="R23" s="13">
        <v>25</v>
      </c>
      <c r="S23" s="13">
        <v>20</v>
      </c>
      <c r="T23" s="13">
        <v>6</v>
      </c>
      <c r="V23" s="26">
        <v>9.1999999999999993</v>
      </c>
      <c r="W23" s="26">
        <v>9.1999999999999993</v>
      </c>
      <c r="X23" s="26">
        <v>9</v>
      </c>
      <c r="Z23" s="13">
        <v>24</v>
      </c>
      <c r="AA23" s="13">
        <v>19</v>
      </c>
      <c r="AB23" s="13">
        <v>5</v>
      </c>
      <c r="AD23" s="26">
        <v>8.4</v>
      </c>
      <c r="AE23" s="26">
        <v>8.5</v>
      </c>
      <c r="AF23" s="26">
        <v>8.1</v>
      </c>
    </row>
    <row r="24" spans="1:32" x14ac:dyDescent="0.2">
      <c r="A24" s="1" t="s">
        <v>112</v>
      </c>
      <c r="B24" s="13">
        <v>5</v>
      </c>
      <c r="C24" s="13">
        <v>3</v>
      </c>
      <c r="D24" s="13">
        <v>2</v>
      </c>
      <c r="F24" s="26">
        <v>2.2999999999999998</v>
      </c>
      <c r="G24" s="26">
        <v>2.4</v>
      </c>
      <c r="H24" s="26">
        <v>2.2000000000000002</v>
      </c>
      <c r="J24" s="13">
        <v>4</v>
      </c>
      <c r="K24" s="13">
        <v>3</v>
      </c>
      <c r="L24" s="13">
        <v>2</v>
      </c>
      <c r="N24" s="26">
        <v>2.1</v>
      </c>
      <c r="O24" s="26">
        <v>2.1</v>
      </c>
      <c r="P24" s="26">
        <v>2</v>
      </c>
      <c r="R24" s="13">
        <v>5</v>
      </c>
      <c r="S24" s="13">
        <v>3</v>
      </c>
      <c r="T24" s="13">
        <v>2</v>
      </c>
      <c r="V24" s="26">
        <v>2.7</v>
      </c>
      <c r="W24" s="26">
        <v>2.8</v>
      </c>
      <c r="X24" s="26">
        <v>2.6</v>
      </c>
      <c r="Z24" s="13">
        <v>6</v>
      </c>
      <c r="AA24" s="13">
        <v>3</v>
      </c>
      <c r="AB24" s="13">
        <v>2</v>
      </c>
      <c r="AD24" s="26">
        <v>2.9</v>
      </c>
      <c r="AE24" s="26">
        <v>3</v>
      </c>
      <c r="AF24" s="26">
        <v>2.8</v>
      </c>
    </row>
    <row r="25" spans="1:32" x14ac:dyDescent="0.2">
      <c r="A25" s="1" t="s">
        <v>54</v>
      </c>
      <c r="B25" s="13">
        <v>1</v>
      </c>
      <c r="C25" s="13">
        <v>1</v>
      </c>
      <c r="D25" s="13">
        <v>0</v>
      </c>
      <c r="F25" s="26">
        <v>1.4</v>
      </c>
      <c r="G25" s="26">
        <v>1.4</v>
      </c>
      <c r="H25" s="26">
        <v>1.4</v>
      </c>
      <c r="J25" s="13">
        <v>1</v>
      </c>
      <c r="K25" s="13">
        <v>1</v>
      </c>
      <c r="L25" s="13">
        <v>0</v>
      </c>
      <c r="N25" s="26">
        <v>1.4</v>
      </c>
      <c r="O25" s="26">
        <v>1.3</v>
      </c>
      <c r="P25" s="26">
        <v>1.7</v>
      </c>
      <c r="R25" s="13">
        <v>1</v>
      </c>
      <c r="S25" s="13">
        <v>1</v>
      </c>
      <c r="T25" s="13">
        <v>0</v>
      </c>
      <c r="V25" s="26">
        <v>1.5</v>
      </c>
      <c r="W25" s="26">
        <v>1.5</v>
      </c>
      <c r="X25" s="26">
        <v>1.6</v>
      </c>
      <c r="Z25" s="13">
        <v>1</v>
      </c>
      <c r="AA25" s="13">
        <v>1</v>
      </c>
      <c r="AB25" s="13">
        <v>0</v>
      </c>
      <c r="AD25" s="26">
        <v>1.6</v>
      </c>
      <c r="AE25" s="26">
        <v>1.6</v>
      </c>
      <c r="AF25" s="26">
        <v>1.6</v>
      </c>
    </row>
    <row r="26" spans="1:32" x14ac:dyDescent="0.2">
      <c r="A26" s="1" t="s">
        <v>113</v>
      </c>
      <c r="B26" s="13">
        <v>35</v>
      </c>
      <c r="C26" s="13">
        <v>23</v>
      </c>
      <c r="D26" s="13">
        <v>12</v>
      </c>
      <c r="F26" s="26">
        <v>5.8</v>
      </c>
      <c r="G26" s="26">
        <v>5.8</v>
      </c>
      <c r="H26" s="26">
        <v>5.8</v>
      </c>
      <c r="J26" s="13">
        <v>38</v>
      </c>
      <c r="K26" s="13">
        <v>25</v>
      </c>
      <c r="L26" s="13">
        <v>13</v>
      </c>
      <c r="N26" s="26">
        <v>6.1</v>
      </c>
      <c r="O26" s="26">
        <v>6.1</v>
      </c>
      <c r="P26" s="26">
        <v>6</v>
      </c>
      <c r="R26" s="13">
        <v>42</v>
      </c>
      <c r="S26" s="13">
        <v>28</v>
      </c>
      <c r="T26" s="13">
        <v>15</v>
      </c>
      <c r="V26" s="26">
        <v>6.7</v>
      </c>
      <c r="W26" s="26">
        <v>6.8</v>
      </c>
      <c r="X26" s="26">
        <v>6.7</v>
      </c>
      <c r="Z26" s="13">
        <v>45</v>
      </c>
      <c r="AA26" s="13">
        <v>29</v>
      </c>
      <c r="AB26" s="13">
        <v>16</v>
      </c>
      <c r="AD26" s="26">
        <v>6.9</v>
      </c>
      <c r="AE26" s="26">
        <v>7</v>
      </c>
      <c r="AF26" s="26">
        <v>6.9</v>
      </c>
    </row>
    <row r="27" spans="1:32" x14ac:dyDescent="0.2">
      <c r="A27" s="1" t="s">
        <v>114</v>
      </c>
      <c r="B27" s="13">
        <v>41</v>
      </c>
      <c r="C27" s="13">
        <v>25</v>
      </c>
      <c r="D27" s="13">
        <v>16</v>
      </c>
      <c r="F27" s="26">
        <v>5.5</v>
      </c>
      <c r="G27" s="26">
        <v>5.8</v>
      </c>
      <c r="H27" s="26">
        <v>5.2</v>
      </c>
      <c r="J27" s="13">
        <v>40</v>
      </c>
      <c r="K27" s="13">
        <v>24</v>
      </c>
      <c r="L27" s="13">
        <v>16</v>
      </c>
      <c r="N27" s="26">
        <v>5.0999999999999996</v>
      </c>
      <c r="O27" s="26">
        <v>5.3</v>
      </c>
      <c r="P27" s="26">
        <v>4.8</v>
      </c>
      <c r="R27" s="13">
        <v>45</v>
      </c>
      <c r="S27" s="13">
        <v>27</v>
      </c>
      <c r="T27" s="13">
        <v>18</v>
      </c>
      <c r="V27" s="26">
        <v>5.2</v>
      </c>
      <c r="W27" s="26">
        <v>5.4</v>
      </c>
      <c r="X27" s="26">
        <v>5.0999999999999996</v>
      </c>
      <c r="Z27" s="13">
        <v>45</v>
      </c>
      <c r="AA27" s="13">
        <v>26</v>
      </c>
      <c r="AB27" s="13">
        <v>18</v>
      </c>
      <c r="AD27" s="26">
        <v>5</v>
      </c>
      <c r="AE27" s="26">
        <v>5.0999999999999996</v>
      </c>
      <c r="AF27" s="26">
        <v>4.9000000000000004</v>
      </c>
    </row>
    <row r="28" spans="1:32" x14ac:dyDescent="0.2">
      <c r="A28" s="1" t="s">
        <v>68</v>
      </c>
      <c r="B28" s="13">
        <v>1</v>
      </c>
      <c r="C28" s="13">
        <v>1</v>
      </c>
      <c r="D28" s="13">
        <v>1</v>
      </c>
      <c r="F28" s="26">
        <v>0.3</v>
      </c>
      <c r="G28" s="26">
        <v>0.3</v>
      </c>
      <c r="H28" s="26">
        <v>0.3</v>
      </c>
      <c r="J28" s="13">
        <v>1</v>
      </c>
      <c r="K28" s="13">
        <v>1</v>
      </c>
      <c r="L28" s="13">
        <v>1</v>
      </c>
      <c r="N28" s="26">
        <v>0.3</v>
      </c>
      <c r="O28" s="26">
        <v>0.3</v>
      </c>
      <c r="P28" s="26">
        <v>0.3</v>
      </c>
      <c r="R28" s="13">
        <v>2</v>
      </c>
      <c r="S28" s="13">
        <v>1</v>
      </c>
      <c r="T28" s="13">
        <v>1</v>
      </c>
      <c r="V28" s="26">
        <v>0.3</v>
      </c>
      <c r="W28" s="26">
        <v>0.3</v>
      </c>
      <c r="X28" s="26">
        <v>0.3</v>
      </c>
      <c r="Z28" s="13">
        <v>1</v>
      </c>
      <c r="AA28" s="13">
        <v>1</v>
      </c>
      <c r="AB28" s="13">
        <v>1</v>
      </c>
      <c r="AD28" s="26">
        <v>0.3</v>
      </c>
      <c r="AE28" s="26">
        <v>0.3</v>
      </c>
      <c r="AF28" s="26">
        <v>0.3</v>
      </c>
    </row>
    <row r="29" spans="1:32" x14ac:dyDescent="0.2">
      <c r="A29" s="1" t="s">
        <v>69</v>
      </c>
      <c r="B29" s="13">
        <v>2</v>
      </c>
      <c r="C29" s="13">
        <v>1</v>
      </c>
      <c r="D29" s="13">
        <v>1</v>
      </c>
      <c r="F29" s="26">
        <v>0.4</v>
      </c>
      <c r="G29" s="26">
        <v>0.5</v>
      </c>
      <c r="H29" s="26">
        <v>0.4</v>
      </c>
      <c r="J29" s="13">
        <v>2</v>
      </c>
      <c r="K29" s="13">
        <v>1</v>
      </c>
      <c r="L29" s="13">
        <v>1</v>
      </c>
      <c r="N29" s="26">
        <v>0.4</v>
      </c>
      <c r="O29" s="26">
        <v>0.5</v>
      </c>
      <c r="P29" s="26">
        <v>0.4</v>
      </c>
      <c r="R29" s="13">
        <v>2</v>
      </c>
      <c r="S29" s="13">
        <v>1</v>
      </c>
      <c r="T29" s="13">
        <v>1</v>
      </c>
      <c r="V29" s="26">
        <v>0.5</v>
      </c>
      <c r="W29" s="26">
        <v>0.6</v>
      </c>
      <c r="X29" s="26">
        <v>0.4</v>
      </c>
      <c r="Z29" s="13">
        <v>2</v>
      </c>
      <c r="AA29" s="13">
        <v>1</v>
      </c>
      <c r="AB29" s="13">
        <v>1</v>
      </c>
      <c r="AD29" s="26">
        <v>0.5</v>
      </c>
      <c r="AE29" s="26">
        <v>0.6</v>
      </c>
      <c r="AF29" s="26">
        <v>0.5</v>
      </c>
    </row>
    <row r="30" spans="1:32" x14ac:dyDescent="0.2">
      <c r="A30" s="1" t="s">
        <v>115</v>
      </c>
      <c r="B30" s="13">
        <v>1</v>
      </c>
      <c r="C30" s="13">
        <v>0</v>
      </c>
      <c r="D30" s="13">
        <v>0</v>
      </c>
      <c r="F30" s="26">
        <v>0.1</v>
      </c>
      <c r="G30" s="26">
        <v>0.1</v>
      </c>
      <c r="H30" s="26">
        <v>0.1</v>
      </c>
      <c r="J30" s="13">
        <v>1</v>
      </c>
      <c r="K30" s="13">
        <v>0</v>
      </c>
      <c r="L30" s="13">
        <v>0</v>
      </c>
      <c r="N30" s="26">
        <v>0.1</v>
      </c>
      <c r="O30" s="26">
        <v>0.1</v>
      </c>
      <c r="P30" s="26">
        <v>0.1</v>
      </c>
      <c r="R30" s="13">
        <v>1</v>
      </c>
      <c r="S30" s="13">
        <v>0</v>
      </c>
      <c r="T30" s="13">
        <v>0</v>
      </c>
      <c r="V30" s="26">
        <v>0.1</v>
      </c>
      <c r="W30" s="26">
        <v>0.1</v>
      </c>
      <c r="X30" s="26">
        <v>0.1</v>
      </c>
      <c r="Z30" s="13">
        <v>1</v>
      </c>
      <c r="AA30" s="13">
        <v>0</v>
      </c>
      <c r="AB30" s="13">
        <v>0</v>
      </c>
      <c r="AD30" s="26">
        <v>0.1</v>
      </c>
      <c r="AE30" s="26">
        <v>0.1</v>
      </c>
      <c r="AF30" s="26">
        <v>0.1</v>
      </c>
    </row>
    <row r="31" spans="1:32" x14ac:dyDescent="0.2">
      <c r="A31" s="1" t="s">
        <v>116</v>
      </c>
      <c r="B31" s="13">
        <v>4</v>
      </c>
      <c r="C31" s="13">
        <v>2</v>
      </c>
      <c r="D31" s="13">
        <v>2</v>
      </c>
      <c r="F31" s="26">
        <v>2.8</v>
      </c>
      <c r="G31" s="26">
        <v>2.8</v>
      </c>
      <c r="H31" s="26">
        <v>2.7</v>
      </c>
      <c r="J31" s="13">
        <v>3</v>
      </c>
      <c r="K31" s="13">
        <v>2</v>
      </c>
      <c r="L31" s="13">
        <v>1</v>
      </c>
      <c r="N31" s="26">
        <v>2.2999999999999998</v>
      </c>
      <c r="O31" s="26">
        <v>2.2999999999999998</v>
      </c>
      <c r="P31" s="26">
        <v>2.2999999999999998</v>
      </c>
      <c r="R31" s="13">
        <v>4</v>
      </c>
      <c r="S31" s="13">
        <v>2</v>
      </c>
      <c r="T31" s="13">
        <v>2</v>
      </c>
      <c r="V31" s="26">
        <v>2.6</v>
      </c>
      <c r="W31" s="26">
        <v>2.7</v>
      </c>
      <c r="X31" s="26">
        <v>2.6</v>
      </c>
      <c r="Z31" s="13">
        <v>4</v>
      </c>
      <c r="AA31" s="13">
        <v>2</v>
      </c>
      <c r="AB31" s="13">
        <v>2</v>
      </c>
      <c r="AD31" s="26">
        <v>2.9</v>
      </c>
      <c r="AE31" s="26">
        <v>2.9</v>
      </c>
      <c r="AF31" s="26">
        <v>2.8</v>
      </c>
    </row>
    <row r="32" spans="1:32" x14ac:dyDescent="0.2">
      <c r="A32" s="1" t="s">
        <v>117</v>
      </c>
      <c r="B32" s="13">
        <v>2</v>
      </c>
      <c r="C32" s="13">
        <v>1</v>
      </c>
      <c r="D32" s="13">
        <v>1</v>
      </c>
      <c r="F32" s="26">
        <v>0.9</v>
      </c>
      <c r="G32" s="26">
        <v>1.2</v>
      </c>
      <c r="H32" s="26">
        <v>0.8</v>
      </c>
      <c r="J32" s="13">
        <v>2</v>
      </c>
      <c r="K32" s="13">
        <v>1</v>
      </c>
      <c r="L32" s="13">
        <v>1</v>
      </c>
      <c r="N32" s="26">
        <v>1</v>
      </c>
      <c r="O32" s="26">
        <v>1.3</v>
      </c>
      <c r="P32" s="26">
        <v>0.9</v>
      </c>
      <c r="R32" s="13">
        <v>2</v>
      </c>
      <c r="S32" s="13">
        <v>1</v>
      </c>
      <c r="T32" s="13">
        <v>1</v>
      </c>
      <c r="V32" s="26">
        <v>1</v>
      </c>
      <c r="W32" s="26">
        <v>1.3</v>
      </c>
      <c r="X32" s="26">
        <v>0.9</v>
      </c>
      <c r="Z32" s="13">
        <v>2</v>
      </c>
      <c r="AA32" s="13">
        <v>1</v>
      </c>
      <c r="AB32" s="13">
        <v>1</v>
      </c>
      <c r="AD32" s="26">
        <v>1</v>
      </c>
      <c r="AE32" s="26">
        <v>1.3</v>
      </c>
      <c r="AF32" s="26">
        <v>0.8</v>
      </c>
    </row>
    <row r="33" spans="1:32" x14ac:dyDescent="0.2">
      <c r="A33" s="1" t="s">
        <v>118</v>
      </c>
      <c r="B33" s="13">
        <v>0</v>
      </c>
      <c r="C33" s="13">
        <v>0</v>
      </c>
      <c r="D33" s="13">
        <v>0</v>
      </c>
      <c r="F33" s="26">
        <v>0</v>
      </c>
      <c r="G33" s="26">
        <v>0</v>
      </c>
      <c r="H33" s="26">
        <v>0</v>
      </c>
      <c r="J33" s="13">
        <v>0</v>
      </c>
      <c r="K33" s="13">
        <v>0</v>
      </c>
      <c r="L33" s="13">
        <v>0</v>
      </c>
      <c r="N33" s="26">
        <v>0</v>
      </c>
      <c r="O33" s="26">
        <v>0</v>
      </c>
      <c r="P33" s="26">
        <v>0</v>
      </c>
      <c r="R33" s="13">
        <v>0</v>
      </c>
      <c r="S33" s="13">
        <v>0</v>
      </c>
      <c r="T33" s="13">
        <v>0</v>
      </c>
      <c r="V33" s="26">
        <v>0</v>
      </c>
      <c r="W33" s="26">
        <v>0</v>
      </c>
      <c r="X33" s="26">
        <v>0</v>
      </c>
      <c r="Z33" s="13">
        <v>0</v>
      </c>
      <c r="AA33" s="13">
        <v>0</v>
      </c>
      <c r="AB33" s="13">
        <v>0</v>
      </c>
      <c r="AD33" s="26">
        <v>0</v>
      </c>
      <c r="AE33" s="26">
        <v>0</v>
      </c>
      <c r="AF33" s="26">
        <v>0</v>
      </c>
    </row>
    <row r="34" spans="1:32" x14ac:dyDescent="0.2">
      <c r="A34" s="6" t="s">
        <v>2</v>
      </c>
      <c r="B34" s="13">
        <v>240</v>
      </c>
      <c r="C34" s="71">
        <v>170</v>
      </c>
      <c r="D34" s="71">
        <v>70</v>
      </c>
      <c r="E34" s="6"/>
      <c r="F34" s="26">
        <v>3.4</v>
      </c>
      <c r="G34" s="26">
        <v>4.0999999999999996</v>
      </c>
      <c r="H34" s="26">
        <v>2.4</v>
      </c>
      <c r="J34" s="13">
        <v>250</v>
      </c>
      <c r="K34" s="71">
        <v>178</v>
      </c>
      <c r="L34" s="71">
        <v>72</v>
      </c>
      <c r="M34" s="6"/>
      <c r="N34" s="26">
        <v>3.5</v>
      </c>
      <c r="O34" s="26">
        <v>4.2</v>
      </c>
      <c r="P34" s="26">
        <v>2.5</v>
      </c>
      <c r="R34" s="13">
        <v>264</v>
      </c>
      <c r="S34" s="13">
        <v>187</v>
      </c>
      <c r="T34" s="13">
        <v>77</v>
      </c>
      <c r="U34" s="6"/>
      <c r="V34" s="26">
        <v>3.6</v>
      </c>
      <c r="W34" s="26">
        <v>4.3</v>
      </c>
      <c r="X34" s="26">
        <v>2.6</v>
      </c>
      <c r="Z34" s="13">
        <v>265</v>
      </c>
      <c r="AA34" s="71">
        <v>186</v>
      </c>
      <c r="AB34" s="71">
        <v>79</v>
      </c>
      <c r="AC34" s="6"/>
      <c r="AD34" s="26">
        <v>3.5</v>
      </c>
      <c r="AE34" s="26">
        <v>4.2</v>
      </c>
      <c r="AF34" s="26">
        <v>2.6</v>
      </c>
    </row>
    <row r="35" spans="1:32" x14ac:dyDescent="0.2">
      <c r="A35" s="8"/>
      <c r="B35" s="8"/>
      <c r="C35" s="8"/>
      <c r="D35" s="8"/>
      <c r="E35" s="8"/>
      <c r="F35" s="8"/>
      <c r="G35" s="8"/>
      <c r="H35" s="8"/>
      <c r="J35" s="8"/>
      <c r="K35" s="8"/>
      <c r="L35" s="8"/>
      <c r="M35" s="8"/>
      <c r="N35" s="8"/>
      <c r="O35" s="8"/>
      <c r="P35" s="8"/>
      <c r="R35" s="8"/>
      <c r="S35" s="8"/>
      <c r="T35" s="8"/>
      <c r="U35" s="8"/>
      <c r="V35" s="8"/>
      <c r="W35" s="8"/>
      <c r="X35" s="8"/>
      <c r="Z35" s="8"/>
      <c r="AA35" s="8"/>
      <c r="AB35" s="8"/>
      <c r="AC35" s="8"/>
      <c r="AD35" s="8"/>
      <c r="AE35" s="8"/>
      <c r="AF35" s="8"/>
    </row>
    <row r="36" spans="1:32" x14ac:dyDescent="0.2">
      <c r="A36" s="1" t="s">
        <v>88</v>
      </c>
    </row>
    <row r="37" spans="1:32" x14ac:dyDescent="0.2">
      <c r="A37" s="1" t="s">
        <v>81</v>
      </c>
      <c r="R37" s="26"/>
    </row>
  </sheetData>
  <mergeCells count="12">
    <mergeCell ref="B4:H4"/>
    <mergeCell ref="J4:P4"/>
    <mergeCell ref="B6:D6"/>
    <mergeCell ref="F6:H6"/>
    <mergeCell ref="J6:L6"/>
    <mergeCell ref="N6:P6"/>
    <mergeCell ref="Z4:AF4"/>
    <mergeCell ref="Z6:AB6"/>
    <mergeCell ref="AD6:AF6"/>
    <mergeCell ref="R4:X4"/>
    <mergeCell ref="R6:T6"/>
    <mergeCell ref="V6:X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heetViews>
  <sheetFormatPr defaultColWidth="9.140625" defaultRowHeight="14.25" x14ac:dyDescent="0.2"/>
  <cols>
    <col min="1" max="1" width="12.140625" style="41" customWidth="1"/>
    <col min="2" max="2" width="100.5703125" style="41" customWidth="1"/>
    <col min="3" max="16384" width="9.140625" style="41"/>
  </cols>
  <sheetData>
    <row r="1" spans="1:2" ht="15.75" x14ac:dyDescent="0.25">
      <c r="A1" s="40" t="s">
        <v>138</v>
      </c>
    </row>
    <row r="4" spans="1:2" x14ac:dyDescent="0.2">
      <c r="A4" s="42" t="s">
        <v>139</v>
      </c>
      <c r="B4" s="42" t="s">
        <v>138</v>
      </c>
    </row>
    <row r="5" spans="1:2" x14ac:dyDescent="0.2">
      <c r="A5" s="43"/>
      <c r="B5" s="43"/>
    </row>
    <row r="6" spans="1:2" x14ac:dyDescent="0.2">
      <c r="A6" s="43" t="s">
        <v>140</v>
      </c>
      <c r="B6" s="43" t="s">
        <v>141</v>
      </c>
    </row>
    <row r="7" spans="1:2" ht="15" x14ac:dyDescent="0.25">
      <c r="A7" s="43" t="s">
        <v>79</v>
      </c>
      <c r="B7" s="88" t="str">
        <f>'Tabel 1'!A2</f>
        <v>Bijdrage van de export van goederen en diensten naar het Verenigd Koninkrijk aan de Nederlandse economie, 2015-2019</v>
      </c>
    </row>
    <row r="8" spans="1:2" ht="15" x14ac:dyDescent="0.25">
      <c r="A8" s="43" t="s">
        <v>80</v>
      </c>
      <c r="B8" s="89" t="str">
        <f>'Tabel 2'!A2</f>
        <v>Toegevoegde waarde export naar Verenigd Koninkrijk per bedrijfstak, 2018*</v>
      </c>
    </row>
    <row r="9" spans="1:2" ht="15" x14ac:dyDescent="0.25">
      <c r="A9" s="43" t="s">
        <v>142</v>
      </c>
      <c r="B9" s="89" t="str">
        <f>'Tabel 3'!A2</f>
        <v>Toegevoegde waarde export naar Verenigd Koninkrijk per bedrijfstak, 2019*</v>
      </c>
    </row>
    <row r="10" spans="1:2" ht="15" x14ac:dyDescent="0.25">
      <c r="A10" s="43" t="s">
        <v>161</v>
      </c>
      <c r="B10" s="89" t="str">
        <f>'Tabel 4'!A2</f>
        <v>Toegevoegde waarde export naar diverse landen, per bedrijfstak, 2015</v>
      </c>
    </row>
    <row r="11" spans="1:2" ht="15" x14ac:dyDescent="0.25">
      <c r="A11" s="43" t="s">
        <v>162</v>
      </c>
      <c r="B11" s="89" t="str">
        <f>'Tabel 5'!A2</f>
        <v>Toegevoegde waarde export naar diverse landen, per bedrijfstak, 2016</v>
      </c>
    </row>
    <row r="12" spans="1:2" ht="15" x14ac:dyDescent="0.25">
      <c r="A12" s="43" t="s">
        <v>163</v>
      </c>
      <c r="B12" s="89" t="str">
        <f>'Tabel 6'!A2</f>
        <v>Toegevoegde waarde export naar diverse landen, per bedrijfstak, 2017</v>
      </c>
    </row>
    <row r="13" spans="1:2" ht="15" x14ac:dyDescent="0.25">
      <c r="A13" s="43" t="s">
        <v>164</v>
      </c>
      <c r="B13" s="89" t="str">
        <f>'Tabel 7'!A2</f>
        <v>Toegevoegde waarde export naar diverse landen, per bedrijfstak, 2018*</v>
      </c>
    </row>
    <row r="14" spans="1:2" ht="15" x14ac:dyDescent="0.25">
      <c r="A14" s="43" t="s">
        <v>165</v>
      </c>
      <c r="B14" s="89" t="str">
        <f>'Tabel 8'!A2</f>
        <v>Toegevoegde waarde export naar diverse landen, per bedrijfstak, 2019*</v>
      </c>
    </row>
    <row r="15" spans="1:2" ht="15" x14ac:dyDescent="0.25">
      <c r="A15" s="43" t="s">
        <v>166</v>
      </c>
      <c r="B15" s="89" t="str">
        <f>'Tabel 9'!A2</f>
        <v>Top 10 (+ China) handelspartners, 2018*</v>
      </c>
    </row>
    <row r="16" spans="1:2" ht="15" x14ac:dyDescent="0.25">
      <c r="A16" s="43" t="s">
        <v>200</v>
      </c>
      <c r="B16" s="89" t="str">
        <f>'Tabel 10'!A2</f>
        <v>Top 10 (+ China) handelspartners, 2019*</v>
      </c>
    </row>
    <row r="17" spans="1:2" ht="15" x14ac:dyDescent="0.25">
      <c r="A17" s="43" t="s">
        <v>201</v>
      </c>
      <c r="B17" s="89" t="str">
        <f>'Tabel 11'!A2</f>
        <v>Samenstelling export naar Verenigd Koninkrijk, 2015-2019</v>
      </c>
    </row>
    <row r="18" spans="1:2" ht="15" x14ac:dyDescent="0.25">
      <c r="A18" s="43" t="s">
        <v>237</v>
      </c>
      <c r="B18" s="89" t="str">
        <f>'Tabel 12'!A2</f>
        <v>Werkgelegenheid verbonden aan export naar Verenigd Koninkrijk, per bedrijfstak, 2015-2018</v>
      </c>
    </row>
    <row r="21" spans="1:2" x14ac:dyDescent="0.2">
      <c r="A21" s="43" t="s">
        <v>238</v>
      </c>
    </row>
  </sheetData>
  <hyperlinks>
    <hyperlink ref="B7" location="'Tabel 1'!A1" display="'Tabel 1'!A1"/>
    <hyperlink ref="B8" location="'Tabel 2'!A1" display="'Tabel 2'!A1"/>
    <hyperlink ref="B9" location="'Tabel 3'!A1" display="'Tabel 3'!A1"/>
    <hyperlink ref="B10" location="'Tabel 4'!A1" display="'Tabel 4'!A1"/>
    <hyperlink ref="B11" location="'Tabel 5'!A1" display="'Tabel 5'!A1"/>
    <hyperlink ref="B12" location="'Tabel 6'!A1" display="'Tabel 6'!A1"/>
    <hyperlink ref="B13" location="'Tabel 7'!A1" display="'Tabel 7'!A1"/>
    <hyperlink ref="B14" location="'Tabel 8'!A1" display="'Tabel 8'!A1"/>
    <hyperlink ref="B15" location="'Tabel 9'!A1" display="'Tabel 9'!A1"/>
    <hyperlink ref="B16" location="'Tabel 10'!A1" display="'Tabel 10'!A1"/>
    <hyperlink ref="B17" location="'Tabel 11'!A1" display="'Tabel 11'!A1"/>
    <hyperlink ref="B18" location="'Tabel 12'!A1" display="'Tabel 12'!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workbookViewId="0">
      <pane ySplit="1" topLeftCell="A2" activePane="bottomLeft" state="frozen"/>
      <selection pane="bottomLeft"/>
    </sheetView>
  </sheetViews>
  <sheetFormatPr defaultColWidth="9.140625" defaultRowHeight="12.75" x14ac:dyDescent="0.2"/>
  <cols>
    <col min="1" max="1" width="127.42578125" style="45" customWidth="1"/>
    <col min="2" max="16384" width="9.140625" style="43"/>
  </cols>
  <sheetData>
    <row r="1" spans="1:1" ht="15.75" x14ac:dyDescent="0.25">
      <c r="A1" s="47" t="s">
        <v>141</v>
      </c>
    </row>
    <row r="3" spans="1:1" x14ac:dyDescent="0.2">
      <c r="A3" s="46" t="s">
        <v>143</v>
      </c>
    </row>
    <row r="4" spans="1:1" x14ac:dyDescent="0.2">
      <c r="A4" s="46"/>
    </row>
    <row r="5" spans="1:1" ht="63.75" customHeight="1" x14ac:dyDescent="0.2">
      <c r="A5" s="90" t="s">
        <v>245</v>
      </c>
    </row>
    <row r="6" spans="1:1" ht="12.75" customHeight="1" x14ac:dyDescent="0.2"/>
    <row r="7" spans="1:1" ht="12.75" customHeight="1" x14ac:dyDescent="0.2">
      <c r="A7" s="46" t="s">
        <v>144</v>
      </c>
    </row>
    <row r="8" spans="1:1" ht="98.25" customHeight="1" x14ac:dyDescent="0.2">
      <c r="A8" s="90" t="s">
        <v>239</v>
      </c>
    </row>
    <row r="9" spans="1:1" x14ac:dyDescent="0.2">
      <c r="A9" s="90"/>
    </row>
    <row r="10" spans="1:1" ht="53.25" customHeight="1" x14ac:dyDescent="0.2">
      <c r="A10" s="90" t="s">
        <v>240</v>
      </c>
    </row>
    <row r="11" spans="1:1" x14ac:dyDescent="0.2">
      <c r="A11" s="90"/>
    </row>
    <row r="12" spans="1:1" ht="38.25" x14ac:dyDescent="0.2">
      <c r="A12" s="90" t="s">
        <v>241</v>
      </c>
    </row>
    <row r="13" spans="1:1" ht="12.75" customHeight="1" x14ac:dyDescent="0.2">
      <c r="A13" s="90"/>
    </row>
    <row r="14" spans="1:1" x14ac:dyDescent="0.2">
      <c r="A14" s="91" t="s">
        <v>145</v>
      </c>
    </row>
    <row r="15" spans="1:1" x14ac:dyDescent="0.2">
      <c r="A15" s="91"/>
    </row>
    <row r="16" spans="1:1" ht="57" customHeight="1" x14ac:dyDescent="0.2">
      <c r="A16" s="90" t="s">
        <v>171</v>
      </c>
    </row>
    <row r="17" spans="1:1" ht="12.75" customHeight="1" x14ac:dyDescent="0.2">
      <c r="A17" s="90"/>
    </row>
    <row r="18" spans="1:1" x14ac:dyDescent="0.2">
      <c r="A18" s="91" t="s">
        <v>146</v>
      </c>
    </row>
    <row r="19" spans="1:1" x14ac:dyDescent="0.2">
      <c r="A19" s="91"/>
    </row>
    <row r="20" spans="1:1" ht="51" x14ac:dyDescent="0.2">
      <c r="A20" s="90" t="s">
        <v>172</v>
      </c>
    </row>
    <row r="21" spans="1:1" ht="12.75" customHeight="1" x14ac:dyDescent="0.2">
      <c r="A21" s="90"/>
    </row>
    <row r="22" spans="1:1" x14ac:dyDescent="0.2">
      <c r="A22" s="91" t="s">
        <v>147</v>
      </c>
    </row>
    <row r="23" spans="1:1" x14ac:dyDescent="0.2">
      <c r="A23" s="91"/>
    </row>
    <row r="24" spans="1:1" ht="38.25" x14ac:dyDescent="0.2">
      <c r="A24" s="92" t="s">
        <v>242</v>
      </c>
    </row>
    <row r="25" spans="1:1" x14ac:dyDescent="0.2">
      <c r="A25" s="92"/>
    </row>
    <row r="26" spans="1:1" ht="26.25" customHeight="1" x14ac:dyDescent="0.2">
      <c r="A26" s="92" t="s">
        <v>148</v>
      </c>
    </row>
    <row r="27" spans="1:1" ht="12.75" customHeight="1" x14ac:dyDescent="0.2">
      <c r="A27" s="90"/>
    </row>
    <row r="28" spans="1:1" ht="63.75" x14ac:dyDescent="0.2">
      <c r="A28" s="92" t="s">
        <v>243</v>
      </c>
    </row>
    <row r="29" spans="1:1" x14ac:dyDescent="0.2">
      <c r="A29" s="92"/>
    </row>
    <row r="30" spans="1:1" x14ac:dyDescent="0.2">
      <c r="A30" s="92"/>
    </row>
    <row r="31" spans="1:1" x14ac:dyDescent="0.2">
      <c r="A31" s="91" t="s">
        <v>149</v>
      </c>
    </row>
    <row r="32" spans="1:1" x14ac:dyDescent="0.2">
      <c r="A32" s="90"/>
    </row>
    <row r="33" spans="1:1" ht="25.5" x14ac:dyDescent="0.2">
      <c r="A33" s="93" t="s">
        <v>178</v>
      </c>
    </row>
    <row r="34" spans="1:1" x14ac:dyDescent="0.2">
      <c r="A34" s="93"/>
    </row>
    <row r="35" spans="1:1" x14ac:dyDescent="0.2">
      <c r="A35" s="93" t="s">
        <v>173</v>
      </c>
    </row>
    <row r="36" spans="1:1" x14ac:dyDescent="0.2">
      <c r="A36" s="90"/>
    </row>
    <row r="37" spans="1:1" ht="38.25" x14ac:dyDescent="0.2">
      <c r="A37" s="90" t="s">
        <v>150</v>
      </c>
    </row>
    <row r="38" spans="1:1" x14ac:dyDescent="0.2">
      <c r="A38" s="90"/>
    </row>
    <row r="39" spans="1:1" ht="25.5" x14ac:dyDescent="0.2">
      <c r="A39" s="90" t="s">
        <v>151</v>
      </c>
    </row>
    <row r="40" spans="1:1" x14ac:dyDescent="0.2">
      <c r="A40" s="90"/>
    </row>
    <row r="41" spans="1:1" ht="38.25" x14ac:dyDescent="0.2">
      <c r="A41" s="90" t="s">
        <v>152</v>
      </c>
    </row>
    <row r="42" spans="1:1" x14ac:dyDescent="0.2">
      <c r="A42" s="90"/>
    </row>
    <row r="43" spans="1:1" ht="51" customHeight="1" x14ac:dyDescent="0.2">
      <c r="A43" s="90" t="s">
        <v>153</v>
      </c>
    </row>
    <row r="44" spans="1:1" x14ac:dyDescent="0.2">
      <c r="A44" s="90"/>
    </row>
    <row r="45" spans="1:1" ht="63.75" x14ac:dyDescent="0.2">
      <c r="A45" s="90" t="s">
        <v>154</v>
      </c>
    </row>
    <row r="46" spans="1:1" x14ac:dyDescent="0.2">
      <c r="A46" s="90"/>
    </row>
    <row r="47" spans="1:1" x14ac:dyDescent="0.2">
      <c r="A47" s="90" t="s">
        <v>155</v>
      </c>
    </row>
    <row r="48" spans="1:1" x14ac:dyDescent="0.2">
      <c r="A48" s="90"/>
    </row>
    <row r="49" spans="1:1" ht="38.25" x14ac:dyDescent="0.2">
      <c r="A49" s="90" t="s">
        <v>156</v>
      </c>
    </row>
    <row r="50" spans="1:1" x14ac:dyDescent="0.2">
      <c r="A50" s="90"/>
    </row>
    <row r="51" spans="1:1" x14ac:dyDescent="0.2">
      <c r="A51" s="93" t="s">
        <v>174</v>
      </c>
    </row>
    <row r="52" spans="1:1" x14ac:dyDescent="0.2">
      <c r="A52" s="93"/>
    </row>
    <row r="53" spans="1:1" ht="38.25" x14ac:dyDescent="0.2">
      <c r="A53" s="93" t="s">
        <v>175</v>
      </c>
    </row>
    <row r="54" spans="1:1" x14ac:dyDescent="0.2">
      <c r="A54" s="93"/>
    </row>
    <row r="55" spans="1:1" ht="38.25" x14ac:dyDescent="0.2">
      <c r="A55" s="93" t="s">
        <v>176</v>
      </c>
    </row>
    <row r="56" spans="1:1" x14ac:dyDescent="0.2">
      <c r="A56" s="93"/>
    </row>
    <row r="57" spans="1:1" x14ac:dyDescent="0.2">
      <c r="A57" s="93" t="s">
        <v>177</v>
      </c>
    </row>
    <row r="58" spans="1:1" x14ac:dyDescent="0.2">
      <c r="A58" s="90"/>
    </row>
    <row r="59" spans="1:1" ht="51" x14ac:dyDescent="0.2">
      <c r="A59" s="90" t="s">
        <v>157</v>
      </c>
    </row>
    <row r="60" spans="1:1" x14ac:dyDescent="0.2">
      <c r="A60" s="90"/>
    </row>
    <row r="61" spans="1:1" ht="25.5" x14ac:dyDescent="0.2">
      <c r="A61" s="90" t="s">
        <v>158</v>
      </c>
    </row>
    <row r="62" spans="1:1" x14ac:dyDescent="0.2">
      <c r="A62" s="90"/>
    </row>
    <row r="63" spans="1:1" x14ac:dyDescent="0.2">
      <c r="A63" s="90"/>
    </row>
    <row r="64" spans="1:1" x14ac:dyDescent="0.2">
      <c r="A64" s="94" t="s">
        <v>159</v>
      </c>
    </row>
    <row r="65" spans="1:1" x14ac:dyDescent="0.2">
      <c r="A65" s="9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9.7109375" customWidth="1"/>
    <col min="2" max="6" width="8.7109375" customWidth="1"/>
    <col min="7" max="7" width="2.28515625" customWidth="1"/>
    <col min="8" max="8" width="7.5703125" customWidth="1"/>
    <col min="9" max="12" width="8.42578125" customWidth="1"/>
    <col min="13" max="13" width="1.85546875" customWidth="1"/>
    <col min="14" max="18" width="9.85546875" customWidth="1"/>
    <col min="19" max="19" width="5" customWidth="1"/>
    <col min="20" max="24" width="7.85546875" customWidth="1"/>
  </cols>
  <sheetData>
    <row r="1" spans="1:24" s="69" customFormat="1" x14ac:dyDescent="0.25">
      <c r="A1" s="50" t="s">
        <v>179</v>
      </c>
      <c r="B1" s="51"/>
      <c r="C1" s="51"/>
      <c r="D1" s="51"/>
      <c r="E1" s="51"/>
      <c r="F1" s="51"/>
      <c r="G1" s="51"/>
      <c r="H1" s="51"/>
      <c r="I1" s="51"/>
      <c r="J1" s="51"/>
      <c r="K1" s="51"/>
      <c r="L1" s="51"/>
      <c r="M1" s="51"/>
      <c r="N1" s="51"/>
      <c r="O1" s="51"/>
      <c r="P1" s="51"/>
      <c r="Q1" s="51"/>
      <c r="R1" s="51"/>
      <c r="S1" s="51"/>
      <c r="T1" s="51"/>
      <c r="U1" s="51"/>
      <c r="V1" s="51"/>
      <c r="W1" s="51"/>
      <c r="X1" s="51"/>
    </row>
    <row r="2" spans="1:24" s="69" customFormat="1" x14ac:dyDescent="0.25">
      <c r="A2" s="52" t="s">
        <v>235</v>
      </c>
      <c r="B2" s="51"/>
      <c r="C2" s="51"/>
      <c r="D2" s="51"/>
      <c r="E2" s="51"/>
      <c r="F2" s="51"/>
      <c r="G2" s="51"/>
      <c r="H2" s="51"/>
      <c r="I2" s="51"/>
      <c r="J2" s="51"/>
      <c r="K2" s="51"/>
      <c r="L2" s="51"/>
      <c r="M2" s="51"/>
      <c r="N2" s="51"/>
      <c r="O2" s="51"/>
      <c r="P2" s="51"/>
      <c r="Q2" s="51"/>
      <c r="R2" s="51"/>
      <c r="S2" s="51"/>
      <c r="T2" s="51"/>
      <c r="U2" s="51"/>
      <c r="V2" s="51"/>
      <c r="W2" s="51"/>
      <c r="X2" s="51"/>
    </row>
    <row r="3" spans="1:24" s="69" customFormat="1" x14ac:dyDescent="0.25">
      <c r="A3" s="53"/>
      <c r="B3" s="53"/>
      <c r="C3" s="53"/>
      <c r="D3" s="53"/>
      <c r="E3" s="53"/>
      <c r="F3" s="53"/>
      <c r="G3" s="53"/>
      <c r="H3" s="53"/>
      <c r="I3" s="53"/>
      <c r="J3" s="53"/>
      <c r="K3" s="53"/>
      <c r="L3" s="53"/>
      <c r="M3" s="64"/>
      <c r="N3" s="53"/>
      <c r="O3" s="53"/>
      <c r="P3" s="53"/>
      <c r="Q3" s="53"/>
      <c r="R3" s="53"/>
      <c r="S3" s="53"/>
      <c r="T3" s="53"/>
      <c r="U3" s="53"/>
      <c r="V3" s="53"/>
      <c r="W3" s="53"/>
      <c r="X3" s="53"/>
    </row>
    <row r="4" spans="1:24" x14ac:dyDescent="0.25">
      <c r="A4" s="54"/>
      <c r="B4" s="55">
        <v>2015</v>
      </c>
      <c r="C4" s="55">
        <v>2016</v>
      </c>
      <c r="D4" s="55">
        <v>2017</v>
      </c>
      <c r="E4" s="55" t="s">
        <v>190</v>
      </c>
      <c r="F4" s="55" t="s">
        <v>206</v>
      </c>
      <c r="G4" s="55"/>
      <c r="H4" s="55">
        <v>2015</v>
      </c>
      <c r="I4" s="55" t="s">
        <v>82</v>
      </c>
      <c r="J4" s="55" t="s">
        <v>89</v>
      </c>
      <c r="K4" s="55" t="s">
        <v>190</v>
      </c>
      <c r="L4" s="55" t="s">
        <v>206</v>
      </c>
      <c r="M4" s="67"/>
      <c r="N4" s="55">
        <v>2015</v>
      </c>
      <c r="O4" s="55">
        <v>2016</v>
      </c>
      <c r="P4" s="55" t="s">
        <v>89</v>
      </c>
      <c r="Q4" s="55" t="s">
        <v>190</v>
      </c>
      <c r="R4" s="55" t="s">
        <v>206</v>
      </c>
      <c r="S4" s="55"/>
      <c r="T4" s="55">
        <v>2015</v>
      </c>
      <c r="U4" s="55" t="s">
        <v>82</v>
      </c>
      <c r="V4" s="55" t="s">
        <v>89</v>
      </c>
      <c r="W4" s="55" t="s">
        <v>190</v>
      </c>
      <c r="X4" s="55" t="s">
        <v>206</v>
      </c>
    </row>
    <row r="5" spans="1:24" x14ac:dyDescent="0.25">
      <c r="A5" s="56"/>
      <c r="B5" s="57"/>
      <c r="C5" s="57"/>
      <c r="D5" s="57"/>
      <c r="E5" s="57"/>
      <c r="F5" s="57"/>
      <c r="G5" s="57"/>
      <c r="H5" s="57"/>
      <c r="I5" s="57"/>
      <c r="J5" s="57"/>
      <c r="K5" s="57"/>
      <c r="L5" s="57"/>
      <c r="M5" s="59"/>
      <c r="N5" s="57"/>
      <c r="O5" s="57"/>
      <c r="P5" s="57"/>
      <c r="Q5" s="57"/>
      <c r="R5" s="57"/>
      <c r="S5" s="57"/>
      <c r="T5" s="57"/>
      <c r="U5" s="57"/>
      <c r="V5" s="56"/>
      <c r="W5" s="56"/>
      <c r="X5" s="56"/>
    </row>
    <row r="6" spans="1:24" x14ac:dyDescent="0.25">
      <c r="A6" s="58"/>
      <c r="B6" s="59"/>
      <c r="C6" s="59"/>
      <c r="D6" s="59"/>
      <c r="E6" s="59"/>
      <c r="F6" s="59"/>
      <c r="G6" s="59"/>
      <c r="H6" s="59"/>
      <c r="I6" s="59"/>
      <c r="J6" s="59"/>
      <c r="K6" s="59"/>
      <c r="L6" s="59"/>
      <c r="M6" s="59"/>
      <c r="N6" s="59"/>
      <c r="O6" s="59"/>
      <c r="P6" s="59"/>
      <c r="Q6" s="59"/>
      <c r="R6" s="59"/>
      <c r="S6" s="59"/>
      <c r="T6" s="59"/>
      <c r="U6" s="59"/>
      <c r="V6" s="54"/>
      <c r="W6" s="54"/>
      <c r="X6" s="54"/>
    </row>
    <row r="7" spans="1:24" x14ac:dyDescent="0.25">
      <c r="A7" s="53"/>
      <c r="B7" s="102" t="s">
        <v>180</v>
      </c>
      <c r="C7" s="102"/>
      <c r="D7" s="60"/>
      <c r="E7" s="60"/>
      <c r="F7" s="73"/>
      <c r="G7" s="70"/>
      <c r="H7" s="102" t="s">
        <v>181</v>
      </c>
      <c r="I7" s="102"/>
      <c r="J7" s="60"/>
      <c r="K7" s="60"/>
      <c r="L7" s="73"/>
      <c r="M7" s="68"/>
      <c r="N7" s="102" t="s">
        <v>182</v>
      </c>
      <c r="O7" s="102"/>
      <c r="P7" s="60"/>
      <c r="Q7" s="60"/>
      <c r="R7" s="73"/>
      <c r="S7" s="70"/>
      <c r="T7" s="102" t="s">
        <v>193</v>
      </c>
      <c r="U7" s="102"/>
      <c r="V7" s="53"/>
      <c r="W7" s="53"/>
      <c r="X7" s="53"/>
    </row>
    <row r="8" spans="1:24" x14ac:dyDescent="0.25">
      <c r="A8" s="51"/>
      <c r="B8" s="51"/>
      <c r="C8" s="51"/>
      <c r="D8" s="51"/>
      <c r="E8" s="51"/>
      <c r="F8" s="51"/>
      <c r="G8" s="51"/>
      <c r="H8" s="51"/>
      <c r="I8" s="51"/>
      <c r="J8" s="51"/>
      <c r="K8" s="51"/>
      <c r="L8" s="51"/>
      <c r="M8" s="64"/>
      <c r="N8" s="51"/>
      <c r="O8" s="51"/>
      <c r="P8" s="51"/>
      <c r="Q8" s="51"/>
      <c r="R8" s="51"/>
      <c r="S8" s="51"/>
      <c r="T8" s="51"/>
      <c r="U8" s="51"/>
      <c r="V8" s="51"/>
      <c r="W8" s="51"/>
      <c r="X8" s="51"/>
    </row>
    <row r="9" spans="1:24" x14ac:dyDescent="0.25">
      <c r="A9" s="51"/>
      <c r="B9" s="103" t="s">
        <v>183</v>
      </c>
      <c r="C9" s="103"/>
      <c r="D9" s="103"/>
      <c r="E9" s="53"/>
      <c r="F9" s="53"/>
      <c r="G9" s="53"/>
      <c r="H9" s="53"/>
      <c r="I9" s="53"/>
      <c r="J9" s="53"/>
      <c r="K9" s="53"/>
      <c r="L9" s="53"/>
      <c r="M9" s="64"/>
      <c r="N9" s="61" t="s">
        <v>1</v>
      </c>
      <c r="O9" s="53"/>
      <c r="P9" s="53"/>
      <c r="Q9" s="53"/>
      <c r="R9" s="53"/>
      <c r="S9" s="53"/>
      <c r="T9" s="53"/>
      <c r="U9" s="53"/>
      <c r="V9" s="53"/>
      <c r="W9" s="53"/>
      <c r="X9" s="53"/>
    </row>
    <row r="10" spans="1:24" x14ac:dyDescent="0.25">
      <c r="A10" s="51"/>
      <c r="B10" s="62"/>
      <c r="C10" s="51"/>
      <c r="D10" s="51"/>
      <c r="E10" s="51"/>
      <c r="F10" s="51"/>
      <c r="G10" s="51"/>
      <c r="H10" s="51"/>
      <c r="I10" s="51"/>
      <c r="J10" s="51"/>
      <c r="K10" s="51"/>
      <c r="L10" s="51"/>
      <c r="M10" s="64"/>
      <c r="N10" s="62"/>
      <c r="O10" s="51"/>
      <c r="P10" s="51"/>
      <c r="Q10" s="51"/>
      <c r="R10" s="51"/>
      <c r="S10" s="51"/>
      <c r="T10" s="51"/>
      <c r="U10" s="51"/>
      <c r="V10" s="51"/>
      <c r="W10" s="51"/>
      <c r="X10" s="51"/>
    </row>
    <row r="11" spans="1:24" x14ac:dyDescent="0.25">
      <c r="A11" s="50" t="s">
        <v>184</v>
      </c>
      <c r="B11" s="63">
        <v>56.3</v>
      </c>
      <c r="C11" s="63">
        <v>55.8</v>
      </c>
      <c r="D11" s="63">
        <v>59.6</v>
      </c>
      <c r="E11" s="63">
        <v>62</v>
      </c>
      <c r="F11" s="96">
        <v>62.818173554394001</v>
      </c>
      <c r="G11" s="96"/>
      <c r="H11" s="96">
        <v>25.4</v>
      </c>
      <c r="I11" s="96">
        <v>25.7</v>
      </c>
      <c r="J11" s="96">
        <v>27.3</v>
      </c>
      <c r="K11" s="96">
        <v>27.7</v>
      </c>
      <c r="L11" s="96">
        <v>28.26996915962479</v>
      </c>
      <c r="M11" s="97"/>
      <c r="N11" s="96">
        <v>45.1</v>
      </c>
      <c r="O11" s="96">
        <v>46</v>
      </c>
      <c r="P11" s="96">
        <v>45.8</v>
      </c>
      <c r="Q11" s="96">
        <v>44.7</v>
      </c>
      <c r="R11" s="96">
        <v>45.002851181507111</v>
      </c>
      <c r="S11" s="63"/>
      <c r="T11" s="63">
        <v>3.7</v>
      </c>
      <c r="U11" s="63">
        <v>3.6</v>
      </c>
      <c r="V11" s="63">
        <v>3.7</v>
      </c>
      <c r="W11" s="63">
        <v>3.6</v>
      </c>
      <c r="X11" s="63">
        <v>3.4920476045076727</v>
      </c>
    </row>
    <row r="12" spans="1:24" x14ac:dyDescent="0.25">
      <c r="A12" s="51" t="s">
        <v>185</v>
      </c>
      <c r="B12" s="63">
        <v>36.200000000000003</v>
      </c>
      <c r="C12" s="63">
        <v>36.299999999999997</v>
      </c>
      <c r="D12" s="63">
        <v>37.4</v>
      </c>
      <c r="E12" s="63">
        <v>38.1</v>
      </c>
      <c r="F12" s="96">
        <v>38.395336593803201</v>
      </c>
      <c r="G12" s="96"/>
      <c r="H12" s="96">
        <v>11.8</v>
      </c>
      <c r="I12" s="96">
        <v>12.5</v>
      </c>
      <c r="J12" s="96">
        <v>12.3</v>
      </c>
      <c r="K12" s="96">
        <v>11.9</v>
      </c>
      <c r="L12" s="96">
        <v>12.076040559800081</v>
      </c>
      <c r="M12" s="97"/>
      <c r="N12" s="96">
        <v>32.700000000000003</v>
      </c>
      <c r="O12" s="96">
        <v>34.299999999999997</v>
      </c>
      <c r="P12" s="96">
        <v>32.700000000000003</v>
      </c>
      <c r="Q12" s="96">
        <v>31.2</v>
      </c>
      <c r="R12" s="96">
        <v>31.451841893083156</v>
      </c>
      <c r="S12" s="63"/>
      <c r="T12" s="63">
        <v>1.7000000000000002</v>
      </c>
      <c r="U12" s="63">
        <v>1.7000000000000002</v>
      </c>
      <c r="V12" s="63">
        <v>1.6</v>
      </c>
      <c r="W12" s="63">
        <v>1.5</v>
      </c>
      <c r="X12" s="63">
        <v>1.4916927666484607</v>
      </c>
    </row>
    <row r="13" spans="1:24" ht="17.25" customHeight="1" x14ac:dyDescent="0.25">
      <c r="A13" s="51" t="s">
        <v>186</v>
      </c>
      <c r="B13" s="63">
        <v>15.1</v>
      </c>
      <c r="C13" s="63">
        <v>16.399999999999999</v>
      </c>
      <c r="D13" s="63">
        <v>16.3</v>
      </c>
      <c r="E13" s="63">
        <v>16.2</v>
      </c>
      <c r="F13" s="96">
        <v>16.097277181412</v>
      </c>
      <c r="G13" s="96"/>
      <c r="H13" s="96">
        <v>8.8000000000000007</v>
      </c>
      <c r="I13" s="96">
        <v>9.5</v>
      </c>
      <c r="J13" s="96">
        <v>9.1</v>
      </c>
      <c r="K13" s="96">
        <v>8.6999999999999993</v>
      </c>
      <c r="L13" s="96">
        <v>8.8674900000000001</v>
      </c>
      <c r="M13" s="98"/>
      <c r="N13" s="96">
        <v>58.4</v>
      </c>
      <c r="O13" s="96">
        <v>57.8</v>
      </c>
      <c r="P13" s="96">
        <v>55.7</v>
      </c>
      <c r="Q13" s="96">
        <v>53.6</v>
      </c>
      <c r="R13" s="96">
        <v>55.086893889356347</v>
      </c>
      <c r="S13" s="63"/>
      <c r="T13" s="63">
        <v>1.3</v>
      </c>
      <c r="U13" s="63">
        <v>1.3</v>
      </c>
      <c r="V13" s="63">
        <v>1.2</v>
      </c>
      <c r="W13" s="63">
        <v>1.1000000000000001</v>
      </c>
      <c r="X13" s="63">
        <v>1.0953565968766954</v>
      </c>
    </row>
    <row r="14" spans="1:24" ht="15.75" customHeight="1" x14ac:dyDescent="0.25">
      <c r="A14" s="51" t="s">
        <v>187</v>
      </c>
      <c r="B14" s="63">
        <v>21.1</v>
      </c>
      <c r="C14" s="63">
        <v>19.899999999999999</v>
      </c>
      <c r="D14" s="63">
        <v>21.1</v>
      </c>
      <c r="E14" s="63">
        <v>21.9</v>
      </c>
      <c r="F14" s="96">
        <v>22.298059412391201</v>
      </c>
      <c r="G14" s="96"/>
      <c r="H14" s="96">
        <v>3</v>
      </c>
      <c r="I14" s="96">
        <v>3</v>
      </c>
      <c r="J14" s="96">
        <v>3.2</v>
      </c>
      <c r="K14" s="96">
        <v>3.3</v>
      </c>
      <c r="L14" s="96">
        <v>3.2085505598000799</v>
      </c>
      <c r="M14" s="98"/>
      <c r="N14" s="96">
        <v>14.3</v>
      </c>
      <c r="O14" s="96">
        <v>14.9</v>
      </c>
      <c r="P14" s="96">
        <v>15</v>
      </c>
      <c r="Q14" s="96">
        <v>14.8</v>
      </c>
      <c r="R14" s="96">
        <v>14.389371292180986</v>
      </c>
      <c r="S14" s="63"/>
      <c r="T14" s="63">
        <v>0.4</v>
      </c>
      <c r="U14" s="63">
        <v>0.4</v>
      </c>
      <c r="V14" s="63">
        <v>0.4</v>
      </c>
      <c r="W14" s="63">
        <v>0.4</v>
      </c>
      <c r="X14" s="63">
        <v>0.39633616977176533</v>
      </c>
    </row>
    <row r="15" spans="1:24" ht="14.25" customHeight="1" x14ac:dyDescent="0.25">
      <c r="A15" s="51" t="s">
        <v>188</v>
      </c>
      <c r="B15" s="63">
        <v>20.100000000000001</v>
      </c>
      <c r="C15" s="63">
        <v>19.5</v>
      </c>
      <c r="D15" s="63">
        <v>22.1</v>
      </c>
      <c r="E15" s="63">
        <v>23.9</v>
      </c>
      <c r="F15" s="96">
        <v>24.422836960590701</v>
      </c>
      <c r="G15" s="96"/>
      <c r="H15" s="96">
        <v>13.5</v>
      </c>
      <c r="I15" s="96">
        <v>13.2</v>
      </c>
      <c r="J15" s="96">
        <v>15</v>
      </c>
      <c r="K15" s="96">
        <v>15.8</v>
      </c>
      <c r="L15" s="96">
        <v>16.193928599824709</v>
      </c>
      <c r="M15" s="97"/>
      <c r="N15" s="96">
        <v>67.400000000000006</v>
      </c>
      <c r="O15" s="96">
        <v>67.900000000000006</v>
      </c>
      <c r="P15" s="96">
        <v>68</v>
      </c>
      <c r="Q15" s="96">
        <v>66</v>
      </c>
      <c r="R15" s="96">
        <v>66.306500862105565</v>
      </c>
      <c r="S15" s="63"/>
      <c r="T15" s="63">
        <v>2</v>
      </c>
      <c r="U15" s="63">
        <v>1.9</v>
      </c>
      <c r="V15" s="63">
        <v>2</v>
      </c>
      <c r="W15" s="63">
        <v>2</v>
      </c>
      <c r="X15" s="63">
        <v>2.0003548378592115</v>
      </c>
    </row>
    <row r="16" spans="1:24" ht="18" customHeight="1" x14ac:dyDescent="0.25">
      <c r="A16" s="51" t="s">
        <v>230</v>
      </c>
      <c r="B16" s="63">
        <v>19.100000000000001</v>
      </c>
      <c r="C16" s="63">
        <v>18.399999999999999</v>
      </c>
      <c r="D16" s="63">
        <v>20.9</v>
      </c>
      <c r="E16" s="63">
        <v>22.6</v>
      </c>
      <c r="F16" s="96">
        <v>22.989809555654599</v>
      </c>
      <c r="G16" s="96"/>
      <c r="H16" s="96">
        <v>12.8</v>
      </c>
      <c r="I16" s="99">
        <v>12.4</v>
      </c>
      <c r="J16" s="99">
        <v>14.1</v>
      </c>
      <c r="K16" s="96">
        <v>14.8</v>
      </c>
      <c r="L16" s="96">
        <v>15.084753015200899</v>
      </c>
      <c r="M16" s="98"/>
      <c r="N16" s="96">
        <v>66.900000000000006</v>
      </c>
      <c r="O16" s="96">
        <v>67.400000000000006</v>
      </c>
      <c r="P16" s="96">
        <v>67.5</v>
      </c>
      <c r="Q16" s="96">
        <v>65.5</v>
      </c>
      <c r="R16" s="96">
        <v>65.61495421996932</v>
      </c>
      <c r="S16" s="63"/>
      <c r="T16" s="63">
        <v>1.8962962962962964</v>
      </c>
      <c r="U16" s="63">
        <v>1.7848484848484849</v>
      </c>
      <c r="V16" s="63">
        <v>1.88</v>
      </c>
      <c r="W16" s="63">
        <v>1.8853503184713378</v>
      </c>
      <c r="X16" s="63">
        <v>1.8633439369490041</v>
      </c>
    </row>
    <row r="17" spans="1:24" ht="16.5" customHeight="1" x14ac:dyDescent="0.25">
      <c r="A17" s="51" t="s">
        <v>189</v>
      </c>
      <c r="B17" s="63">
        <v>1</v>
      </c>
      <c r="C17" s="63">
        <v>1.1000000000000001</v>
      </c>
      <c r="D17" s="63">
        <v>1.2</v>
      </c>
      <c r="E17" s="63">
        <v>1.2</v>
      </c>
      <c r="F17" s="96">
        <v>1.4330274049360801</v>
      </c>
      <c r="G17" s="96"/>
      <c r="H17" s="96">
        <v>0.8</v>
      </c>
      <c r="I17" s="99">
        <v>0.8</v>
      </c>
      <c r="J17" s="99">
        <v>0.9</v>
      </c>
      <c r="K17" s="96">
        <v>1</v>
      </c>
      <c r="L17" s="96">
        <v>1.1091755846238101</v>
      </c>
      <c r="M17" s="98"/>
      <c r="N17" s="96">
        <v>75.8</v>
      </c>
      <c r="O17" s="96">
        <v>76.5</v>
      </c>
      <c r="P17" s="96">
        <v>76.5</v>
      </c>
      <c r="Q17" s="96">
        <v>76.7</v>
      </c>
      <c r="R17" s="96">
        <v>77.400863431030103</v>
      </c>
      <c r="S17" s="63"/>
      <c r="T17" s="63">
        <v>0.1</v>
      </c>
      <c r="U17" s="63">
        <v>0.1</v>
      </c>
      <c r="V17" s="63">
        <v>0.1</v>
      </c>
      <c r="W17" s="63">
        <v>0.1</v>
      </c>
      <c r="X17" s="63">
        <v>0.13701090091020746</v>
      </c>
    </row>
    <row r="18" spans="1:24" x14ac:dyDescent="0.25">
      <c r="A18" s="53"/>
      <c r="B18" s="53"/>
      <c r="C18" s="53"/>
      <c r="D18" s="53"/>
      <c r="E18" s="53"/>
      <c r="F18" s="53"/>
      <c r="G18" s="53"/>
      <c r="H18" s="53"/>
      <c r="I18" s="53"/>
      <c r="J18" s="53"/>
      <c r="K18" s="53"/>
      <c r="L18" s="53"/>
      <c r="M18" s="64"/>
      <c r="N18" s="53"/>
      <c r="O18" s="53"/>
      <c r="P18" s="53"/>
      <c r="Q18" s="53"/>
      <c r="R18" s="53"/>
      <c r="S18" s="53"/>
      <c r="T18" s="53"/>
      <c r="U18" s="53"/>
      <c r="V18" s="53"/>
      <c r="W18" s="53"/>
      <c r="X18" s="53"/>
    </row>
    <row r="19" spans="1:24" x14ac:dyDescent="0.25">
      <c r="A19" s="1" t="s">
        <v>129</v>
      </c>
      <c r="B19" s="1"/>
      <c r="C19" s="1"/>
      <c r="D19" s="1"/>
      <c r="E19" s="1"/>
      <c r="F19" s="1"/>
      <c r="G19" s="1"/>
      <c r="H19" s="1"/>
      <c r="I19" s="1"/>
      <c r="J19" s="1"/>
      <c r="K19" s="1"/>
      <c r="L19" s="1"/>
      <c r="M19" s="6"/>
      <c r="N19" s="1"/>
      <c r="O19" s="1"/>
      <c r="P19" s="1"/>
      <c r="Q19" s="1"/>
      <c r="R19" s="1"/>
      <c r="S19" s="1"/>
      <c r="T19" s="1"/>
      <c r="U19" s="1"/>
      <c r="V19" s="1"/>
      <c r="W19" s="1"/>
      <c r="X19" s="1"/>
    </row>
    <row r="20" spans="1:24" x14ac:dyDescent="0.25">
      <c r="A20" s="64" t="s">
        <v>88</v>
      </c>
      <c r="B20" s="64"/>
      <c r="C20" s="64"/>
      <c r="D20" s="64"/>
      <c r="E20" s="64"/>
      <c r="F20" s="64"/>
      <c r="G20" s="64"/>
      <c r="H20" s="64"/>
      <c r="I20" s="64"/>
      <c r="J20" s="64"/>
      <c r="K20" s="64"/>
      <c r="L20" s="64"/>
      <c r="M20" s="64"/>
      <c r="N20" s="64"/>
      <c r="O20" s="64"/>
      <c r="P20" s="64"/>
      <c r="Q20" s="64"/>
      <c r="R20" s="64"/>
      <c r="S20" s="64"/>
      <c r="T20" s="64"/>
      <c r="U20" s="64"/>
      <c r="V20" s="51"/>
      <c r="W20" s="51"/>
      <c r="X20" s="63"/>
    </row>
    <row r="21" spans="1:24" x14ac:dyDescent="0.25">
      <c r="A21" s="51" t="s">
        <v>81</v>
      </c>
      <c r="B21" s="51"/>
      <c r="C21" s="51"/>
      <c r="D21" s="51"/>
      <c r="E21" s="51"/>
      <c r="F21" s="51"/>
      <c r="G21" s="51"/>
      <c r="H21" s="51"/>
      <c r="I21" s="51"/>
      <c r="J21" s="51"/>
      <c r="K21" s="51"/>
      <c r="L21" s="51"/>
      <c r="M21" s="64"/>
      <c r="N21" s="51"/>
      <c r="O21" s="51"/>
      <c r="P21" s="51"/>
      <c r="Q21" s="51"/>
      <c r="R21" s="51"/>
      <c r="S21" s="51"/>
      <c r="T21" s="51"/>
      <c r="U21" s="51"/>
      <c r="V21" s="51"/>
      <c r="W21" s="51"/>
      <c r="X21" s="51"/>
    </row>
    <row r="22" spans="1:24" x14ac:dyDescent="0.25">
      <c r="M22" s="69"/>
    </row>
  </sheetData>
  <mergeCells count="5">
    <mergeCell ref="B7:C7"/>
    <mergeCell ref="H7:I7"/>
    <mergeCell ref="N7:O7"/>
    <mergeCell ref="T7:U7"/>
    <mergeCell ref="B9:D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140625" defaultRowHeight="11.25" x14ac:dyDescent="0.2"/>
  <cols>
    <col min="1" max="1" width="38.5703125" style="1" customWidth="1"/>
    <col min="2" max="3" width="17" style="1" customWidth="1"/>
    <col min="4" max="4" width="22.5703125" style="1" bestFit="1" customWidth="1"/>
    <col min="5" max="6" width="17" style="1" customWidth="1"/>
    <col min="7" max="7" width="25.5703125" style="1" customWidth="1"/>
    <col min="8" max="8" width="5.85546875" style="6" customWidth="1"/>
    <col min="9" max="9" width="14.28515625" style="95" customWidth="1"/>
    <col min="10" max="10" width="27.5703125" style="1" bestFit="1" customWidth="1"/>
    <col min="11" max="16384" width="9.140625" style="1"/>
  </cols>
  <sheetData>
    <row r="1" spans="1:10" x14ac:dyDescent="0.2">
      <c r="A1" s="4" t="s">
        <v>195</v>
      </c>
    </row>
    <row r="2" spans="1:10" x14ac:dyDescent="0.2">
      <c r="A2" s="48" t="s">
        <v>233</v>
      </c>
    </row>
    <row r="3" spans="1:10" x14ac:dyDescent="0.2">
      <c r="A3" s="3"/>
      <c r="B3" s="77"/>
      <c r="C3" s="77"/>
      <c r="D3" s="77"/>
      <c r="E3" s="77"/>
      <c r="F3" s="77"/>
      <c r="G3" s="78"/>
      <c r="H3" s="83"/>
      <c r="I3" s="78"/>
      <c r="J3" s="78"/>
    </row>
    <row r="4" spans="1:10" x14ac:dyDescent="0.2">
      <c r="A4" s="2"/>
      <c r="B4" s="104" t="s">
        <v>84</v>
      </c>
      <c r="C4" s="104"/>
      <c r="D4" s="104"/>
      <c r="E4" s="104"/>
      <c r="F4" s="104"/>
      <c r="G4" s="79" t="s">
        <v>219</v>
      </c>
      <c r="H4" s="79"/>
      <c r="I4" s="80"/>
      <c r="J4" s="80"/>
    </row>
    <row r="5" spans="1:10" x14ac:dyDescent="0.2">
      <c r="A5" s="6"/>
      <c r="B5" s="79" t="s">
        <v>220</v>
      </c>
      <c r="C5" s="79" t="s">
        <v>0</v>
      </c>
      <c r="D5" s="79" t="s">
        <v>222</v>
      </c>
      <c r="E5" s="79" t="s">
        <v>224</v>
      </c>
      <c r="F5" s="79" t="s">
        <v>2</v>
      </c>
      <c r="G5" s="80"/>
      <c r="H5" s="81"/>
      <c r="I5" s="79" t="s">
        <v>226</v>
      </c>
      <c r="J5" s="81" t="s">
        <v>228</v>
      </c>
    </row>
    <row r="6" spans="1:10" x14ac:dyDescent="0.2">
      <c r="A6" s="6"/>
      <c r="B6" s="79" t="s">
        <v>221</v>
      </c>
      <c r="C6" s="79"/>
      <c r="D6" s="79" t="s">
        <v>223</v>
      </c>
      <c r="E6" s="79" t="s">
        <v>225</v>
      </c>
      <c r="F6" s="79"/>
      <c r="G6" s="79"/>
      <c r="H6" s="79"/>
      <c r="I6" s="81" t="s">
        <v>227</v>
      </c>
      <c r="J6" s="82" t="s">
        <v>229</v>
      </c>
    </row>
    <row r="7" spans="1:10" x14ac:dyDescent="0.2">
      <c r="A7" s="6"/>
      <c r="B7" s="79"/>
      <c r="C7" s="79"/>
      <c r="D7" s="79"/>
      <c r="E7" s="79"/>
      <c r="F7" s="79"/>
      <c r="G7" s="79"/>
      <c r="H7" s="79"/>
      <c r="I7" s="81"/>
      <c r="J7" s="83"/>
    </row>
    <row r="8" spans="1:10" x14ac:dyDescent="0.2">
      <c r="B8" s="10" t="s">
        <v>83</v>
      </c>
      <c r="C8" s="9"/>
      <c r="D8" s="9"/>
      <c r="E8" s="9"/>
      <c r="F8" s="9"/>
      <c r="G8" s="9"/>
      <c r="H8" s="7"/>
      <c r="I8" s="32" t="s">
        <v>1</v>
      </c>
      <c r="J8" s="32"/>
    </row>
    <row r="9" spans="1:10" x14ac:dyDescent="0.2">
      <c r="B9" s="11"/>
      <c r="C9" s="7"/>
      <c r="D9" s="7"/>
      <c r="E9" s="7"/>
      <c r="F9" s="7"/>
      <c r="G9" s="7"/>
      <c r="H9" s="7"/>
      <c r="I9" s="33"/>
    </row>
    <row r="10" spans="1:10" x14ac:dyDescent="0.2">
      <c r="A10" s="1" t="s">
        <v>85</v>
      </c>
      <c r="B10" s="12">
        <v>8681</v>
      </c>
      <c r="C10" s="12">
        <v>3253</v>
      </c>
      <c r="D10" s="12">
        <v>14809</v>
      </c>
      <c r="E10" s="12">
        <v>955</v>
      </c>
      <c r="F10" s="12">
        <v>27697</v>
      </c>
      <c r="G10" s="12">
        <v>262013</v>
      </c>
      <c r="H10" s="16"/>
      <c r="I10" s="34">
        <f>F10/G10*100</f>
        <v>10.570849538000022</v>
      </c>
      <c r="J10" s="34">
        <v>3.6</v>
      </c>
    </row>
    <row r="11" spans="1:10" x14ac:dyDescent="0.2">
      <c r="A11" s="6" t="s">
        <v>86</v>
      </c>
      <c r="B11" s="12">
        <v>162</v>
      </c>
      <c r="C11" s="12">
        <v>178</v>
      </c>
      <c r="D11" s="12">
        <v>264</v>
      </c>
      <c r="E11" s="12">
        <v>159</v>
      </c>
      <c r="F11" s="12">
        <f>F10-F12</f>
        <v>763</v>
      </c>
      <c r="G11" s="12">
        <v>7884</v>
      </c>
      <c r="H11" s="16"/>
      <c r="I11" s="34">
        <v>9.6999999999999993</v>
      </c>
      <c r="J11" s="34"/>
    </row>
    <row r="12" spans="1:10" x14ac:dyDescent="0.2">
      <c r="A12" s="6" t="s">
        <v>87</v>
      </c>
      <c r="B12" s="12">
        <v>8519</v>
      </c>
      <c r="C12" s="12">
        <v>3074</v>
      </c>
      <c r="D12" s="12">
        <v>14545</v>
      </c>
      <c r="E12" s="12">
        <v>796</v>
      </c>
      <c r="F12" s="12">
        <v>26934</v>
      </c>
      <c r="G12" s="12">
        <v>254129</v>
      </c>
      <c r="H12" s="16"/>
      <c r="I12" s="34">
        <v>10.6</v>
      </c>
      <c r="J12" s="34"/>
    </row>
    <row r="13" spans="1:10" x14ac:dyDescent="0.2">
      <c r="A13" s="6"/>
      <c r="I13" s="34"/>
    </row>
    <row r="14" spans="1:10" x14ac:dyDescent="0.2">
      <c r="A14" s="6"/>
      <c r="B14" s="12"/>
      <c r="C14" s="12"/>
      <c r="D14" s="12"/>
      <c r="E14" s="12"/>
      <c r="F14" s="12"/>
      <c r="G14" s="12"/>
      <c r="H14" s="16"/>
      <c r="I14" s="34"/>
      <c r="J14" s="34"/>
    </row>
    <row r="15" spans="1:10" x14ac:dyDescent="0.2">
      <c r="A15" s="6"/>
      <c r="B15" s="105" t="s">
        <v>3</v>
      </c>
      <c r="C15" s="105"/>
      <c r="D15" s="105"/>
      <c r="E15" s="105"/>
      <c r="F15" s="105"/>
      <c r="G15" s="105"/>
      <c r="H15" s="76"/>
      <c r="I15" s="32" t="s">
        <v>1</v>
      </c>
      <c r="J15" s="32"/>
    </row>
    <row r="16" spans="1:10" x14ac:dyDescent="0.2">
      <c r="A16" s="6"/>
      <c r="B16" s="14"/>
      <c r="C16" s="12"/>
      <c r="D16" s="12"/>
      <c r="E16" s="12"/>
      <c r="F16" s="12"/>
      <c r="G16" s="12"/>
      <c r="H16" s="16"/>
      <c r="I16" s="34"/>
    </row>
    <row r="17" spans="1:10" x14ac:dyDescent="0.2">
      <c r="A17" s="15" t="s">
        <v>4</v>
      </c>
      <c r="B17" s="12">
        <v>890</v>
      </c>
      <c r="C17" s="12">
        <v>17</v>
      </c>
      <c r="D17" s="12">
        <v>32</v>
      </c>
      <c r="E17" s="12">
        <v>10</v>
      </c>
      <c r="F17" s="12">
        <v>949</v>
      </c>
      <c r="G17" s="12">
        <v>9583</v>
      </c>
      <c r="H17" s="16"/>
      <c r="I17" s="34">
        <v>9.9</v>
      </c>
      <c r="J17" s="34">
        <v>7.5</v>
      </c>
    </row>
    <row r="18" spans="1:10" x14ac:dyDescent="0.2">
      <c r="A18" s="6" t="s">
        <v>5</v>
      </c>
      <c r="B18" s="12">
        <v>11</v>
      </c>
      <c r="C18" s="12">
        <v>0</v>
      </c>
      <c r="D18" s="12">
        <v>0</v>
      </c>
      <c r="E18" s="12">
        <v>0</v>
      </c>
      <c r="F18" s="12">
        <v>11</v>
      </c>
      <c r="G18" s="12">
        <v>83</v>
      </c>
      <c r="H18" s="16"/>
      <c r="I18" s="34">
        <v>13.3</v>
      </c>
      <c r="J18" s="34">
        <v>7.1</v>
      </c>
    </row>
    <row r="19" spans="1:10" x14ac:dyDescent="0.2">
      <c r="A19" s="6" t="s">
        <v>6</v>
      </c>
      <c r="B19" s="12">
        <v>11</v>
      </c>
      <c r="C19" s="12">
        <v>0</v>
      </c>
      <c r="D19" s="12">
        <v>0</v>
      </c>
      <c r="E19" s="12">
        <v>0</v>
      </c>
      <c r="F19" s="12">
        <v>11</v>
      </c>
      <c r="G19" s="12">
        <v>323</v>
      </c>
      <c r="H19" s="16"/>
      <c r="I19" s="34">
        <v>3.4</v>
      </c>
      <c r="J19" s="34">
        <v>3.2</v>
      </c>
    </row>
    <row r="20" spans="1:10" x14ac:dyDescent="0.2">
      <c r="A20" s="6" t="s">
        <v>7</v>
      </c>
      <c r="B20" s="12">
        <v>169</v>
      </c>
      <c r="C20" s="12">
        <v>4</v>
      </c>
      <c r="D20" s="12">
        <v>26</v>
      </c>
      <c r="E20" s="12">
        <v>1</v>
      </c>
      <c r="F20" s="12">
        <v>200</v>
      </c>
      <c r="G20" s="12">
        <v>4663</v>
      </c>
      <c r="H20" s="16"/>
      <c r="I20" s="34">
        <v>4.3</v>
      </c>
      <c r="J20" s="34">
        <v>3.4</v>
      </c>
    </row>
    <row r="21" spans="1:10" x14ac:dyDescent="0.2">
      <c r="A21" s="6" t="s">
        <v>244</v>
      </c>
      <c r="B21" s="12">
        <v>12</v>
      </c>
      <c r="C21" s="12">
        <v>1</v>
      </c>
      <c r="D21" s="12">
        <v>457</v>
      </c>
      <c r="E21" s="12">
        <v>0</v>
      </c>
      <c r="F21" s="12">
        <v>470</v>
      </c>
      <c r="G21" s="12">
        <v>1282</v>
      </c>
      <c r="H21" s="16"/>
      <c r="I21" s="34">
        <v>36.700000000000003</v>
      </c>
      <c r="J21" s="34">
        <v>31.3</v>
      </c>
    </row>
    <row r="22" spans="1:10" x14ac:dyDescent="0.2">
      <c r="A22" s="6" t="s">
        <v>8</v>
      </c>
      <c r="B22" s="12">
        <v>735</v>
      </c>
      <c r="C22" s="12">
        <v>12</v>
      </c>
      <c r="D22" s="12">
        <v>34</v>
      </c>
      <c r="E22" s="12">
        <v>14</v>
      </c>
      <c r="F22" s="12">
        <v>795</v>
      </c>
      <c r="G22" s="12">
        <v>8264</v>
      </c>
      <c r="H22" s="16"/>
      <c r="I22" s="34">
        <v>9.6</v>
      </c>
      <c r="J22" s="34">
        <v>6.6</v>
      </c>
    </row>
    <row r="23" spans="1:10" x14ac:dyDescent="0.2">
      <c r="A23" s="6" t="s">
        <v>9</v>
      </c>
      <c r="B23" s="12">
        <v>104</v>
      </c>
      <c r="C23" s="12">
        <v>2</v>
      </c>
      <c r="D23" s="12">
        <v>7</v>
      </c>
      <c r="E23" s="12">
        <v>4</v>
      </c>
      <c r="F23" s="12">
        <v>118</v>
      </c>
      <c r="G23" s="12">
        <v>1104</v>
      </c>
      <c r="H23" s="16"/>
      <c r="I23" s="34">
        <v>10.7</v>
      </c>
      <c r="J23" s="34">
        <v>7.4</v>
      </c>
    </row>
    <row r="24" spans="1:10" x14ac:dyDescent="0.2">
      <c r="A24" s="6" t="s">
        <v>10</v>
      </c>
      <c r="B24" s="12">
        <v>16</v>
      </c>
      <c r="C24" s="12">
        <v>0</v>
      </c>
      <c r="D24" s="12">
        <v>5</v>
      </c>
      <c r="E24" s="12">
        <v>1</v>
      </c>
      <c r="F24" s="12">
        <v>23</v>
      </c>
      <c r="G24" s="12">
        <v>2438</v>
      </c>
      <c r="H24" s="16"/>
      <c r="I24" s="34">
        <v>0.9</v>
      </c>
      <c r="J24" s="34">
        <v>0.8</v>
      </c>
    </row>
    <row r="25" spans="1:10" x14ac:dyDescent="0.2">
      <c r="A25" s="6" t="s">
        <v>11</v>
      </c>
      <c r="B25" s="12">
        <v>104</v>
      </c>
      <c r="C25" s="12">
        <v>2</v>
      </c>
      <c r="D25" s="12">
        <v>6</v>
      </c>
      <c r="E25" s="12">
        <v>1</v>
      </c>
      <c r="F25" s="12">
        <v>113</v>
      </c>
      <c r="G25" s="12">
        <v>920</v>
      </c>
      <c r="H25" s="16"/>
      <c r="I25" s="34">
        <v>12.3</v>
      </c>
      <c r="J25" s="34">
        <v>9</v>
      </c>
    </row>
    <row r="26" spans="1:10" x14ac:dyDescent="0.2">
      <c r="A26" s="6" t="s">
        <v>12</v>
      </c>
      <c r="B26" s="12">
        <v>33</v>
      </c>
      <c r="C26" s="12">
        <v>2</v>
      </c>
      <c r="D26" s="12">
        <v>12</v>
      </c>
      <c r="E26" s="12">
        <v>1</v>
      </c>
      <c r="F26" s="12">
        <v>48</v>
      </c>
      <c r="G26" s="12">
        <v>437</v>
      </c>
      <c r="H26" s="16"/>
      <c r="I26" s="34">
        <v>11</v>
      </c>
      <c r="J26" s="34">
        <v>4.2</v>
      </c>
    </row>
    <row r="27" spans="1:10" x14ac:dyDescent="0.2">
      <c r="A27" s="6" t="s">
        <v>13</v>
      </c>
      <c r="B27" s="12">
        <v>135</v>
      </c>
      <c r="C27" s="12">
        <v>2</v>
      </c>
      <c r="D27" s="12">
        <v>14</v>
      </c>
      <c r="E27" s="12">
        <v>1</v>
      </c>
      <c r="F27" s="12">
        <v>152</v>
      </c>
      <c r="G27" s="12">
        <v>1537</v>
      </c>
      <c r="H27" s="16"/>
      <c r="I27" s="34">
        <v>9.9</v>
      </c>
      <c r="J27" s="34">
        <v>7.9</v>
      </c>
    </row>
    <row r="28" spans="1:10" x14ac:dyDescent="0.2">
      <c r="A28" s="6" t="s">
        <v>14</v>
      </c>
      <c r="B28" s="12">
        <v>24</v>
      </c>
      <c r="C28" s="12">
        <v>6</v>
      </c>
      <c r="D28" s="12">
        <v>44</v>
      </c>
      <c r="E28" s="12">
        <v>2</v>
      </c>
      <c r="F28" s="12">
        <v>76</v>
      </c>
      <c r="G28" s="12">
        <v>642</v>
      </c>
      <c r="H28" s="16"/>
      <c r="I28" s="34">
        <v>11.8</v>
      </c>
      <c r="J28" s="34">
        <v>5.8</v>
      </c>
    </row>
    <row r="29" spans="1:10" x14ac:dyDescent="0.2">
      <c r="A29" s="6" t="s">
        <v>15</v>
      </c>
      <c r="B29" s="12">
        <v>66</v>
      </c>
      <c r="C29" s="12">
        <v>1</v>
      </c>
      <c r="D29" s="12">
        <v>9</v>
      </c>
      <c r="E29" s="12">
        <v>0</v>
      </c>
      <c r="F29" s="12">
        <v>76</v>
      </c>
      <c r="G29" s="12">
        <v>1249</v>
      </c>
      <c r="H29" s="16"/>
      <c r="I29" s="34">
        <v>6.1</v>
      </c>
      <c r="J29" s="34">
        <v>4.9000000000000004</v>
      </c>
    </row>
    <row r="30" spans="1:10" x14ac:dyDescent="0.2">
      <c r="A30" s="6" t="s">
        <v>16</v>
      </c>
      <c r="B30" s="12">
        <v>674</v>
      </c>
      <c r="C30" s="12">
        <v>11</v>
      </c>
      <c r="D30" s="12">
        <v>107</v>
      </c>
      <c r="E30" s="12">
        <v>2</v>
      </c>
      <c r="F30" s="12">
        <v>794</v>
      </c>
      <c r="G30" s="12">
        <v>11019</v>
      </c>
      <c r="H30" s="16"/>
      <c r="I30" s="34">
        <v>7.2</v>
      </c>
      <c r="J30" s="34">
        <v>6.6</v>
      </c>
    </row>
    <row r="31" spans="1:10" x14ac:dyDescent="0.2">
      <c r="A31" s="6" t="s">
        <v>17</v>
      </c>
      <c r="B31" s="12">
        <v>207</v>
      </c>
      <c r="C31" s="12">
        <v>8</v>
      </c>
      <c r="D31" s="12">
        <v>21</v>
      </c>
      <c r="E31" s="12">
        <v>1</v>
      </c>
      <c r="F31" s="12">
        <v>237</v>
      </c>
      <c r="G31" s="12">
        <v>2410</v>
      </c>
      <c r="H31" s="16"/>
      <c r="I31" s="34">
        <v>9.8000000000000007</v>
      </c>
      <c r="J31" s="34">
        <v>8.1999999999999993</v>
      </c>
    </row>
    <row r="32" spans="1:10" x14ac:dyDescent="0.2">
      <c r="A32" s="6" t="s">
        <v>18</v>
      </c>
      <c r="B32" s="12">
        <v>151</v>
      </c>
      <c r="C32" s="12">
        <v>4</v>
      </c>
      <c r="D32" s="12">
        <v>23</v>
      </c>
      <c r="E32" s="12">
        <v>1</v>
      </c>
      <c r="F32" s="12">
        <v>179</v>
      </c>
      <c r="G32" s="12">
        <v>2294</v>
      </c>
      <c r="H32" s="16"/>
      <c r="I32" s="34">
        <v>7.8</v>
      </c>
      <c r="J32" s="34">
        <v>5.6</v>
      </c>
    </row>
    <row r="33" spans="1:10" x14ac:dyDescent="0.2">
      <c r="A33" s="6" t="s">
        <v>19</v>
      </c>
      <c r="B33" s="12">
        <v>70</v>
      </c>
      <c r="C33" s="12">
        <v>3</v>
      </c>
      <c r="D33" s="12">
        <v>19</v>
      </c>
      <c r="E33" s="12">
        <v>1</v>
      </c>
      <c r="F33" s="12">
        <v>94</v>
      </c>
      <c r="G33" s="12">
        <v>788</v>
      </c>
      <c r="H33" s="16"/>
      <c r="I33" s="34">
        <v>11.9</v>
      </c>
      <c r="J33" s="34">
        <v>4.3</v>
      </c>
    </row>
    <row r="34" spans="1:10" x14ac:dyDescent="0.2">
      <c r="A34" s="6" t="s">
        <v>20</v>
      </c>
      <c r="B34" s="12">
        <v>116</v>
      </c>
      <c r="C34" s="12">
        <v>2</v>
      </c>
      <c r="D34" s="12">
        <v>13</v>
      </c>
      <c r="E34" s="12">
        <v>0</v>
      </c>
      <c r="F34" s="12">
        <v>131</v>
      </c>
      <c r="G34" s="12">
        <v>1916</v>
      </c>
      <c r="H34" s="16"/>
      <c r="I34" s="34">
        <v>6.8</v>
      </c>
      <c r="J34" s="34">
        <v>5.7</v>
      </c>
    </row>
    <row r="35" spans="1:10" x14ac:dyDescent="0.2">
      <c r="A35" s="6" t="s">
        <v>21</v>
      </c>
      <c r="B35" s="12">
        <v>200</v>
      </c>
      <c r="C35" s="12">
        <v>15</v>
      </c>
      <c r="D35" s="12">
        <v>89</v>
      </c>
      <c r="E35" s="12">
        <v>2</v>
      </c>
      <c r="F35" s="12">
        <v>307</v>
      </c>
      <c r="G35" s="12">
        <v>4159</v>
      </c>
      <c r="H35" s="16"/>
      <c r="I35" s="34">
        <v>7.4</v>
      </c>
      <c r="J35" s="34">
        <v>4.2</v>
      </c>
    </row>
    <row r="36" spans="1:10" x14ac:dyDescent="0.2">
      <c r="A36" s="6" t="s">
        <v>22</v>
      </c>
      <c r="B36" s="12">
        <v>74</v>
      </c>
      <c r="C36" s="12">
        <v>24</v>
      </c>
      <c r="D36" s="12">
        <v>60</v>
      </c>
      <c r="E36" s="12">
        <v>0</v>
      </c>
      <c r="F36" s="12">
        <v>159</v>
      </c>
      <c r="G36" s="12">
        <v>3999</v>
      </c>
      <c r="H36" s="16"/>
      <c r="I36" s="34">
        <v>4</v>
      </c>
      <c r="J36" s="34">
        <v>3.7</v>
      </c>
    </row>
    <row r="37" spans="1:10" x14ac:dyDescent="0.2">
      <c r="A37" s="6" t="s">
        <v>23</v>
      </c>
      <c r="B37" s="12">
        <v>106</v>
      </c>
      <c r="C37" s="12">
        <v>22</v>
      </c>
      <c r="D37" s="12">
        <v>57</v>
      </c>
      <c r="E37" s="12">
        <v>1</v>
      </c>
      <c r="F37" s="12">
        <v>186</v>
      </c>
      <c r="G37" s="12">
        <v>2265</v>
      </c>
      <c r="H37" s="16"/>
      <c r="I37" s="34">
        <v>8.1999999999999993</v>
      </c>
      <c r="J37" s="34">
        <v>6.1</v>
      </c>
    </row>
    <row r="38" spans="1:10" x14ac:dyDescent="0.2">
      <c r="A38" s="6" t="s">
        <v>24</v>
      </c>
      <c r="B38" s="12">
        <v>360</v>
      </c>
      <c r="C38" s="12">
        <v>14</v>
      </c>
      <c r="D38" s="12">
        <v>67</v>
      </c>
      <c r="E38" s="12">
        <v>1</v>
      </c>
      <c r="F38" s="12">
        <v>442</v>
      </c>
      <c r="G38" s="12">
        <v>9774</v>
      </c>
      <c r="H38" s="16"/>
      <c r="I38" s="34">
        <v>4.5</v>
      </c>
      <c r="J38" s="34">
        <v>3.5</v>
      </c>
    </row>
    <row r="39" spans="1:10" x14ac:dyDescent="0.2">
      <c r="A39" s="6" t="s">
        <v>25</v>
      </c>
      <c r="B39" s="12">
        <v>248</v>
      </c>
      <c r="C39" s="12">
        <v>3</v>
      </c>
      <c r="D39" s="12">
        <v>9</v>
      </c>
      <c r="E39" s="12">
        <v>0</v>
      </c>
      <c r="F39" s="12">
        <v>261</v>
      </c>
      <c r="G39" s="12">
        <v>2762</v>
      </c>
      <c r="H39" s="16"/>
      <c r="I39" s="34">
        <v>9.4</v>
      </c>
      <c r="J39" s="34">
        <v>8.1999999999999993</v>
      </c>
    </row>
    <row r="40" spans="1:10" x14ac:dyDescent="0.2">
      <c r="A40" s="6" t="s">
        <v>26</v>
      </c>
      <c r="B40" s="12">
        <v>78</v>
      </c>
      <c r="C40" s="12">
        <v>1</v>
      </c>
      <c r="D40" s="12">
        <v>6</v>
      </c>
      <c r="E40" s="12">
        <v>0</v>
      </c>
      <c r="F40" s="12">
        <v>85</v>
      </c>
      <c r="G40" s="12">
        <v>1372</v>
      </c>
      <c r="H40" s="16"/>
      <c r="I40" s="34">
        <v>6.2</v>
      </c>
      <c r="J40" s="34">
        <v>5.0999999999999996</v>
      </c>
    </row>
    <row r="41" spans="1:10" x14ac:dyDescent="0.2">
      <c r="A41" s="6" t="s">
        <v>27</v>
      </c>
      <c r="B41" s="12">
        <v>25</v>
      </c>
      <c r="C41" s="12">
        <v>2</v>
      </c>
      <c r="D41" s="12">
        <v>3</v>
      </c>
      <c r="E41" s="12">
        <v>1</v>
      </c>
      <c r="F41" s="12">
        <v>31</v>
      </c>
      <c r="G41" s="12">
        <v>466</v>
      </c>
      <c r="H41" s="16"/>
      <c r="I41" s="34">
        <v>6.7</v>
      </c>
      <c r="J41" s="34">
        <v>2</v>
      </c>
    </row>
    <row r="42" spans="1:10" x14ac:dyDescent="0.2">
      <c r="A42" s="6" t="s">
        <v>28</v>
      </c>
      <c r="B42" s="12">
        <v>71</v>
      </c>
      <c r="C42" s="12">
        <v>4</v>
      </c>
      <c r="D42" s="12">
        <v>17</v>
      </c>
      <c r="E42" s="12">
        <v>1</v>
      </c>
      <c r="F42" s="12">
        <v>93</v>
      </c>
      <c r="G42" s="12">
        <v>1407</v>
      </c>
      <c r="H42" s="16"/>
      <c r="I42" s="34">
        <v>6.6</v>
      </c>
      <c r="J42" s="34">
        <v>2.4</v>
      </c>
    </row>
    <row r="43" spans="1:10" x14ac:dyDescent="0.2">
      <c r="A43" s="6" t="s">
        <v>29</v>
      </c>
      <c r="B43" s="12">
        <v>70</v>
      </c>
      <c r="C43" s="12">
        <v>11</v>
      </c>
      <c r="D43" s="12">
        <v>114</v>
      </c>
      <c r="E43" s="12">
        <v>2</v>
      </c>
      <c r="F43" s="12">
        <v>197</v>
      </c>
      <c r="G43" s="12">
        <v>2446</v>
      </c>
      <c r="H43" s="16"/>
      <c r="I43" s="34">
        <v>8.1</v>
      </c>
      <c r="J43" s="34">
        <v>5.4</v>
      </c>
    </row>
    <row r="44" spans="1:10" x14ac:dyDescent="0.2">
      <c r="A44" s="6" t="s">
        <v>30</v>
      </c>
      <c r="B44" s="12">
        <v>217</v>
      </c>
      <c r="C44" s="12">
        <v>19</v>
      </c>
      <c r="D44" s="12">
        <v>48</v>
      </c>
      <c r="E44" s="12">
        <v>7</v>
      </c>
      <c r="F44" s="12">
        <v>291</v>
      </c>
      <c r="G44" s="12">
        <v>2484</v>
      </c>
      <c r="H44" s="16"/>
      <c r="I44" s="34">
        <v>11.7</v>
      </c>
      <c r="J44" s="34">
        <v>3.7</v>
      </c>
    </row>
    <row r="45" spans="1:10" x14ac:dyDescent="0.2">
      <c r="A45" s="6" t="s">
        <v>31</v>
      </c>
      <c r="B45" s="12">
        <v>10</v>
      </c>
      <c r="C45" s="12">
        <v>1</v>
      </c>
      <c r="D45" s="12">
        <v>12</v>
      </c>
      <c r="E45" s="12">
        <v>1</v>
      </c>
      <c r="F45" s="12">
        <v>25</v>
      </c>
      <c r="G45" s="12">
        <v>223</v>
      </c>
      <c r="H45" s="16"/>
      <c r="I45" s="34">
        <v>11.2</v>
      </c>
      <c r="J45" s="34">
        <v>2.5</v>
      </c>
    </row>
    <row r="46" spans="1:10" x14ac:dyDescent="0.2">
      <c r="A46" s="6" t="s">
        <v>32</v>
      </c>
      <c r="B46" s="12">
        <v>68</v>
      </c>
      <c r="C46" s="12">
        <v>5</v>
      </c>
      <c r="D46" s="12">
        <v>118</v>
      </c>
      <c r="E46" s="12">
        <v>2</v>
      </c>
      <c r="F46" s="12">
        <v>193</v>
      </c>
      <c r="G46" s="12">
        <v>1469</v>
      </c>
      <c r="H46" s="16"/>
      <c r="I46" s="34">
        <v>13.1</v>
      </c>
      <c r="J46" s="34">
        <v>5.7</v>
      </c>
    </row>
    <row r="47" spans="1:10" x14ac:dyDescent="0.2">
      <c r="A47" s="6" t="s">
        <v>33</v>
      </c>
      <c r="B47" s="12">
        <v>9</v>
      </c>
      <c r="C47" s="12">
        <v>3</v>
      </c>
      <c r="D47" s="12">
        <v>46</v>
      </c>
      <c r="E47" s="12">
        <v>3</v>
      </c>
      <c r="F47" s="12">
        <v>61</v>
      </c>
      <c r="G47" s="12">
        <v>458</v>
      </c>
      <c r="H47" s="16"/>
      <c r="I47" s="34">
        <v>13.3</v>
      </c>
      <c r="J47" s="34">
        <v>0.5</v>
      </c>
    </row>
    <row r="48" spans="1:10" x14ac:dyDescent="0.2">
      <c r="A48" s="6" t="s">
        <v>34</v>
      </c>
      <c r="B48" s="12">
        <v>10</v>
      </c>
      <c r="C48" s="12">
        <v>3</v>
      </c>
      <c r="D48" s="12">
        <v>229</v>
      </c>
      <c r="E48" s="12">
        <v>1</v>
      </c>
      <c r="F48" s="12">
        <v>244</v>
      </c>
      <c r="G48" s="12">
        <v>1153</v>
      </c>
      <c r="H48" s="16"/>
      <c r="I48" s="34">
        <v>21.2</v>
      </c>
      <c r="J48" s="34">
        <v>5</v>
      </c>
    </row>
    <row r="49" spans="1:10" x14ac:dyDescent="0.2">
      <c r="A49" s="6" t="s">
        <v>35</v>
      </c>
      <c r="B49" s="12">
        <v>40</v>
      </c>
      <c r="C49" s="12">
        <v>13</v>
      </c>
      <c r="D49" s="12">
        <v>218</v>
      </c>
      <c r="E49" s="12">
        <v>9</v>
      </c>
      <c r="F49" s="12">
        <v>280</v>
      </c>
      <c r="G49" s="12">
        <v>2057</v>
      </c>
      <c r="H49" s="16"/>
      <c r="I49" s="34">
        <v>13.6</v>
      </c>
      <c r="J49" s="34">
        <v>1.6</v>
      </c>
    </row>
    <row r="50" spans="1:10" x14ac:dyDescent="0.2">
      <c r="A50" s="6" t="s">
        <v>36</v>
      </c>
      <c r="B50" s="12">
        <v>94</v>
      </c>
      <c r="C50" s="12">
        <v>88</v>
      </c>
      <c r="D50" s="12">
        <v>116</v>
      </c>
      <c r="E50" s="12">
        <v>8</v>
      </c>
      <c r="F50" s="12">
        <v>307</v>
      </c>
      <c r="G50" s="12">
        <v>3013</v>
      </c>
      <c r="H50" s="16"/>
      <c r="I50" s="34">
        <v>10.199999999999999</v>
      </c>
      <c r="J50" s="34">
        <v>3.3</v>
      </c>
    </row>
    <row r="51" spans="1:10" x14ac:dyDescent="0.2">
      <c r="A51" s="6" t="s">
        <v>37</v>
      </c>
      <c r="B51" s="12">
        <v>1196</v>
      </c>
      <c r="C51" s="12">
        <v>1764</v>
      </c>
      <c r="D51" s="12">
        <v>721</v>
      </c>
      <c r="E51" s="12">
        <v>39</v>
      </c>
      <c r="F51" s="12">
        <v>3719</v>
      </c>
      <c r="G51" s="12">
        <v>41550</v>
      </c>
      <c r="H51" s="16"/>
      <c r="I51" s="34">
        <v>9</v>
      </c>
      <c r="J51" s="34">
        <v>6.3</v>
      </c>
    </row>
    <row r="52" spans="1:10" x14ac:dyDescent="0.2">
      <c r="A52" s="6" t="s">
        <v>38</v>
      </c>
      <c r="B52" s="12">
        <v>51</v>
      </c>
      <c r="C52" s="12">
        <v>43</v>
      </c>
      <c r="D52" s="12">
        <v>175</v>
      </c>
      <c r="E52" s="12">
        <v>90</v>
      </c>
      <c r="F52" s="12">
        <v>359</v>
      </c>
      <c r="G52" s="12">
        <v>3395</v>
      </c>
      <c r="H52" s="16"/>
      <c r="I52" s="34">
        <v>10.6</v>
      </c>
      <c r="J52" s="34">
        <v>1.3</v>
      </c>
    </row>
    <row r="53" spans="1:10" x14ac:dyDescent="0.2">
      <c r="A53" s="6" t="s">
        <v>39</v>
      </c>
      <c r="B53" s="12">
        <v>144</v>
      </c>
      <c r="C53" s="12">
        <v>97</v>
      </c>
      <c r="D53" s="12">
        <v>624</v>
      </c>
      <c r="E53" s="12">
        <v>35</v>
      </c>
      <c r="F53" s="12">
        <v>900</v>
      </c>
      <c r="G53" s="12">
        <v>8010</v>
      </c>
      <c r="H53" s="16"/>
      <c r="I53" s="34">
        <v>11.2</v>
      </c>
      <c r="J53" s="34">
        <v>6.7</v>
      </c>
    </row>
    <row r="54" spans="1:10" x14ac:dyDescent="0.2">
      <c r="A54" s="6" t="s">
        <v>40</v>
      </c>
      <c r="B54" s="12">
        <v>14</v>
      </c>
      <c r="C54" s="12">
        <v>12</v>
      </c>
      <c r="D54" s="12">
        <v>279</v>
      </c>
      <c r="E54" s="12">
        <v>3</v>
      </c>
      <c r="F54" s="12">
        <v>308</v>
      </c>
      <c r="G54" s="12">
        <v>2772</v>
      </c>
      <c r="H54" s="16"/>
      <c r="I54" s="34">
        <v>11.1</v>
      </c>
      <c r="J54" s="34">
        <v>10.1</v>
      </c>
    </row>
    <row r="55" spans="1:10" x14ac:dyDescent="0.2">
      <c r="A55" s="6" t="s">
        <v>41</v>
      </c>
      <c r="B55" s="12">
        <v>7</v>
      </c>
      <c r="C55" s="12">
        <v>2</v>
      </c>
      <c r="D55" s="12">
        <v>300</v>
      </c>
      <c r="E55" s="12">
        <v>0</v>
      </c>
      <c r="F55" s="12">
        <v>310</v>
      </c>
      <c r="G55" s="12">
        <v>2895</v>
      </c>
      <c r="H55" s="16"/>
      <c r="I55" s="34">
        <v>10.7</v>
      </c>
      <c r="J55" s="34">
        <v>7.9</v>
      </c>
    </row>
    <row r="56" spans="1:10" x14ac:dyDescent="0.2">
      <c r="A56" s="6" t="s">
        <v>42</v>
      </c>
      <c r="B56" s="12">
        <v>147</v>
      </c>
      <c r="C56" s="12">
        <v>93</v>
      </c>
      <c r="D56" s="12">
        <v>737</v>
      </c>
      <c r="E56" s="12">
        <v>5</v>
      </c>
      <c r="F56" s="12">
        <v>982</v>
      </c>
      <c r="G56" s="12">
        <v>8647</v>
      </c>
      <c r="H56" s="16"/>
      <c r="I56" s="34">
        <v>11.4</v>
      </c>
      <c r="J56" s="34">
        <v>8</v>
      </c>
    </row>
    <row r="57" spans="1:10" x14ac:dyDescent="0.2">
      <c r="A57" s="6" t="s">
        <v>43</v>
      </c>
      <c r="B57" s="12">
        <v>22</v>
      </c>
      <c r="C57" s="12">
        <v>15</v>
      </c>
      <c r="D57" s="12">
        <v>140</v>
      </c>
      <c r="E57" s="12">
        <v>2</v>
      </c>
      <c r="F57" s="12">
        <v>178</v>
      </c>
      <c r="G57" s="12">
        <v>1226</v>
      </c>
      <c r="H57" s="16"/>
      <c r="I57" s="34">
        <v>14.5</v>
      </c>
      <c r="J57" s="34">
        <v>7.3</v>
      </c>
    </row>
    <row r="58" spans="1:10" x14ac:dyDescent="0.2">
      <c r="A58" s="6" t="s">
        <v>44</v>
      </c>
      <c r="B58" s="12">
        <v>9</v>
      </c>
      <c r="C58" s="12">
        <v>5</v>
      </c>
      <c r="D58" s="12">
        <v>29</v>
      </c>
      <c r="E58" s="12">
        <v>110</v>
      </c>
      <c r="F58" s="12">
        <v>153</v>
      </c>
      <c r="G58" s="12">
        <v>1712</v>
      </c>
      <c r="H58" s="16"/>
      <c r="I58" s="34">
        <v>8.9</v>
      </c>
      <c r="J58" s="34">
        <v>3.4</v>
      </c>
    </row>
    <row r="59" spans="1:10" x14ac:dyDescent="0.2">
      <c r="A59" s="6" t="s">
        <v>45</v>
      </c>
      <c r="B59" s="12">
        <v>16</v>
      </c>
      <c r="C59" s="12">
        <v>8</v>
      </c>
      <c r="D59" s="12">
        <v>58</v>
      </c>
      <c r="E59" s="12">
        <v>82</v>
      </c>
      <c r="F59" s="12">
        <v>163</v>
      </c>
      <c r="G59" s="12">
        <v>1736</v>
      </c>
      <c r="H59" s="16"/>
      <c r="I59" s="34">
        <v>9.4</v>
      </c>
      <c r="J59" s="34">
        <v>1.5</v>
      </c>
    </row>
    <row r="60" spans="1:10" x14ac:dyDescent="0.2">
      <c r="A60" s="6" t="s">
        <v>46</v>
      </c>
      <c r="B60" s="12">
        <v>23</v>
      </c>
      <c r="C60" s="12">
        <v>6</v>
      </c>
      <c r="D60" s="12">
        <v>124</v>
      </c>
      <c r="E60" s="12">
        <v>5</v>
      </c>
      <c r="F60" s="12">
        <v>159</v>
      </c>
      <c r="G60" s="12">
        <v>1086</v>
      </c>
      <c r="H60" s="16"/>
      <c r="I60" s="34">
        <v>14.6</v>
      </c>
      <c r="J60" s="34">
        <v>5.7</v>
      </c>
    </row>
    <row r="61" spans="1:10" x14ac:dyDescent="0.2">
      <c r="A61" s="6" t="s">
        <v>47</v>
      </c>
      <c r="B61" s="12">
        <v>10</v>
      </c>
      <c r="C61" s="12">
        <v>4</v>
      </c>
      <c r="D61" s="12">
        <v>199</v>
      </c>
      <c r="E61" s="12">
        <v>2</v>
      </c>
      <c r="F61" s="12">
        <v>215</v>
      </c>
      <c r="G61" s="12">
        <v>1560</v>
      </c>
      <c r="H61" s="16"/>
      <c r="I61" s="34">
        <v>13.8</v>
      </c>
      <c r="J61" s="34">
        <v>7.8</v>
      </c>
    </row>
    <row r="62" spans="1:10" x14ac:dyDescent="0.2">
      <c r="A62" s="6" t="s">
        <v>48</v>
      </c>
      <c r="B62" s="12">
        <v>23</v>
      </c>
      <c r="C62" s="12">
        <v>12</v>
      </c>
      <c r="D62" s="12">
        <v>519</v>
      </c>
      <c r="E62" s="12">
        <v>5</v>
      </c>
      <c r="F62" s="12">
        <v>559</v>
      </c>
      <c r="G62" s="12">
        <v>2712</v>
      </c>
      <c r="H62" s="16"/>
      <c r="I62" s="34">
        <v>20.6</v>
      </c>
      <c r="J62" s="34">
        <v>7.8</v>
      </c>
    </row>
    <row r="63" spans="1:10" x14ac:dyDescent="0.2">
      <c r="A63" s="6" t="s">
        <v>49</v>
      </c>
      <c r="B63" s="12">
        <v>118</v>
      </c>
      <c r="C63" s="12">
        <v>80</v>
      </c>
      <c r="D63" s="12">
        <v>1501</v>
      </c>
      <c r="E63" s="12">
        <v>8</v>
      </c>
      <c r="F63" s="12">
        <v>1707</v>
      </c>
      <c r="G63" s="12">
        <v>10744</v>
      </c>
      <c r="H63" s="16"/>
      <c r="I63" s="34">
        <v>15.9</v>
      </c>
      <c r="J63" s="34">
        <v>8.6</v>
      </c>
    </row>
    <row r="64" spans="1:10" x14ac:dyDescent="0.2">
      <c r="A64" s="6" t="s">
        <v>50</v>
      </c>
      <c r="B64" s="12">
        <v>11</v>
      </c>
      <c r="C64" s="12">
        <v>5</v>
      </c>
      <c r="D64" s="12">
        <v>157</v>
      </c>
      <c r="E64" s="12">
        <v>1</v>
      </c>
      <c r="F64" s="12">
        <v>173</v>
      </c>
      <c r="G64" s="12">
        <v>984</v>
      </c>
      <c r="H64" s="16"/>
      <c r="I64" s="34">
        <v>17.600000000000001</v>
      </c>
      <c r="J64" s="34">
        <v>9.8000000000000007</v>
      </c>
    </row>
    <row r="65" spans="1:10" x14ac:dyDescent="0.2">
      <c r="A65" s="6" t="s">
        <v>51</v>
      </c>
      <c r="B65" s="12">
        <v>160</v>
      </c>
      <c r="C65" s="12">
        <v>51</v>
      </c>
      <c r="D65" s="12">
        <v>546</v>
      </c>
      <c r="E65" s="12">
        <v>40</v>
      </c>
      <c r="F65" s="12">
        <v>798</v>
      </c>
      <c r="G65" s="12">
        <v>7228</v>
      </c>
      <c r="H65" s="16"/>
      <c r="I65" s="34">
        <v>11</v>
      </c>
      <c r="J65" s="34">
        <v>2.2999999999999998</v>
      </c>
    </row>
    <row r="66" spans="1:10" x14ac:dyDescent="0.2">
      <c r="A66" s="6" t="s">
        <v>52</v>
      </c>
      <c r="B66" s="12">
        <v>13</v>
      </c>
      <c r="C66" s="12">
        <v>5</v>
      </c>
      <c r="D66" s="12">
        <v>67</v>
      </c>
      <c r="E66" s="12">
        <v>2</v>
      </c>
      <c r="F66" s="12">
        <v>87</v>
      </c>
      <c r="G66" s="12">
        <v>780</v>
      </c>
      <c r="H66" s="16"/>
      <c r="I66" s="34">
        <v>11.2</v>
      </c>
      <c r="J66" s="34">
        <v>1</v>
      </c>
    </row>
    <row r="67" spans="1:10" x14ac:dyDescent="0.2">
      <c r="A67" s="6" t="s">
        <v>53</v>
      </c>
      <c r="B67" s="12">
        <v>15</v>
      </c>
      <c r="C67" s="12">
        <v>5</v>
      </c>
      <c r="D67" s="12">
        <v>301</v>
      </c>
      <c r="E67" s="12">
        <v>3</v>
      </c>
      <c r="F67" s="12">
        <v>324</v>
      </c>
      <c r="G67" s="12">
        <v>2015</v>
      </c>
      <c r="H67" s="16"/>
      <c r="I67" s="34">
        <v>16.100000000000001</v>
      </c>
      <c r="J67" s="34">
        <v>5</v>
      </c>
    </row>
    <row r="68" spans="1:10" x14ac:dyDescent="0.2">
      <c r="A68" s="6" t="s">
        <v>54</v>
      </c>
      <c r="B68" s="12">
        <v>120</v>
      </c>
      <c r="C68" s="12">
        <v>57</v>
      </c>
      <c r="D68" s="12">
        <v>302</v>
      </c>
      <c r="E68" s="12">
        <v>102</v>
      </c>
      <c r="F68" s="12">
        <v>580</v>
      </c>
      <c r="G68" s="12">
        <v>5408</v>
      </c>
      <c r="H68" s="16"/>
      <c r="I68" s="34">
        <v>10.7</v>
      </c>
      <c r="J68" s="34">
        <v>1.1000000000000001</v>
      </c>
    </row>
    <row r="69" spans="1:10" x14ac:dyDescent="0.2">
      <c r="A69" s="6" t="s">
        <v>55</v>
      </c>
      <c r="B69" s="12">
        <v>101</v>
      </c>
      <c r="C69" s="12">
        <v>48</v>
      </c>
      <c r="D69" s="12">
        <v>476</v>
      </c>
      <c r="E69" s="12">
        <v>9</v>
      </c>
      <c r="F69" s="12">
        <v>634</v>
      </c>
      <c r="G69" s="12">
        <v>4670</v>
      </c>
      <c r="H69" s="16"/>
      <c r="I69" s="34">
        <v>13.6</v>
      </c>
      <c r="J69" s="34">
        <v>5.3</v>
      </c>
    </row>
    <row r="70" spans="1:10" x14ac:dyDescent="0.2">
      <c r="A70" s="6" t="s">
        <v>56</v>
      </c>
      <c r="B70" s="12">
        <v>309</v>
      </c>
      <c r="C70" s="12">
        <v>182</v>
      </c>
      <c r="D70" s="12">
        <v>1985</v>
      </c>
      <c r="E70" s="12">
        <v>19</v>
      </c>
      <c r="F70" s="12">
        <v>2495</v>
      </c>
      <c r="G70" s="12">
        <v>16637</v>
      </c>
      <c r="H70" s="16"/>
      <c r="I70" s="34">
        <v>15</v>
      </c>
      <c r="J70" s="34">
        <v>9.6999999999999993</v>
      </c>
    </row>
    <row r="71" spans="1:10" x14ac:dyDescent="0.2">
      <c r="A71" s="6" t="s">
        <v>57</v>
      </c>
      <c r="B71" s="12">
        <v>60</v>
      </c>
      <c r="C71" s="12">
        <v>21</v>
      </c>
      <c r="D71" s="12">
        <v>379</v>
      </c>
      <c r="E71" s="12">
        <v>3</v>
      </c>
      <c r="F71" s="12">
        <v>462</v>
      </c>
      <c r="G71" s="12">
        <v>3108</v>
      </c>
      <c r="H71" s="16"/>
      <c r="I71" s="34">
        <v>14.9</v>
      </c>
      <c r="J71" s="34">
        <v>4.5</v>
      </c>
    </row>
    <row r="72" spans="1:10" x14ac:dyDescent="0.2">
      <c r="A72" s="6" t="s">
        <v>58</v>
      </c>
      <c r="B72" s="12">
        <v>18</v>
      </c>
      <c r="C72" s="12">
        <v>5</v>
      </c>
      <c r="D72" s="12">
        <v>114</v>
      </c>
      <c r="E72" s="12">
        <v>0</v>
      </c>
      <c r="F72" s="12">
        <v>138</v>
      </c>
      <c r="G72" s="12">
        <v>1257</v>
      </c>
      <c r="H72" s="16"/>
      <c r="I72" s="34">
        <v>11</v>
      </c>
      <c r="J72" s="34">
        <v>6.3</v>
      </c>
    </row>
    <row r="73" spans="1:10" x14ac:dyDescent="0.2">
      <c r="A73" s="6" t="s">
        <v>59</v>
      </c>
      <c r="B73" s="12">
        <v>38</v>
      </c>
      <c r="C73" s="12">
        <v>26</v>
      </c>
      <c r="D73" s="12">
        <v>230</v>
      </c>
      <c r="E73" s="12">
        <v>4</v>
      </c>
      <c r="F73" s="12">
        <v>298</v>
      </c>
      <c r="G73" s="12">
        <v>2103</v>
      </c>
      <c r="H73" s="16"/>
      <c r="I73" s="34">
        <v>14.2</v>
      </c>
      <c r="J73" s="34">
        <v>7.9</v>
      </c>
    </row>
    <row r="74" spans="1:10" x14ac:dyDescent="0.2">
      <c r="A74" s="6" t="s">
        <v>60</v>
      </c>
      <c r="B74" s="12">
        <v>24</v>
      </c>
      <c r="C74" s="12">
        <v>13</v>
      </c>
      <c r="D74" s="12">
        <v>130</v>
      </c>
      <c r="E74" s="12">
        <v>4</v>
      </c>
      <c r="F74" s="12">
        <v>170</v>
      </c>
      <c r="G74" s="12">
        <v>1385</v>
      </c>
      <c r="H74" s="16"/>
      <c r="I74" s="34">
        <v>12.3</v>
      </c>
      <c r="J74" s="34">
        <v>6</v>
      </c>
    </row>
    <row r="75" spans="1:10" x14ac:dyDescent="0.2">
      <c r="A75" s="6" t="s">
        <v>61</v>
      </c>
      <c r="B75" s="12">
        <v>10</v>
      </c>
      <c r="C75" s="12">
        <v>0</v>
      </c>
      <c r="D75" s="12">
        <v>1</v>
      </c>
      <c r="E75" s="12">
        <v>1</v>
      </c>
      <c r="F75" s="12">
        <v>11</v>
      </c>
      <c r="G75" s="12">
        <v>150</v>
      </c>
      <c r="H75" s="16"/>
      <c r="I75" s="34">
        <v>7.3</v>
      </c>
      <c r="J75" s="34">
        <v>2.1</v>
      </c>
    </row>
    <row r="76" spans="1:10" x14ac:dyDescent="0.2">
      <c r="A76" s="6" t="s">
        <v>62</v>
      </c>
      <c r="B76" s="12">
        <v>44</v>
      </c>
      <c r="C76" s="12">
        <v>26</v>
      </c>
      <c r="D76" s="12">
        <v>470</v>
      </c>
      <c r="E76" s="12">
        <v>6</v>
      </c>
      <c r="F76" s="12">
        <v>547</v>
      </c>
      <c r="G76" s="12">
        <v>4275</v>
      </c>
      <c r="H76" s="16"/>
      <c r="I76" s="34">
        <v>12.8</v>
      </c>
      <c r="J76" s="34">
        <v>6.3</v>
      </c>
    </row>
    <row r="77" spans="1:10" x14ac:dyDescent="0.2">
      <c r="A77" s="6" t="s">
        <v>63</v>
      </c>
      <c r="B77" s="12">
        <v>421</v>
      </c>
      <c r="C77" s="12">
        <v>117</v>
      </c>
      <c r="D77" s="12">
        <v>632</v>
      </c>
      <c r="E77" s="12">
        <v>27</v>
      </c>
      <c r="F77" s="12">
        <v>1197</v>
      </c>
      <c r="G77" s="12">
        <v>10983</v>
      </c>
      <c r="H77" s="16"/>
      <c r="I77" s="34">
        <v>10.9</v>
      </c>
      <c r="J77" s="34">
        <v>5</v>
      </c>
    </row>
    <row r="78" spans="1:10" x14ac:dyDescent="0.2">
      <c r="A78" s="6" t="s">
        <v>64</v>
      </c>
      <c r="B78" s="12">
        <v>2</v>
      </c>
      <c r="C78" s="12">
        <v>1</v>
      </c>
      <c r="D78" s="12">
        <v>423</v>
      </c>
      <c r="E78" s="12">
        <v>3</v>
      </c>
      <c r="F78" s="12">
        <v>429</v>
      </c>
      <c r="G78" s="12">
        <v>4356</v>
      </c>
      <c r="H78" s="16"/>
      <c r="I78" s="34">
        <v>9.8000000000000007</v>
      </c>
      <c r="J78" s="34">
        <v>7.7</v>
      </c>
    </row>
    <row r="79" spans="1:10" x14ac:dyDescent="0.2">
      <c r="A79" s="6" t="s">
        <v>65</v>
      </c>
      <c r="B79" s="12">
        <v>11</v>
      </c>
      <c r="C79" s="12">
        <v>4</v>
      </c>
      <c r="D79" s="12">
        <v>72</v>
      </c>
      <c r="E79" s="12">
        <v>2</v>
      </c>
      <c r="F79" s="12">
        <v>89</v>
      </c>
      <c r="G79" s="12">
        <v>659</v>
      </c>
      <c r="H79" s="16"/>
      <c r="I79" s="34">
        <v>13.5</v>
      </c>
      <c r="J79" s="34">
        <v>5.7</v>
      </c>
    </row>
    <row r="80" spans="1:10" x14ac:dyDescent="0.2">
      <c r="A80" s="6" t="s">
        <v>66</v>
      </c>
      <c r="B80" s="12">
        <v>35</v>
      </c>
      <c r="C80" s="12">
        <v>15</v>
      </c>
      <c r="D80" s="12">
        <v>146</v>
      </c>
      <c r="E80" s="12">
        <v>11</v>
      </c>
      <c r="F80" s="12">
        <v>207</v>
      </c>
      <c r="G80" s="12">
        <v>1722</v>
      </c>
      <c r="H80" s="16"/>
      <c r="I80" s="34">
        <v>12</v>
      </c>
      <c r="J80" s="34">
        <v>2.7</v>
      </c>
    </row>
    <row r="81" spans="1:10" x14ac:dyDescent="0.2">
      <c r="A81" s="6" t="s">
        <v>67</v>
      </c>
      <c r="B81" s="12">
        <v>22</v>
      </c>
      <c r="C81" s="12">
        <v>8</v>
      </c>
      <c r="D81" s="12">
        <v>214</v>
      </c>
      <c r="E81" s="12">
        <v>4</v>
      </c>
      <c r="F81" s="12">
        <v>248</v>
      </c>
      <c r="G81" s="12">
        <v>1706</v>
      </c>
      <c r="H81" s="16"/>
      <c r="I81" s="34">
        <v>14.5</v>
      </c>
      <c r="J81" s="34">
        <v>9.3000000000000007</v>
      </c>
    </row>
    <row r="82" spans="1:10" x14ac:dyDescent="0.2">
      <c r="A82" s="6" t="s">
        <v>68</v>
      </c>
      <c r="B82" s="12">
        <v>51</v>
      </c>
      <c r="C82" s="12">
        <v>14</v>
      </c>
      <c r="D82" s="12">
        <v>78</v>
      </c>
      <c r="E82" s="12">
        <v>6</v>
      </c>
      <c r="F82" s="12">
        <v>149</v>
      </c>
      <c r="G82" s="12">
        <v>1859</v>
      </c>
      <c r="H82" s="16"/>
      <c r="I82" s="34">
        <v>8</v>
      </c>
      <c r="J82" s="34">
        <v>0.3</v>
      </c>
    </row>
    <row r="83" spans="1:10" x14ac:dyDescent="0.2">
      <c r="A83" s="6" t="s">
        <v>69</v>
      </c>
      <c r="B83" s="12">
        <v>23</v>
      </c>
      <c r="C83" s="12">
        <v>9</v>
      </c>
      <c r="D83" s="12">
        <v>149</v>
      </c>
      <c r="E83" s="12">
        <v>16</v>
      </c>
      <c r="F83" s="12">
        <v>198</v>
      </c>
      <c r="G83" s="12">
        <v>1396</v>
      </c>
      <c r="H83" s="16"/>
      <c r="I83" s="34">
        <v>14.2</v>
      </c>
      <c r="J83" s="34">
        <v>0.6</v>
      </c>
    </row>
    <row r="84" spans="1:10" x14ac:dyDescent="0.2">
      <c r="A84" s="6" t="s">
        <v>70</v>
      </c>
      <c r="B84" s="12">
        <v>6</v>
      </c>
      <c r="C84" s="12">
        <v>3</v>
      </c>
      <c r="D84" s="12">
        <v>16</v>
      </c>
      <c r="E84" s="12">
        <v>11</v>
      </c>
      <c r="F84" s="12">
        <v>37</v>
      </c>
      <c r="G84" s="12">
        <v>389</v>
      </c>
      <c r="H84" s="16"/>
      <c r="I84" s="34">
        <v>9.5</v>
      </c>
      <c r="J84" s="34">
        <v>0.1</v>
      </c>
    </row>
    <row r="85" spans="1:10" x14ac:dyDescent="0.2">
      <c r="A85" s="6" t="s">
        <v>71</v>
      </c>
      <c r="B85" s="12">
        <v>0</v>
      </c>
      <c r="C85" s="12">
        <v>0</v>
      </c>
      <c r="D85" s="12">
        <v>1</v>
      </c>
      <c r="E85" s="12">
        <v>2</v>
      </c>
      <c r="F85" s="12">
        <v>3</v>
      </c>
      <c r="G85" s="12">
        <v>38</v>
      </c>
      <c r="H85" s="16"/>
      <c r="I85" s="34">
        <v>7.9</v>
      </c>
      <c r="J85" s="34">
        <v>0</v>
      </c>
    </row>
    <row r="86" spans="1:10" x14ac:dyDescent="0.2">
      <c r="A86" s="6" t="s">
        <v>72</v>
      </c>
      <c r="B86" s="12">
        <v>9</v>
      </c>
      <c r="C86" s="12">
        <v>3</v>
      </c>
      <c r="D86" s="12">
        <v>142</v>
      </c>
      <c r="E86" s="12">
        <v>26</v>
      </c>
      <c r="F86" s="12">
        <v>180</v>
      </c>
      <c r="G86" s="12">
        <v>1345</v>
      </c>
      <c r="H86" s="16"/>
      <c r="I86" s="34">
        <v>13.4</v>
      </c>
      <c r="J86" s="34">
        <v>3.5</v>
      </c>
    </row>
    <row r="87" spans="1:10" x14ac:dyDescent="0.2">
      <c r="A87" s="6" t="s">
        <v>73</v>
      </c>
      <c r="B87" s="12">
        <v>5</v>
      </c>
      <c r="C87" s="12">
        <v>2</v>
      </c>
      <c r="D87" s="12">
        <v>23</v>
      </c>
      <c r="E87" s="12">
        <v>17</v>
      </c>
      <c r="F87" s="12">
        <v>47</v>
      </c>
      <c r="G87" s="12">
        <v>437</v>
      </c>
      <c r="H87" s="16"/>
      <c r="I87" s="34">
        <v>10.8</v>
      </c>
      <c r="J87" s="34">
        <v>1.4</v>
      </c>
    </row>
    <row r="88" spans="1:10" x14ac:dyDescent="0.2">
      <c r="A88" s="6" t="s">
        <v>74</v>
      </c>
      <c r="B88" s="12">
        <v>12</v>
      </c>
      <c r="C88" s="12">
        <v>3</v>
      </c>
      <c r="D88" s="12">
        <v>23</v>
      </c>
      <c r="E88" s="12">
        <v>1</v>
      </c>
      <c r="F88" s="12">
        <v>40</v>
      </c>
      <c r="G88" s="12">
        <v>355</v>
      </c>
      <c r="H88" s="16"/>
      <c r="I88" s="34">
        <v>11.3</v>
      </c>
      <c r="J88" s="34">
        <v>1</v>
      </c>
    </row>
    <row r="89" spans="1:10" x14ac:dyDescent="0.2">
      <c r="A89" s="6" t="s">
        <v>75</v>
      </c>
      <c r="B89" s="12">
        <v>2</v>
      </c>
      <c r="C89" s="12">
        <v>1</v>
      </c>
      <c r="D89" s="12">
        <v>16</v>
      </c>
      <c r="E89" s="12">
        <v>0</v>
      </c>
      <c r="F89" s="12">
        <v>19</v>
      </c>
      <c r="G89" s="12">
        <v>133</v>
      </c>
      <c r="H89" s="16"/>
      <c r="I89" s="34">
        <v>14.3</v>
      </c>
      <c r="J89" s="34">
        <v>3.5</v>
      </c>
    </row>
    <row r="90" spans="1:10" x14ac:dyDescent="0.2">
      <c r="A90" s="6" t="s">
        <v>76</v>
      </c>
      <c r="B90" s="12">
        <v>4</v>
      </c>
      <c r="C90" s="12">
        <v>1</v>
      </c>
      <c r="D90" s="12">
        <v>10</v>
      </c>
      <c r="E90" s="12">
        <v>9</v>
      </c>
      <c r="F90" s="12">
        <v>24</v>
      </c>
      <c r="G90" s="12">
        <v>246</v>
      </c>
      <c r="H90" s="16"/>
      <c r="I90" s="34">
        <v>9.8000000000000007</v>
      </c>
      <c r="J90" s="34">
        <v>0.7</v>
      </c>
    </row>
    <row r="91" spans="1:10" x14ac:dyDescent="0.2">
      <c r="A91" s="6" t="s">
        <v>77</v>
      </c>
      <c r="B91" s="12">
        <v>0</v>
      </c>
      <c r="C91" s="12">
        <v>0</v>
      </c>
      <c r="D91" s="12">
        <v>0</v>
      </c>
      <c r="E91" s="12">
        <v>0</v>
      </c>
      <c r="F91" s="12">
        <v>0</v>
      </c>
      <c r="G91" s="12">
        <v>0</v>
      </c>
      <c r="H91" s="16"/>
      <c r="I91" s="34">
        <v>0</v>
      </c>
      <c r="J91" s="34">
        <v>0</v>
      </c>
    </row>
    <row r="92" spans="1:10" x14ac:dyDescent="0.2">
      <c r="A92" s="6" t="s">
        <v>78</v>
      </c>
      <c r="B92" s="12">
        <v>0</v>
      </c>
      <c r="C92" s="12">
        <v>0</v>
      </c>
      <c r="D92" s="12">
        <v>0</v>
      </c>
      <c r="E92" s="12">
        <v>0</v>
      </c>
      <c r="F92" s="12">
        <v>0</v>
      </c>
      <c r="G92" s="12">
        <v>0</v>
      </c>
      <c r="H92" s="16"/>
      <c r="I92" s="34">
        <v>0</v>
      </c>
      <c r="J92" s="34">
        <v>0</v>
      </c>
    </row>
    <row r="93" spans="1:10" x14ac:dyDescent="0.2">
      <c r="A93" s="8"/>
      <c r="B93" s="8"/>
      <c r="C93" s="8"/>
      <c r="D93" s="8"/>
      <c r="E93" s="8"/>
      <c r="F93" s="17"/>
      <c r="G93" s="17"/>
      <c r="H93" s="16"/>
      <c r="I93" s="35"/>
      <c r="J93" s="35"/>
    </row>
    <row r="94" spans="1:10" x14ac:dyDescent="0.2">
      <c r="A94" s="64" t="s">
        <v>88</v>
      </c>
    </row>
    <row r="95" spans="1:10" x14ac:dyDescent="0.2">
      <c r="A95" s="1" t="s">
        <v>81</v>
      </c>
    </row>
  </sheetData>
  <mergeCells count="2">
    <mergeCell ref="B4:F4"/>
    <mergeCell ref="B15:G15"/>
  </mergeCells>
  <pageMargins left="0.70866141732283472" right="0.70866141732283472" top="0.74803149606299213" bottom="0.74803149606299213" header="0.31496062992125984" footer="0.31496062992125984"/>
  <pageSetup paperSize="8"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140625" defaultRowHeight="11.25" x14ac:dyDescent="0.2"/>
  <cols>
    <col min="1" max="1" width="41" style="1" customWidth="1"/>
    <col min="2" max="3" width="18" style="1" customWidth="1"/>
    <col min="4" max="4" width="22.5703125" style="1" bestFit="1" customWidth="1"/>
    <col min="5" max="7" width="18" style="1" customWidth="1"/>
    <col min="8" max="8" width="12.42578125" style="1" customWidth="1"/>
    <col min="9" max="9" width="15" style="75" customWidth="1"/>
    <col min="10" max="10" width="27.5703125" style="74" bestFit="1" customWidth="1"/>
    <col min="11" max="16384" width="9.140625" style="1"/>
  </cols>
  <sheetData>
    <row r="1" spans="1:11" x14ac:dyDescent="0.2">
      <c r="A1" s="4" t="s">
        <v>208</v>
      </c>
    </row>
    <row r="2" spans="1:11" x14ac:dyDescent="0.2">
      <c r="A2" s="48" t="s">
        <v>207</v>
      </c>
    </row>
    <row r="3" spans="1:11" x14ac:dyDescent="0.2">
      <c r="A3" s="3"/>
      <c r="B3" s="5"/>
      <c r="C3" s="5"/>
      <c r="D3" s="5"/>
      <c r="E3" s="5"/>
      <c r="F3" s="5"/>
      <c r="G3" s="8"/>
      <c r="H3" s="6"/>
      <c r="I3" s="22"/>
      <c r="J3" s="22"/>
    </row>
    <row r="4" spans="1:11" x14ac:dyDescent="0.2">
      <c r="A4" s="2"/>
      <c r="B4" s="104" t="s">
        <v>84</v>
      </c>
      <c r="C4" s="104"/>
      <c r="D4" s="104"/>
      <c r="E4" s="104"/>
      <c r="F4" s="104"/>
      <c r="G4" s="79" t="s">
        <v>219</v>
      </c>
      <c r="H4" s="79"/>
      <c r="I4" s="80"/>
      <c r="J4" s="80"/>
    </row>
    <row r="5" spans="1:11" x14ac:dyDescent="0.2">
      <c r="A5" s="6"/>
      <c r="B5" s="79" t="s">
        <v>220</v>
      </c>
      <c r="C5" s="79" t="s">
        <v>0</v>
      </c>
      <c r="D5" s="79" t="s">
        <v>222</v>
      </c>
      <c r="E5" s="79" t="s">
        <v>224</v>
      </c>
      <c r="F5" s="79" t="s">
        <v>2</v>
      </c>
      <c r="G5" s="80"/>
      <c r="H5" s="80"/>
      <c r="I5" s="79" t="s">
        <v>226</v>
      </c>
      <c r="J5" s="81" t="s">
        <v>228</v>
      </c>
    </row>
    <row r="6" spans="1:11" x14ac:dyDescent="0.2">
      <c r="A6" s="8"/>
      <c r="B6" s="79" t="s">
        <v>221</v>
      </c>
      <c r="C6" s="79"/>
      <c r="D6" s="79" t="s">
        <v>223</v>
      </c>
      <c r="E6" s="79" t="s">
        <v>225</v>
      </c>
      <c r="F6" s="79"/>
      <c r="G6" s="79"/>
      <c r="H6" s="79"/>
      <c r="I6" s="81" t="s">
        <v>227</v>
      </c>
      <c r="J6" s="82" t="s">
        <v>229</v>
      </c>
    </row>
    <row r="7" spans="1:11" x14ac:dyDescent="0.2">
      <c r="A7" s="6"/>
      <c r="B7" s="79"/>
      <c r="C7" s="79"/>
      <c r="D7" s="79"/>
      <c r="E7" s="79"/>
      <c r="F7" s="79"/>
      <c r="G7" s="79"/>
      <c r="H7" s="79"/>
      <c r="I7" s="81"/>
      <c r="J7" s="83"/>
    </row>
    <row r="8" spans="1:11" x14ac:dyDescent="0.2">
      <c r="B8" s="10" t="s">
        <v>83</v>
      </c>
      <c r="C8" s="9"/>
      <c r="D8" s="9"/>
      <c r="E8" s="9"/>
      <c r="F8" s="9"/>
      <c r="G8" s="9"/>
      <c r="H8" s="7"/>
      <c r="I8" s="32" t="s">
        <v>1</v>
      </c>
      <c r="J8" s="32"/>
    </row>
    <row r="9" spans="1:11" x14ac:dyDescent="0.2">
      <c r="B9" s="11"/>
      <c r="C9" s="7"/>
      <c r="D9" s="7"/>
      <c r="E9" s="7"/>
      <c r="F9" s="7"/>
      <c r="G9" s="7"/>
      <c r="H9" s="7"/>
      <c r="I9" s="33"/>
      <c r="J9" s="33"/>
    </row>
    <row r="10" spans="1:11" x14ac:dyDescent="0.2">
      <c r="A10" s="1" t="s">
        <v>85</v>
      </c>
      <c r="B10" s="12">
        <v>8867.49</v>
      </c>
      <c r="C10" s="12">
        <v>3208.5509999999999</v>
      </c>
      <c r="D10" s="12">
        <v>15084.753000000001</v>
      </c>
      <c r="E10" s="12">
        <v>1109.1759999999999</v>
      </c>
      <c r="F10" s="12">
        <v>28269.969000000001</v>
      </c>
      <c r="G10" s="12">
        <v>271491.31875706319</v>
      </c>
      <c r="H10" s="12"/>
      <c r="I10" s="34">
        <v>10.4</v>
      </c>
      <c r="J10" s="34">
        <v>3.5</v>
      </c>
    </row>
    <row r="11" spans="1:11" x14ac:dyDescent="0.2">
      <c r="A11" s="6" t="s">
        <v>86</v>
      </c>
      <c r="B11" s="12">
        <v>162.3751</v>
      </c>
      <c r="C11" s="12">
        <v>187.88820000000001</v>
      </c>
      <c r="D11" s="12">
        <v>275.2165</v>
      </c>
      <c r="E11" s="12">
        <v>203.1713</v>
      </c>
      <c r="F11" s="12">
        <v>828.65089999999998</v>
      </c>
      <c r="G11" s="12">
        <v>8519.7964212316692</v>
      </c>
      <c r="H11" s="12"/>
      <c r="I11" s="34">
        <v>9.6999999999999993</v>
      </c>
      <c r="J11" s="34"/>
      <c r="K11" s="12"/>
    </row>
    <row r="12" spans="1:11" x14ac:dyDescent="0.2">
      <c r="A12" s="6" t="s">
        <v>87</v>
      </c>
      <c r="B12" s="12">
        <v>8705.1144999999997</v>
      </c>
      <c r="C12" s="12">
        <v>3020.6624000000002</v>
      </c>
      <c r="D12" s="12">
        <v>14809.536599999999</v>
      </c>
      <c r="E12" s="12">
        <v>906.00429999999994</v>
      </c>
      <c r="F12" s="12">
        <v>27441.317800000001</v>
      </c>
      <c r="G12" s="12">
        <v>262971.52233583154</v>
      </c>
      <c r="H12" s="12"/>
      <c r="I12" s="34">
        <v>10.4</v>
      </c>
      <c r="J12" s="34"/>
      <c r="K12" s="12"/>
    </row>
    <row r="13" spans="1:11" x14ac:dyDescent="0.2">
      <c r="A13" s="6"/>
      <c r="I13" s="34"/>
      <c r="J13" s="34"/>
    </row>
    <row r="14" spans="1:11" ht="12.75" x14ac:dyDescent="0.2">
      <c r="A14" s="6"/>
      <c r="B14" s="12"/>
      <c r="C14" s="12"/>
      <c r="D14" s="12"/>
      <c r="E14" s="12"/>
      <c r="F14" s="12"/>
      <c r="G14" s="87"/>
      <c r="H14" s="87"/>
      <c r="I14" s="34"/>
      <c r="J14" s="34"/>
    </row>
    <row r="15" spans="1:11" x14ac:dyDescent="0.2">
      <c r="A15" s="6"/>
      <c r="B15" s="105" t="s">
        <v>3</v>
      </c>
      <c r="C15" s="105"/>
      <c r="D15" s="105"/>
      <c r="E15" s="105"/>
      <c r="F15" s="105"/>
      <c r="G15" s="105"/>
      <c r="H15" s="76"/>
      <c r="I15" s="32" t="s">
        <v>1</v>
      </c>
      <c r="J15" s="32"/>
      <c r="K15" s="33"/>
    </row>
    <row r="16" spans="1:11" x14ac:dyDescent="0.2">
      <c r="A16" s="6"/>
      <c r="B16" s="14"/>
      <c r="C16" s="12"/>
      <c r="D16" s="12"/>
      <c r="E16" s="12"/>
      <c r="F16" s="12"/>
      <c r="G16" s="12"/>
      <c r="H16" s="12"/>
      <c r="I16" s="34"/>
      <c r="J16" s="34"/>
    </row>
    <row r="17" spans="1:10" x14ac:dyDescent="0.2">
      <c r="A17" s="15" t="s">
        <v>4</v>
      </c>
      <c r="B17" s="12">
        <v>921.65838142186703</v>
      </c>
      <c r="C17" s="12">
        <v>17.4828622886373</v>
      </c>
      <c r="D17" s="12">
        <v>34.5585943968211</v>
      </c>
      <c r="E17" s="12">
        <v>11.5906989521693</v>
      </c>
      <c r="F17" s="12">
        <v>985.29053705949605</v>
      </c>
      <c r="G17" s="12">
        <v>10276.1555828574</v>
      </c>
      <c r="H17" s="12"/>
      <c r="I17" s="34">
        <v>9.6</v>
      </c>
      <c r="J17" s="34">
        <v>7.6</v>
      </c>
    </row>
    <row r="18" spans="1:10" x14ac:dyDescent="0.2">
      <c r="A18" s="6" t="s">
        <v>5</v>
      </c>
      <c r="B18" s="12">
        <v>13.741273792517701</v>
      </c>
      <c r="C18" s="12">
        <v>4.7919286734553999E-2</v>
      </c>
      <c r="D18" s="12">
        <v>0.34260810970362499</v>
      </c>
      <c r="E18" s="12">
        <v>2.53692439015363E-2</v>
      </c>
      <c r="F18" s="12">
        <v>14.1571704328574</v>
      </c>
      <c r="G18" s="12">
        <v>97.381765286218993</v>
      </c>
      <c r="H18" s="12"/>
      <c r="I18" s="34">
        <v>14.5</v>
      </c>
      <c r="J18" s="34">
        <v>8.4</v>
      </c>
    </row>
    <row r="19" spans="1:10" x14ac:dyDescent="0.2">
      <c r="A19" s="6" t="s">
        <v>6</v>
      </c>
      <c r="B19" s="12">
        <v>8.3284142316481198</v>
      </c>
      <c r="C19" s="12">
        <v>1.8952785106504E-2</v>
      </c>
      <c r="D19" s="12">
        <v>0.292679398186655</v>
      </c>
      <c r="E19" s="12">
        <v>2.6141402659798198E-3</v>
      </c>
      <c r="F19" s="12">
        <v>8.6426605552072608</v>
      </c>
      <c r="G19" s="12">
        <v>309.19813332313902</v>
      </c>
      <c r="H19" s="12"/>
      <c r="I19" s="34">
        <v>2.8</v>
      </c>
      <c r="J19" s="34">
        <v>2.7</v>
      </c>
    </row>
    <row r="20" spans="1:10" x14ac:dyDescent="0.2">
      <c r="A20" s="6" t="s">
        <v>7</v>
      </c>
      <c r="B20" s="12">
        <v>217.60711357910199</v>
      </c>
      <c r="C20" s="12">
        <v>2.6088424033541702</v>
      </c>
      <c r="D20" s="12">
        <v>23.166406011632901</v>
      </c>
      <c r="E20" s="12">
        <v>1.0781152382222601</v>
      </c>
      <c r="F20" s="12">
        <v>244.46047723231101</v>
      </c>
      <c r="G20" s="12">
        <v>3376.7863466530898</v>
      </c>
      <c r="H20" s="12"/>
      <c r="I20" s="34">
        <v>7.2</v>
      </c>
      <c r="J20" s="34">
        <v>5.8</v>
      </c>
    </row>
    <row r="21" spans="1:10" x14ac:dyDescent="0.2">
      <c r="A21" s="6" t="s">
        <v>244</v>
      </c>
      <c r="B21" s="12">
        <v>12.1948088677524</v>
      </c>
      <c r="C21" s="12">
        <v>1.42154778418822</v>
      </c>
      <c r="D21" s="12">
        <v>222.028140845801</v>
      </c>
      <c r="E21" s="12">
        <v>0.13703445336311301</v>
      </c>
      <c r="F21" s="12">
        <v>235.78153195110499</v>
      </c>
      <c r="G21" s="12">
        <v>1219.1167540675499</v>
      </c>
      <c r="H21" s="12"/>
      <c r="I21" s="34">
        <v>19.3</v>
      </c>
      <c r="J21" s="34">
        <v>18</v>
      </c>
    </row>
    <row r="22" spans="1:10" x14ac:dyDescent="0.2">
      <c r="A22" s="6" t="s">
        <v>8</v>
      </c>
      <c r="B22" s="12">
        <v>730.33747105634802</v>
      </c>
      <c r="C22" s="12">
        <v>12.232415273229099</v>
      </c>
      <c r="D22" s="12">
        <v>36.2712030584864</v>
      </c>
      <c r="E22" s="12">
        <v>15.9681244595085</v>
      </c>
      <c r="F22" s="12">
        <v>794.80921384757096</v>
      </c>
      <c r="G22" s="12">
        <v>8600.9133757090694</v>
      </c>
      <c r="H22" s="12"/>
      <c r="I22" s="34">
        <v>9.1999999999999993</v>
      </c>
      <c r="J22" s="34">
        <v>6.5</v>
      </c>
    </row>
    <row r="23" spans="1:10" x14ac:dyDescent="0.2">
      <c r="A23" s="6" t="s">
        <v>9</v>
      </c>
      <c r="B23" s="12">
        <v>88.560833129605101</v>
      </c>
      <c r="C23" s="12">
        <v>2.4285493293298299</v>
      </c>
      <c r="D23" s="12">
        <v>7.4686769666051003</v>
      </c>
      <c r="E23" s="12">
        <v>4.5195804303991602</v>
      </c>
      <c r="F23" s="12">
        <v>102.977639855939</v>
      </c>
      <c r="G23" s="12">
        <v>1118.8860715332801</v>
      </c>
      <c r="H23" s="12"/>
      <c r="I23" s="34">
        <v>9.1999999999999993</v>
      </c>
      <c r="J23" s="34">
        <v>6.6</v>
      </c>
    </row>
    <row r="24" spans="1:10" x14ac:dyDescent="0.2">
      <c r="A24" s="6" t="s">
        <v>10</v>
      </c>
      <c r="B24" s="12">
        <v>31.0182086537279</v>
      </c>
      <c r="C24" s="12">
        <v>0.38976572147787503</v>
      </c>
      <c r="D24" s="12">
        <v>5.6185701001026302</v>
      </c>
      <c r="E24" s="12">
        <v>0.68225787026884999</v>
      </c>
      <c r="F24" s="12">
        <v>37.708802345577297</v>
      </c>
      <c r="G24" s="12">
        <v>2491.7528062254401</v>
      </c>
      <c r="H24" s="12"/>
      <c r="I24" s="34">
        <v>1.5</v>
      </c>
      <c r="J24" s="34">
        <v>1.3</v>
      </c>
    </row>
    <row r="25" spans="1:10" x14ac:dyDescent="0.2">
      <c r="A25" s="6" t="s">
        <v>11</v>
      </c>
      <c r="B25" s="12">
        <v>109.673713353076</v>
      </c>
      <c r="C25" s="12">
        <v>2.29358770219355</v>
      </c>
      <c r="D25" s="12">
        <v>6.0515606746808199</v>
      </c>
      <c r="E25" s="12">
        <v>0.62188398826880098</v>
      </c>
      <c r="F25" s="12">
        <v>118.64074571821899</v>
      </c>
      <c r="G25" s="12">
        <v>952.62331913997298</v>
      </c>
      <c r="H25" s="12"/>
      <c r="I25" s="34">
        <v>12.5</v>
      </c>
      <c r="J25" s="34">
        <v>9.8000000000000007</v>
      </c>
    </row>
    <row r="26" spans="1:10" x14ac:dyDescent="0.2">
      <c r="A26" s="6" t="s">
        <v>12</v>
      </c>
      <c r="B26" s="12">
        <v>35.905423056893902</v>
      </c>
      <c r="C26" s="12">
        <v>1.8992720317385601</v>
      </c>
      <c r="D26" s="12">
        <v>13.703056397146</v>
      </c>
      <c r="E26" s="12">
        <v>1.0296904670745299</v>
      </c>
      <c r="F26" s="12">
        <v>52.537441952853001</v>
      </c>
      <c r="G26" s="12">
        <v>490.90364938987398</v>
      </c>
      <c r="H26" s="12"/>
      <c r="I26" s="34">
        <v>10.7</v>
      </c>
      <c r="J26" s="34">
        <v>4</v>
      </c>
    </row>
    <row r="27" spans="1:10" x14ac:dyDescent="0.2">
      <c r="A27" s="6" t="s">
        <v>13</v>
      </c>
      <c r="B27" s="12">
        <v>141.087991518058</v>
      </c>
      <c r="C27" s="12">
        <v>2.33540791201855</v>
      </c>
      <c r="D27" s="12">
        <v>15.436098016629201</v>
      </c>
      <c r="E27" s="12">
        <v>1.0555816338661601</v>
      </c>
      <c r="F27" s="12">
        <v>159.91507908057201</v>
      </c>
      <c r="G27" s="12">
        <v>1680.3912372653499</v>
      </c>
      <c r="H27" s="12"/>
      <c r="I27" s="34">
        <v>9.5</v>
      </c>
      <c r="J27" s="34">
        <v>8.1</v>
      </c>
    </row>
    <row r="28" spans="1:10" x14ac:dyDescent="0.2">
      <c r="A28" s="6" t="s">
        <v>14</v>
      </c>
      <c r="B28" s="12">
        <v>25.583398213365498</v>
      </c>
      <c r="C28" s="12">
        <v>5.9047910695669898</v>
      </c>
      <c r="D28" s="12">
        <v>47.564219039384497</v>
      </c>
      <c r="E28" s="12">
        <v>2.4001448536116898</v>
      </c>
      <c r="F28" s="12">
        <v>81.452553175928699</v>
      </c>
      <c r="G28" s="12">
        <v>678.19583520721199</v>
      </c>
      <c r="H28" s="12"/>
      <c r="I28" s="34">
        <v>12</v>
      </c>
      <c r="J28" s="34">
        <v>6.2</v>
      </c>
    </row>
    <row r="29" spans="1:10" x14ac:dyDescent="0.2">
      <c r="A29" s="6" t="s">
        <v>15</v>
      </c>
      <c r="B29" s="12">
        <v>67.799625058243393</v>
      </c>
      <c r="C29" s="12">
        <v>0.82406369642447697</v>
      </c>
      <c r="D29" s="12">
        <v>9.9920923420439607</v>
      </c>
      <c r="E29" s="12">
        <v>0.42458926204018599</v>
      </c>
      <c r="F29" s="12">
        <v>79.040370358752</v>
      </c>
      <c r="G29" s="12">
        <v>1342.4006348466901</v>
      </c>
      <c r="H29" s="12"/>
      <c r="I29" s="34">
        <v>5.9</v>
      </c>
      <c r="J29" s="34">
        <v>4.9000000000000004</v>
      </c>
    </row>
    <row r="30" spans="1:10" x14ac:dyDescent="0.2">
      <c r="A30" s="6" t="s">
        <v>16</v>
      </c>
      <c r="B30" s="12">
        <v>665.85015140940698</v>
      </c>
      <c r="C30" s="12">
        <v>11.126492241948</v>
      </c>
      <c r="D30" s="12">
        <v>118.7443801437</v>
      </c>
      <c r="E30" s="12">
        <v>1.91537703792376</v>
      </c>
      <c r="F30" s="12">
        <v>797.63640083297798</v>
      </c>
      <c r="G30" s="12">
        <v>11301.7028109734</v>
      </c>
      <c r="H30" s="12"/>
      <c r="I30" s="34">
        <v>7.1</v>
      </c>
      <c r="J30" s="34">
        <v>6.8</v>
      </c>
    </row>
    <row r="31" spans="1:10" x14ac:dyDescent="0.2">
      <c r="A31" s="6" t="s">
        <v>17</v>
      </c>
      <c r="B31" s="12">
        <v>224.250266009011</v>
      </c>
      <c r="C31" s="12">
        <v>8.0585664196378097</v>
      </c>
      <c r="D31" s="12">
        <v>21.609520389805599</v>
      </c>
      <c r="E31" s="12">
        <v>0.79407194011828897</v>
      </c>
      <c r="F31" s="12">
        <v>254.71242475857301</v>
      </c>
      <c r="G31" s="12">
        <v>2974.6943830703499</v>
      </c>
      <c r="H31" s="12"/>
      <c r="I31" s="34">
        <v>8.6</v>
      </c>
      <c r="J31" s="34">
        <v>7.6</v>
      </c>
    </row>
    <row r="32" spans="1:10" x14ac:dyDescent="0.2">
      <c r="A32" s="6" t="s">
        <v>18</v>
      </c>
      <c r="B32" s="12">
        <v>151.026318537327</v>
      </c>
      <c r="C32" s="12">
        <v>3.84281542369227</v>
      </c>
      <c r="D32" s="12">
        <v>23.735348027963401</v>
      </c>
      <c r="E32" s="12">
        <v>1.22816083615094</v>
      </c>
      <c r="F32" s="12">
        <v>179.832642825134</v>
      </c>
      <c r="G32" s="12">
        <v>2450.2382577450198</v>
      </c>
      <c r="H32" s="12"/>
      <c r="I32" s="34">
        <v>7.3</v>
      </c>
      <c r="J32" s="34">
        <v>5.5</v>
      </c>
    </row>
    <row r="33" spans="1:10" x14ac:dyDescent="0.2">
      <c r="A33" s="6" t="s">
        <v>19</v>
      </c>
      <c r="B33" s="12">
        <v>68.903501733420001</v>
      </c>
      <c r="C33" s="12">
        <v>3.3760385773229</v>
      </c>
      <c r="D33" s="12">
        <v>17.391927182109502</v>
      </c>
      <c r="E33" s="12">
        <v>1.10456627971134</v>
      </c>
      <c r="F33" s="12">
        <v>90.776033772563807</v>
      </c>
      <c r="G33" s="12">
        <v>801.57579913268296</v>
      </c>
      <c r="H33" s="12"/>
      <c r="I33" s="34">
        <v>11.3</v>
      </c>
      <c r="J33" s="34">
        <v>4</v>
      </c>
    </row>
    <row r="34" spans="1:10" x14ac:dyDescent="0.2">
      <c r="A34" s="6" t="s">
        <v>20</v>
      </c>
      <c r="B34" s="12">
        <v>85.9531770646079</v>
      </c>
      <c r="C34" s="12">
        <v>1.8189744138116599</v>
      </c>
      <c r="D34" s="12">
        <v>11.2225814161848</v>
      </c>
      <c r="E34" s="12">
        <v>0.28959802557889103</v>
      </c>
      <c r="F34" s="12">
        <v>99.284330920183194</v>
      </c>
      <c r="G34" s="12">
        <v>1647.58873223863</v>
      </c>
      <c r="H34" s="12"/>
      <c r="I34" s="34">
        <v>6</v>
      </c>
      <c r="J34" s="34">
        <v>4.9000000000000004</v>
      </c>
    </row>
    <row r="35" spans="1:10" x14ac:dyDescent="0.2">
      <c r="A35" s="6" t="s">
        <v>21</v>
      </c>
      <c r="B35" s="12">
        <v>199.30139469215999</v>
      </c>
      <c r="C35" s="12">
        <v>14.9785854563992</v>
      </c>
      <c r="D35" s="12">
        <v>88.102462337619002</v>
      </c>
      <c r="E35" s="12">
        <v>2.3491962657418299</v>
      </c>
      <c r="F35" s="12">
        <v>304.73163875191898</v>
      </c>
      <c r="G35" s="12">
        <v>4312.7188665310396</v>
      </c>
      <c r="H35" s="12"/>
      <c r="I35" s="34">
        <v>7.1</v>
      </c>
      <c r="J35" s="34">
        <v>4.0999999999999996</v>
      </c>
    </row>
    <row r="36" spans="1:10" x14ac:dyDescent="0.2">
      <c r="A36" s="6" t="s">
        <v>22</v>
      </c>
      <c r="B36" s="12">
        <v>110.07207510849101</v>
      </c>
      <c r="C36" s="12">
        <v>31.609722780948101</v>
      </c>
      <c r="D36" s="12">
        <v>86.236362987230294</v>
      </c>
      <c r="E36" s="12">
        <v>0.44275668027175802</v>
      </c>
      <c r="F36" s="12">
        <v>228.36091755694099</v>
      </c>
      <c r="G36" s="12">
        <v>4022.9542511128302</v>
      </c>
      <c r="H36" s="12"/>
      <c r="I36" s="34">
        <v>5.7</v>
      </c>
      <c r="J36" s="34">
        <v>5.4</v>
      </c>
    </row>
    <row r="37" spans="1:10" x14ac:dyDescent="0.2">
      <c r="A37" s="6" t="s">
        <v>23</v>
      </c>
      <c r="B37" s="12">
        <v>109.778988787285</v>
      </c>
      <c r="C37" s="12">
        <v>22.232005737661702</v>
      </c>
      <c r="D37" s="12">
        <v>59.423020886362202</v>
      </c>
      <c r="E37" s="12">
        <v>1.34713772932142</v>
      </c>
      <c r="F37" s="12">
        <v>192.78115314063101</v>
      </c>
      <c r="G37" s="12">
        <v>2428.2636873208198</v>
      </c>
      <c r="H37" s="12"/>
      <c r="I37" s="34">
        <v>7.9</v>
      </c>
      <c r="J37" s="34">
        <v>5.8</v>
      </c>
    </row>
    <row r="38" spans="1:10" x14ac:dyDescent="0.2">
      <c r="A38" s="6" t="s">
        <v>24</v>
      </c>
      <c r="B38" s="12">
        <v>376.216549166466</v>
      </c>
      <c r="C38" s="12">
        <v>13.707534484073101</v>
      </c>
      <c r="D38" s="12">
        <v>64.912829437246799</v>
      </c>
      <c r="E38" s="12">
        <v>1.4829344035088099</v>
      </c>
      <c r="F38" s="12">
        <v>456.31984749129498</v>
      </c>
      <c r="G38" s="12">
        <v>10641.293336888601</v>
      </c>
      <c r="H38" s="12"/>
      <c r="I38" s="34">
        <v>4.3</v>
      </c>
      <c r="J38" s="34">
        <v>3.4</v>
      </c>
    </row>
    <row r="39" spans="1:10" x14ac:dyDescent="0.2">
      <c r="A39" s="6" t="s">
        <v>25</v>
      </c>
      <c r="B39" s="12">
        <v>244.49390866820701</v>
      </c>
      <c r="C39" s="12">
        <v>3.3318744292159299</v>
      </c>
      <c r="D39" s="12">
        <v>8.9517337781338906</v>
      </c>
      <c r="E39" s="12">
        <v>0.20959849393275001</v>
      </c>
      <c r="F39" s="12">
        <v>256.987115369489</v>
      </c>
      <c r="G39" s="12">
        <v>2453.9685928040599</v>
      </c>
      <c r="H39" s="12"/>
      <c r="I39" s="34">
        <v>10.5</v>
      </c>
      <c r="J39" s="34">
        <v>9.1</v>
      </c>
    </row>
    <row r="40" spans="1:10" x14ac:dyDescent="0.2">
      <c r="A40" s="6" t="s">
        <v>26</v>
      </c>
      <c r="B40" s="12">
        <v>85.910620454883301</v>
      </c>
      <c r="C40" s="12">
        <v>0.63769591026594097</v>
      </c>
      <c r="D40" s="12">
        <v>6.5047812833736396</v>
      </c>
      <c r="E40" s="12">
        <v>0.35675853126297602</v>
      </c>
      <c r="F40" s="12">
        <v>93.409856179786004</v>
      </c>
      <c r="G40" s="12">
        <v>1452.2901672707901</v>
      </c>
      <c r="H40" s="12"/>
      <c r="I40" s="34">
        <v>6.4</v>
      </c>
      <c r="J40" s="34">
        <v>4.9000000000000004</v>
      </c>
    </row>
    <row r="41" spans="1:10" x14ac:dyDescent="0.2">
      <c r="A41" s="6" t="s">
        <v>27</v>
      </c>
      <c r="B41" s="12">
        <v>24.344329057709999</v>
      </c>
      <c r="C41" s="12">
        <v>2.5372857131051298</v>
      </c>
      <c r="D41" s="12">
        <v>2.6307578041216901</v>
      </c>
      <c r="E41" s="12">
        <v>1.3615677497243599</v>
      </c>
      <c r="F41" s="12">
        <v>30.873940324661099</v>
      </c>
      <c r="G41" s="12">
        <v>490.41588120651102</v>
      </c>
      <c r="H41" s="12"/>
      <c r="I41" s="34">
        <v>6.3</v>
      </c>
      <c r="J41" s="34">
        <v>2</v>
      </c>
    </row>
    <row r="42" spans="1:10" x14ac:dyDescent="0.2">
      <c r="A42" s="6" t="s">
        <v>28</v>
      </c>
      <c r="B42" s="12">
        <v>87.395872937568598</v>
      </c>
      <c r="C42" s="12">
        <v>4.1702745194398902</v>
      </c>
      <c r="D42" s="12">
        <v>18.566183029560001</v>
      </c>
      <c r="E42" s="12">
        <v>1.49439671354815</v>
      </c>
      <c r="F42" s="12">
        <v>111.626727200117</v>
      </c>
      <c r="G42" s="12">
        <v>1636.1571742266301</v>
      </c>
      <c r="H42" s="12"/>
      <c r="I42" s="34">
        <v>6.8</v>
      </c>
      <c r="J42" s="34">
        <v>2.9</v>
      </c>
    </row>
    <row r="43" spans="1:10" x14ac:dyDescent="0.2">
      <c r="A43" s="6" t="s">
        <v>29</v>
      </c>
      <c r="B43" s="12">
        <v>71.846556928586693</v>
      </c>
      <c r="C43" s="12">
        <v>11.2628183880603</v>
      </c>
      <c r="D43" s="12">
        <v>124.414084775159</v>
      </c>
      <c r="E43" s="12">
        <v>2.5947540712612902</v>
      </c>
      <c r="F43" s="12">
        <v>210.11821416306699</v>
      </c>
      <c r="G43" s="12">
        <v>2508.1034494494802</v>
      </c>
      <c r="H43" s="12"/>
      <c r="I43" s="34">
        <v>8.4</v>
      </c>
      <c r="J43" s="34">
        <v>5.5</v>
      </c>
    </row>
    <row r="44" spans="1:10" x14ac:dyDescent="0.2">
      <c r="A44" s="6" t="s">
        <v>30</v>
      </c>
      <c r="B44" s="12">
        <v>276.349741685136</v>
      </c>
      <c r="C44" s="12">
        <v>13.9667819561489</v>
      </c>
      <c r="D44" s="12">
        <v>55.070202593420298</v>
      </c>
      <c r="E44" s="12">
        <v>9.08153323656156</v>
      </c>
      <c r="F44" s="12">
        <v>354.46825947126598</v>
      </c>
      <c r="G44" s="12">
        <v>2720.03053698348</v>
      </c>
      <c r="H44" s="12"/>
      <c r="I44" s="34">
        <v>13</v>
      </c>
      <c r="J44" s="34">
        <v>3.9</v>
      </c>
    </row>
    <row r="45" spans="1:10" x14ac:dyDescent="0.2">
      <c r="A45" s="6" t="s">
        <v>31</v>
      </c>
      <c r="B45" s="12">
        <v>10.0505262391953</v>
      </c>
      <c r="C45" s="12">
        <v>0.92291569804857998</v>
      </c>
      <c r="D45" s="12">
        <v>9.2159337135944899</v>
      </c>
      <c r="E45" s="12">
        <v>1.494833035801</v>
      </c>
      <c r="F45" s="12">
        <v>21.684208686639401</v>
      </c>
      <c r="G45" s="12">
        <v>225.59798878796701</v>
      </c>
      <c r="H45" s="12"/>
      <c r="I45" s="34">
        <v>9.6</v>
      </c>
      <c r="J45" s="34">
        <v>2.1</v>
      </c>
    </row>
    <row r="46" spans="1:10" x14ac:dyDescent="0.2">
      <c r="A46" s="6" t="s">
        <v>32</v>
      </c>
      <c r="B46" s="12">
        <v>63.777409469472502</v>
      </c>
      <c r="C46" s="12">
        <v>5.10363529843751</v>
      </c>
      <c r="D46" s="12">
        <v>115.13371960038</v>
      </c>
      <c r="E46" s="12">
        <v>1.87606016967101</v>
      </c>
      <c r="F46" s="12">
        <v>185.89082453796101</v>
      </c>
      <c r="G46" s="12">
        <v>1463.6813565832001</v>
      </c>
      <c r="H46" s="12"/>
      <c r="I46" s="34">
        <v>12.7</v>
      </c>
      <c r="J46" s="34">
        <v>5.6</v>
      </c>
    </row>
    <row r="47" spans="1:10" x14ac:dyDescent="0.2">
      <c r="A47" s="6" t="s">
        <v>33</v>
      </c>
      <c r="B47" s="12">
        <v>9.0932463019529202</v>
      </c>
      <c r="C47" s="12">
        <v>3.18832382514438</v>
      </c>
      <c r="D47" s="12">
        <v>44.514788852813602</v>
      </c>
      <c r="E47" s="12">
        <v>3.3552014027402199</v>
      </c>
      <c r="F47" s="12">
        <v>60.151560382651098</v>
      </c>
      <c r="G47" s="12">
        <v>496.50425893957299</v>
      </c>
      <c r="H47" s="12"/>
      <c r="I47" s="34">
        <v>12.1</v>
      </c>
      <c r="J47" s="34">
        <v>0.5</v>
      </c>
    </row>
    <row r="48" spans="1:10" x14ac:dyDescent="0.2">
      <c r="A48" s="6" t="s">
        <v>34</v>
      </c>
      <c r="B48" s="12">
        <v>10.596987209216501</v>
      </c>
      <c r="C48" s="12">
        <v>3.25129870214213</v>
      </c>
      <c r="D48" s="12">
        <v>167.938916100195</v>
      </c>
      <c r="E48" s="12">
        <v>1.0554139428973599</v>
      </c>
      <c r="F48" s="12">
        <v>182.84261595445099</v>
      </c>
      <c r="G48" s="12">
        <v>1208.1328579512001</v>
      </c>
      <c r="H48" s="12"/>
      <c r="I48" s="34">
        <v>15.1</v>
      </c>
      <c r="J48" s="34">
        <v>3.6</v>
      </c>
    </row>
    <row r="49" spans="1:10" x14ac:dyDescent="0.2">
      <c r="A49" s="6" t="s">
        <v>35</v>
      </c>
      <c r="B49" s="12">
        <v>39.700987183780697</v>
      </c>
      <c r="C49" s="12">
        <v>13.141264557595299</v>
      </c>
      <c r="D49" s="12">
        <v>202.127376025573</v>
      </c>
      <c r="E49" s="12">
        <v>10.5830587566782</v>
      </c>
      <c r="F49" s="12">
        <v>265.55268652362702</v>
      </c>
      <c r="G49" s="12">
        <v>2208.45299791344</v>
      </c>
      <c r="H49" s="12"/>
      <c r="I49" s="34">
        <v>12</v>
      </c>
      <c r="J49" s="34">
        <v>1.4</v>
      </c>
    </row>
    <row r="50" spans="1:10" x14ac:dyDescent="0.2">
      <c r="A50" s="6" t="s">
        <v>36</v>
      </c>
      <c r="B50" s="12">
        <v>93.752488149443295</v>
      </c>
      <c r="C50" s="12">
        <v>89.644733157746401</v>
      </c>
      <c r="D50" s="12">
        <v>117.227662339619</v>
      </c>
      <c r="E50" s="12">
        <v>9.4213346600372905</v>
      </c>
      <c r="F50" s="12">
        <v>310.04621830684499</v>
      </c>
      <c r="G50" s="12">
        <v>3129.9242944043399</v>
      </c>
      <c r="H50" s="12"/>
      <c r="I50" s="34">
        <v>9.9</v>
      </c>
      <c r="J50" s="34">
        <v>3.2</v>
      </c>
    </row>
    <row r="51" spans="1:10" x14ac:dyDescent="0.2">
      <c r="A51" s="6" t="s">
        <v>37</v>
      </c>
      <c r="B51" s="12">
        <v>1187.63692190399</v>
      </c>
      <c r="C51" s="12">
        <v>1716.3585647730399</v>
      </c>
      <c r="D51" s="12">
        <v>763.35541406828304</v>
      </c>
      <c r="E51" s="12">
        <v>44.8679842265853</v>
      </c>
      <c r="F51" s="12">
        <v>3712.2188849719</v>
      </c>
      <c r="G51" s="12">
        <v>42826.670350221997</v>
      </c>
      <c r="H51" s="12"/>
      <c r="I51" s="34">
        <v>8.6999999999999993</v>
      </c>
      <c r="J51" s="34">
        <v>6</v>
      </c>
    </row>
    <row r="52" spans="1:10" x14ac:dyDescent="0.2">
      <c r="A52" s="6" t="s">
        <v>38</v>
      </c>
      <c r="B52" s="12">
        <v>49.510492734732402</v>
      </c>
      <c r="C52" s="12">
        <v>43.746277867434998</v>
      </c>
      <c r="D52" s="12">
        <v>202.091420551922</v>
      </c>
      <c r="E52" s="12">
        <v>102.161016088886</v>
      </c>
      <c r="F52" s="12">
        <v>397.50920724297498</v>
      </c>
      <c r="G52" s="12">
        <v>3676.5679348511198</v>
      </c>
      <c r="H52" s="12"/>
      <c r="I52" s="34">
        <v>10.8</v>
      </c>
      <c r="J52" s="34">
        <v>1.4</v>
      </c>
    </row>
    <row r="53" spans="1:10" x14ac:dyDescent="0.2">
      <c r="A53" s="6" t="s">
        <v>39</v>
      </c>
      <c r="B53" s="12">
        <v>146.62234037496</v>
      </c>
      <c r="C53" s="12">
        <v>101.171720699283</v>
      </c>
      <c r="D53" s="12">
        <v>642.99350645817299</v>
      </c>
      <c r="E53" s="12">
        <v>39.689605867489298</v>
      </c>
      <c r="F53" s="12">
        <v>930.47717339990402</v>
      </c>
      <c r="G53" s="12">
        <v>8450.2497749932008</v>
      </c>
      <c r="H53" s="12"/>
      <c r="I53" s="34">
        <v>11</v>
      </c>
      <c r="J53" s="34">
        <v>7</v>
      </c>
    </row>
    <row r="54" spans="1:10" x14ac:dyDescent="0.2">
      <c r="A54" s="6" t="s">
        <v>40</v>
      </c>
      <c r="B54" s="12">
        <v>13.1560041749908</v>
      </c>
      <c r="C54" s="12">
        <v>10.888706861735001</v>
      </c>
      <c r="D54" s="12">
        <v>286.347978822637</v>
      </c>
      <c r="E54" s="12">
        <v>3.1470654249269501</v>
      </c>
      <c r="F54" s="12">
        <v>313.53975528428901</v>
      </c>
      <c r="G54" s="12">
        <v>2731.9557119943802</v>
      </c>
      <c r="H54" s="12"/>
      <c r="I54" s="34">
        <v>11.5</v>
      </c>
      <c r="J54" s="34">
        <v>10.8</v>
      </c>
    </row>
    <row r="55" spans="1:10" x14ac:dyDescent="0.2">
      <c r="A55" s="6" t="s">
        <v>41</v>
      </c>
      <c r="B55" s="12">
        <v>7.14933713941537</v>
      </c>
      <c r="C55" s="12">
        <v>1.5198056040916399</v>
      </c>
      <c r="D55" s="12">
        <v>285.22960294721702</v>
      </c>
      <c r="E55" s="12">
        <v>0.53418636985477197</v>
      </c>
      <c r="F55" s="12">
        <v>294.43293206057899</v>
      </c>
      <c r="G55" s="12">
        <v>2844.0036445373398</v>
      </c>
      <c r="H55" s="12"/>
      <c r="I55" s="34">
        <v>10.4</v>
      </c>
      <c r="J55" s="34">
        <v>7.6</v>
      </c>
    </row>
    <row r="56" spans="1:10" x14ac:dyDescent="0.2">
      <c r="A56" s="6" t="s">
        <v>42</v>
      </c>
      <c r="B56" s="12">
        <v>144.940498068956</v>
      </c>
      <c r="C56" s="12">
        <v>94.077624449616593</v>
      </c>
      <c r="D56" s="12">
        <v>783.22024866292804</v>
      </c>
      <c r="E56" s="12">
        <v>5.7776650562003704</v>
      </c>
      <c r="F56" s="12">
        <v>1028.0160362377001</v>
      </c>
      <c r="G56" s="12">
        <v>9041.7180469286595</v>
      </c>
      <c r="H56" s="12"/>
      <c r="I56" s="34">
        <v>11.4</v>
      </c>
      <c r="J56" s="34">
        <v>8.5</v>
      </c>
    </row>
    <row r="57" spans="1:10" x14ac:dyDescent="0.2">
      <c r="A57" s="6" t="s">
        <v>43</v>
      </c>
      <c r="B57" s="12">
        <v>21.588327757287299</v>
      </c>
      <c r="C57" s="12">
        <v>15.2326954683171</v>
      </c>
      <c r="D57" s="12">
        <v>124.281586143791</v>
      </c>
      <c r="E57" s="12">
        <v>2.1768480933267398</v>
      </c>
      <c r="F57" s="12">
        <v>163.27945746272201</v>
      </c>
      <c r="G57" s="12">
        <v>1085.8307917602201</v>
      </c>
      <c r="H57" s="12"/>
      <c r="I57" s="34">
        <v>15</v>
      </c>
      <c r="J57" s="34">
        <v>7.3</v>
      </c>
    </row>
    <row r="58" spans="1:10" x14ac:dyDescent="0.2">
      <c r="A58" s="6" t="s">
        <v>44</v>
      </c>
      <c r="B58" s="12">
        <v>8.8348819012924302</v>
      </c>
      <c r="C58" s="12">
        <v>4.6048841928675301</v>
      </c>
      <c r="D58" s="12">
        <v>29.896465423450699</v>
      </c>
      <c r="E58" s="12">
        <v>124.809576259702</v>
      </c>
      <c r="F58" s="12">
        <v>168.145807777312</v>
      </c>
      <c r="G58" s="12">
        <v>1835.78409653074</v>
      </c>
      <c r="H58" s="12"/>
      <c r="I58" s="34">
        <v>9.1999999999999993</v>
      </c>
      <c r="J58" s="34">
        <v>3.7</v>
      </c>
    </row>
    <row r="59" spans="1:10" x14ac:dyDescent="0.2">
      <c r="A59" s="6" t="s">
        <v>45</v>
      </c>
      <c r="B59" s="12">
        <v>15.442346447460499</v>
      </c>
      <c r="C59" s="12">
        <v>7.3598168911811799</v>
      </c>
      <c r="D59" s="12">
        <v>60.442856033328901</v>
      </c>
      <c r="E59" s="12">
        <v>93.326221980342694</v>
      </c>
      <c r="F59" s="12">
        <v>176.571241352313</v>
      </c>
      <c r="G59" s="12">
        <v>1844.02751360503</v>
      </c>
      <c r="H59" s="12"/>
      <c r="I59" s="34">
        <v>9.6</v>
      </c>
      <c r="J59" s="34">
        <v>1.6</v>
      </c>
    </row>
    <row r="60" spans="1:10" x14ac:dyDescent="0.2">
      <c r="A60" s="6" t="s">
        <v>46</v>
      </c>
      <c r="B60" s="12">
        <v>26.498173728169601</v>
      </c>
      <c r="C60" s="12">
        <v>6.2801022553211103</v>
      </c>
      <c r="D60" s="12">
        <v>133.646689277733</v>
      </c>
      <c r="E60" s="12">
        <v>6.2040871630244601</v>
      </c>
      <c r="F60" s="12">
        <v>172.62905242424799</v>
      </c>
      <c r="G60" s="12">
        <v>1181.5843135406701</v>
      </c>
      <c r="H60" s="12"/>
      <c r="I60" s="34">
        <v>14.6</v>
      </c>
      <c r="J60" s="34">
        <v>6.1</v>
      </c>
    </row>
    <row r="61" spans="1:10" x14ac:dyDescent="0.2">
      <c r="A61" s="6" t="s">
        <v>47</v>
      </c>
      <c r="B61" s="12">
        <v>9.7494881313995894</v>
      </c>
      <c r="C61" s="12">
        <v>4.3668219297123301</v>
      </c>
      <c r="D61" s="12">
        <v>242.55219030541099</v>
      </c>
      <c r="E61" s="12">
        <v>2.1887700848591698</v>
      </c>
      <c r="F61" s="12">
        <v>258.85727045138202</v>
      </c>
      <c r="G61" s="12">
        <v>1790.9829477957401</v>
      </c>
      <c r="H61" s="12"/>
      <c r="I61" s="34">
        <v>14.5</v>
      </c>
      <c r="J61" s="34">
        <v>9.6999999999999993</v>
      </c>
    </row>
    <row r="62" spans="1:10" x14ac:dyDescent="0.2">
      <c r="A62" s="6" t="s">
        <v>48</v>
      </c>
      <c r="B62" s="12">
        <v>22.2569873528297</v>
      </c>
      <c r="C62" s="12">
        <v>10.949509701475201</v>
      </c>
      <c r="D62" s="12">
        <v>461.88298135579299</v>
      </c>
      <c r="E62" s="12">
        <v>5.64536802386655</v>
      </c>
      <c r="F62" s="12">
        <v>500.734846433965</v>
      </c>
      <c r="G62" s="12">
        <v>2606.66332294933</v>
      </c>
      <c r="H62" s="12"/>
      <c r="I62" s="34">
        <v>19.2</v>
      </c>
      <c r="J62" s="34">
        <v>7.2</v>
      </c>
    </row>
    <row r="63" spans="1:10" x14ac:dyDescent="0.2">
      <c r="A63" s="6" t="s">
        <v>49</v>
      </c>
      <c r="B63" s="12">
        <v>115.808588960028</v>
      </c>
      <c r="C63" s="12">
        <v>79.2015640253843</v>
      </c>
      <c r="D63" s="12">
        <v>1626.16485529836</v>
      </c>
      <c r="E63" s="12">
        <v>9.44149585855601</v>
      </c>
      <c r="F63" s="12">
        <v>1830.6165041423301</v>
      </c>
      <c r="G63" s="12">
        <v>11578.8474027865</v>
      </c>
      <c r="H63" s="12"/>
      <c r="I63" s="34">
        <v>15.8</v>
      </c>
      <c r="J63" s="34">
        <v>8.6</v>
      </c>
    </row>
    <row r="64" spans="1:10" x14ac:dyDescent="0.2">
      <c r="A64" s="6" t="s">
        <v>50</v>
      </c>
      <c r="B64" s="12">
        <v>11.2619834318623</v>
      </c>
      <c r="C64" s="12">
        <v>4.7158073880748796</v>
      </c>
      <c r="D64" s="12">
        <v>170.62476350704799</v>
      </c>
      <c r="E64" s="12">
        <v>0.95033186230977496</v>
      </c>
      <c r="F64" s="12">
        <v>187.55288618929501</v>
      </c>
      <c r="G64" s="12">
        <v>1072.40571067675</v>
      </c>
      <c r="H64" s="12"/>
      <c r="I64" s="34">
        <v>17.5</v>
      </c>
      <c r="J64" s="34">
        <v>9.6</v>
      </c>
    </row>
    <row r="65" spans="1:10" x14ac:dyDescent="0.2">
      <c r="A65" s="6" t="s">
        <v>51</v>
      </c>
      <c r="B65" s="12">
        <v>156.28293683474899</v>
      </c>
      <c r="C65" s="12">
        <v>49.062745295248</v>
      </c>
      <c r="D65" s="12">
        <v>619.532220574485</v>
      </c>
      <c r="E65" s="12">
        <v>44.976288843041701</v>
      </c>
      <c r="F65" s="12">
        <v>869.85419154752401</v>
      </c>
      <c r="G65" s="12">
        <v>6924.5915382688099</v>
      </c>
      <c r="H65" s="12"/>
      <c r="I65" s="34">
        <v>12.6</v>
      </c>
      <c r="J65" s="34">
        <v>2.7</v>
      </c>
    </row>
    <row r="66" spans="1:10" x14ac:dyDescent="0.2">
      <c r="A66" s="6" t="s">
        <v>52</v>
      </c>
      <c r="B66" s="12">
        <v>12.2522198035216</v>
      </c>
      <c r="C66" s="12">
        <v>5.2288894636501499</v>
      </c>
      <c r="D66" s="12">
        <v>63.964458608454997</v>
      </c>
      <c r="E66" s="12">
        <v>2.0964210602226099</v>
      </c>
      <c r="F66" s="12">
        <v>83.541988935849403</v>
      </c>
      <c r="G66" s="12">
        <v>757.49017881275802</v>
      </c>
      <c r="H66" s="12"/>
      <c r="I66" s="34">
        <v>11</v>
      </c>
      <c r="J66" s="34">
        <v>1.1000000000000001</v>
      </c>
    </row>
    <row r="67" spans="1:10" x14ac:dyDescent="0.2">
      <c r="A67" s="6" t="s">
        <v>53</v>
      </c>
      <c r="B67" s="12">
        <v>15.183063392002801</v>
      </c>
      <c r="C67" s="12">
        <v>5.1982168909515796</v>
      </c>
      <c r="D67" s="12">
        <v>391.02378066409602</v>
      </c>
      <c r="E67" s="12">
        <v>2.9305572190514599</v>
      </c>
      <c r="F67" s="12">
        <v>414.33561816610199</v>
      </c>
      <c r="G67" s="12">
        <v>2088.3758012650901</v>
      </c>
      <c r="H67" s="12"/>
      <c r="I67" s="34">
        <v>19.8</v>
      </c>
      <c r="J67" s="34">
        <v>6.6</v>
      </c>
    </row>
    <row r="68" spans="1:10" x14ac:dyDescent="0.2">
      <c r="A68" s="6" t="s">
        <v>54</v>
      </c>
      <c r="B68" s="12">
        <v>120.07106563809501</v>
      </c>
      <c r="C68" s="12">
        <v>56.103414392305197</v>
      </c>
      <c r="D68" s="12">
        <v>313.771677783097</v>
      </c>
      <c r="E68" s="12">
        <v>116.586160845365</v>
      </c>
      <c r="F68" s="12">
        <v>606.53231865886198</v>
      </c>
      <c r="G68" s="12">
        <v>5684.1807108104704</v>
      </c>
      <c r="H68" s="12"/>
      <c r="I68" s="34">
        <v>10.7</v>
      </c>
      <c r="J68" s="34">
        <v>1.1000000000000001</v>
      </c>
    </row>
    <row r="69" spans="1:10" x14ac:dyDescent="0.2">
      <c r="A69" s="6" t="s">
        <v>55</v>
      </c>
      <c r="B69" s="12">
        <v>100.856732386392</v>
      </c>
      <c r="C69" s="12">
        <v>46.897867317473199</v>
      </c>
      <c r="D69" s="12">
        <v>510.14159991341302</v>
      </c>
      <c r="E69" s="12">
        <v>10.516741140292799</v>
      </c>
      <c r="F69" s="12">
        <v>668.41294075757105</v>
      </c>
      <c r="G69" s="12">
        <v>4868.4892144248797</v>
      </c>
      <c r="H69" s="12"/>
      <c r="I69" s="34">
        <v>13.7</v>
      </c>
      <c r="J69" s="34">
        <v>5.3</v>
      </c>
    </row>
    <row r="70" spans="1:10" x14ac:dyDescent="0.2">
      <c r="A70" s="6" t="s">
        <v>56</v>
      </c>
      <c r="B70" s="12">
        <v>308.05952456897001</v>
      </c>
      <c r="C70" s="12">
        <v>178.153328031721</v>
      </c>
      <c r="D70" s="12">
        <v>1891.1018803295999</v>
      </c>
      <c r="E70" s="12">
        <v>21.3946238222989</v>
      </c>
      <c r="F70" s="12">
        <v>2398.7093567525899</v>
      </c>
      <c r="G70" s="12">
        <v>17088.522887810199</v>
      </c>
      <c r="H70" s="12"/>
      <c r="I70" s="34">
        <v>14</v>
      </c>
      <c r="J70" s="34">
        <v>8.8000000000000007</v>
      </c>
    </row>
    <row r="71" spans="1:10" x14ac:dyDescent="0.2">
      <c r="A71" s="6" t="s">
        <v>57</v>
      </c>
      <c r="B71" s="12">
        <v>60.827551915169302</v>
      </c>
      <c r="C71" s="12">
        <v>21.370089907153002</v>
      </c>
      <c r="D71" s="12">
        <v>297.91344449075598</v>
      </c>
      <c r="E71" s="12">
        <v>3.29416022119059</v>
      </c>
      <c r="F71" s="12">
        <v>383.40524653427002</v>
      </c>
      <c r="G71" s="12">
        <v>3149.5991816670498</v>
      </c>
      <c r="H71" s="12"/>
      <c r="I71" s="34">
        <v>12.2</v>
      </c>
      <c r="J71" s="34">
        <v>3.6</v>
      </c>
    </row>
    <row r="72" spans="1:10" x14ac:dyDescent="0.2">
      <c r="A72" s="6" t="s">
        <v>58</v>
      </c>
      <c r="B72" s="12">
        <v>18.5898116821465</v>
      </c>
      <c r="C72" s="12">
        <v>5.4756069593189398</v>
      </c>
      <c r="D72" s="12">
        <v>106.137549041277</v>
      </c>
      <c r="E72" s="12">
        <v>0.47016670543586703</v>
      </c>
      <c r="F72" s="12">
        <v>130.67313438817899</v>
      </c>
      <c r="G72" s="12">
        <v>1367.4960264541901</v>
      </c>
      <c r="H72" s="12"/>
      <c r="I72" s="34">
        <v>9.6</v>
      </c>
      <c r="J72" s="34">
        <v>5.6</v>
      </c>
    </row>
    <row r="73" spans="1:10" x14ac:dyDescent="0.2">
      <c r="A73" s="6" t="s">
        <v>59</v>
      </c>
      <c r="B73" s="12">
        <v>37.546684487524601</v>
      </c>
      <c r="C73" s="12">
        <v>25.146669584119799</v>
      </c>
      <c r="D73" s="12">
        <v>298.485840425307</v>
      </c>
      <c r="E73" s="12">
        <v>4.3001198002941301</v>
      </c>
      <c r="F73" s="12">
        <v>365.47931429724599</v>
      </c>
      <c r="G73" s="12">
        <v>2249.7536203507698</v>
      </c>
      <c r="H73" s="12"/>
      <c r="I73" s="34">
        <v>16.2</v>
      </c>
      <c r="J73" s="34">
        <v>9.6</v>
      </c>
    </row>
    <row r="74" spans="1:10" x14ac:dyDescent="0.2">
      <c r="A74" s="6" t="s">
        <v>60</v>
      </c>
      <c r="B74" s="12">
        <v>23.970486021562401</v>
      </c>
      <c r="C74" s="12">
        <v>12.437886835827999</v>
      </c>
      <c r="D74" s="12">
        <v>140.853624504701</v>
      </c>
      <c r="E74" s="12">
        <v>4.2249216644754597</v>
      </c>
      <c r="F74" s="12">
        <v>181.48691902656699</v>
      </c>
      <c r="G74" s="12">
        <v>1450.16007660841</v>
      </c>
      <c r="H74" s="12"/>
      <c r="I74" s="34">
        <v>12.5</v>
      </c>
      <c r="J74" s="34">
        <v>5.9</v>
      </c>
    </row>
    <row r="75" spans="1:10" x14ac:dyDescent="0.2">
      <c r="A75" s="6" t="s">
        <v>61</v>
      </c>
      <c r="B75" s="12">
        <v>9.3828202053373406</v>
      </c>
      <c r="C75" s="12">
        <v>0.18393695069091301</v>
      </c>
      <c r="D75" s="12">
        <v>0.66930361349239398</v>
      </c>
      <c r="E75" s="12">
        <v>0.79867416227106103</v>
      </c>
      <c r="F75" s="12">
        <v>11.0347349317917</v>
      </c>
      <c r="G75" s="12">
        <v>158.99308515043799</v>
      </c>
      <c r="H75" s="12"/>
      <c r="I75" s="34">
        <v>6.9</v>
      </c>
      <c r="J75" s="34">
        <v>2</v>
      </c>
    </row>
    <row r="76" spans="1:10" x14ac:dyDescent="0.2">
      <c r="A76" s="6" t="s">
        <v>62</v>
      </c>
      <c r="B76" s="12">
        <v>44.4029636132856</v>
      </c>
      <c r="C76" s="12">
        <v>25.963783584210301</v>
      </c>
      <c r="D76" s="12">
        <v>503.78500491227999</v>
      </c>
      <c r="E76" s="12">
        <v>6.6922914564819003</v>
      </c>
      <c r="F76" s="12">
        <v>580.84404356625805</v>
      </c>
      <c r="G76" s="12">
        <v>4545.3850792449102</v>
      </c>
      <c r="H76" s="12"/>
      <c r="I76" s="34">
        <v>12.8</v>
      </c>
      <c r="J76" s="34">
        <v>6.4</v>
      </c>
    </row>
    <row r="77" spans="1:10" x14ac:dyDescent="0.2">
      <c r="A77" s="6" t="s">
        <v>63</v>
      </c>
      <c r="B77" s="12">
        <v>422.68863917873398</v>
      </c>
      <c r="C77" s="12">
        <v>114.99241500146699</v>
      </c>
      <c r="D77" s="12">
        <v>620.68630062124805</v>
      </c>
      <c r="E77" s="12">
        <v>30.6099895907582</v>
      </c>
      <c r="F77" s="12">
        <v>1188.9773443922099</v>
      </c>
      <c r="G77" s="12">
        <v>11283.644826739899</v>
      </c>
      <c r="H77" s="12"/>
      <c r="I77" s="34">
        <v>10.5</v>
      </c>
      <c r="J77" s="34">
        <v>4.7</v>
      </c>
    </row>
    <row r="78" spans="1:10" x14ac:dyDescent="0.2">
      <c r="A78" s="6" t="s">
        <v>64</v>
      </c>
      <c r="B78" s="12">
        <v>1.85915858795232</v>
      </c>
      <c r="C78" s="12">
        <v>1.06738458360385</v>
      </c>
      <c r="D78" s="12">
        <v>490.50234207979798</v>
      </c>
      <c r="E78" s="12">
        <v>3.66004150455101</v>
      </c>
      <c r="F78" s="12">
        <v>497.08892675590499</v>
      </c>
      <c r="G78" s="12">
        <v>4813.43488021742</v>
      </c>
      <c r="H78" s="12"/>
      <c r="I78" s="34">
        <v>10.3</v>
      </c>
      <c r="J78" s="34">
        <v>8.1</v>
      </c>
    </row>
    <row r="79" spans="1:10" x14ac:dyDescent="0.2">
      <c r="A79" s="6" t="s">
        <v>65</v>
      </c>
      <c r="B79" s="12">
        <v>10.776920973143501</v>
      </c>
      <c r="C79" s="12">
        <v>3.6192745554647199</v>
      </c>
      <c r="D79" s="12">
        <v>74.867349409785405</v>
      </c>
      <c r="E79" s="12">
        <v>2.7016645415937601</v>
      </c>
      <c r="F79" s="12">
        <v>91.965209479987394</v>
      </c>
      <c r="G79" s="12">
        <v>703.26440117351694</v>
      </c>
      <c r="H79" s="12"/>
      <c r="I79" s="34">
        <v>13.1</v>
      </c>
      <c r="J79" s="34">
        <v>5.6</v>
      </c>
    </row>
    <row r="80" spans="1:10" x14ac:dyDescent="0.2">
      <c r="A80" s="6" t="s">
        <v>66</v>
      </c>
      <c r="B80" s="12">
        <v>34.719984500559498</v>
      </c>
      <c r="C80" s="12">
        <v>14.6454013576116</v>
      </c>
      <c r="D80" s="12">
        <v>155.38627545053399</v>
      </c>
      <c r="E80" s="12">
        <v>12.0490066830569</v>
      </c>
      <c r="F80" s="12">
        <v>216.800667991762</v>
      </c>
      <c r="G80" s="12">
        <v>1805.7851403812499</v>
      </c>
      <c r="H80" s="12"/>
      <c r="I80" s="34">
        <v>12</v>
      </c>
      <c r="J80" s="34">
        <v>2.7</v>
      </c>
    </row>
    <row r="81" spans="1:10" x14ac:dyDescent="0.2">
      <c r="A81" s="6" t="s">
        <v>67</v>
      </c>
      <c r="B81" s="12">
        <v>21.790698496878701</v>
      </c>
      <c r="C81" s="12">
        <v>7.4685894688076102</v>
      </c>
      <c r="D81" s="12">
        <v>264.20023262011102</v>
      </c>
      <c r="E81" s="12">
        <v>4.6171200864874899</v>
      </c>
      <c r="F81" s="12">
        <v>298.07664067228501</v>
      </c>
      <c r="G81" s="12">
        <v>1793.8331950194899</v>
      </c>
      <c r="H81" s="12"/>
      <c r="I81" s="34">
        <v>16.600000000000001</v>
      </c>
      <c r="J81" s="34">
        <v>11</v>
      </c>
    </row>
    <row r="82" spans="1:10" x14ac:dyDescent="0.2">
      <c r="A82" s="6" t="s">
        <v>68</v>
      </c>
      <c r="B82" s="12">
        <v>50.740189378510301</v>
      </c>
      <c r="C82" s="12">
        <v>13.192910972796399</v>
      </c>
      <c r="D82" s="12">
        <v>82.557935384566605</v>
      </c>
      <c r="E82" s="12">
        <v>6.3760459056772296</v>
      </c>
      <c r="F82" s="12">
        <v>152.86708164155101</v>
      </c>
      <c r="G82" s="12">
        <v>1905.3206500313399</v>
      </c>
      <c r="H82" s="12"/>
      <c r="I82" s="34">
        <v>8</v>
      </c>
      <c r="J82" s="34">
        <v>0.3</v>
      </c>
    </row>
    <row r="83" spans="1:10" x14ac:dyDescent="0.2">
      <c r="A83" s="6" t="s">
        <v>69</v>
      </c>
      <c r="B83" s="12">
        <v>23.3546349513731</v>
      </c>
      <c r="C83" s="12">
        <v>8.7311103123593607</v>
      </c>
      <c r="D83" s="12">
        <v>140.50234379453599</v>
      </c>
      <c r="E83" s="12">
        <v>18.612263560322901</v>
      </c>
      <c r="F83" s="12">
        <v>191.20035261859101</v>
      </c>
      <c r="G83" s="12">
        <v>1441.7442030070099</v>
      </c>
      <c r="H83" s="12"/>
      <c r="I83" s="34">
        <v>13.3</v>
      </c>
      <c r="J83" s="34">
        <v>0.5</v>
      </c>
    </row>
    <row r="84" spans="1:10" x14ac:dyDescent="0.2">
      <c r="A84" s="6" t="s">
        <v>70</v>
      </c>
      <c r="B84" s="12">
        <v>6.2783326654438403</v>
      </c>
      <c r="C84" s="12">
        <v>2.9533680984730299</v>
      </c>
      <c r="D84" s="12">
        <v>16.802025550937099</v>
      </c>
      <c r="E84" s="12">
        <v>12.9093742305486</v>
      </c>
      <c r="F84" s="12">
        <v>38.943100545402501</v>
      </c>
      <c r="G84" s="12">
        <v>409.544697498326</v>
      </c>
      <c r="H84" s="12"/>
      <c r="I84" s="34">
        <v>9.5</v>
      </c>
      <c r="J84" s="34">
        <v>0.1</v>
      </c>
    </row>
    <row r="85" spans="1:10" x14ac:dyDescent="0.2">
      <c r="A85" s="6" t="s">
        <v>71</v>
      </c>
      <c r="B85" s="12">
        <v>0.36671651539174199</v>
      </c>
      <c r="C85" s="12">
        <v>0.17720306670605401</v>
      </c>
      <c r="D85" s="12">
        <v>0.95262657365637304</v>
      </c>
      <c r="E85" s="12">
        <v>2.2059027996220899</v>
      </c>
      <c r="F85" s="12">
        <v>3.7024489553762598</v>
      </c>
      <c r="G85" s="12">
        <v>40.4492638770718</v>
      </c>
      <c r="H85" s="12"/>
      <c r="I85" s="34">
        <v>9.1999999999999993</v>
      </c>
      <c r="J85" s="34">
        <v>0</v>
      </c>
    </row>
    <row r="86" spans="1:10" x14ac:dyDescent="0.2">
      <c r="A86" s="6" t="s">
        <v>72</v>
      </c>
      <c r="B86" s="12">
        <v>9.2016046557692306</v>
      </c>
      <c r="C86" s="12">
        <v>2.9372404701548702</v>
      </c>
      <c r="D86" s="12">
        <v>147.09419959091699</v>
      </c>
      <c r="E86" s="12">
        <v>28.967918621682699</v>
      </c>
      <c r="F86" s="12">
        <v>188.20096333852399</v>
      </c>
      <c r="G86" s="12">
        <v>1431.2044910535701</v>
      </c>
      <c r="H86" s="12"/>
      <c r="I86" s="34">
        <v>13.1</v>
      </c>
      <c r="J86" s="34">
        <v>3.8</v>
      </c>
    </row>
    <row r="87" spans="1:10" x14ac:dyDescent="0.2">
      <c r="A87" s="6" t="s">
        <v>73</v>
      </c>
      <c r="B87" s="12">
        <v>5.3217569765562196</v>
      </c>
      <c r="C87" s="12">
        <v>2.1501310980918502</v>
      </c>
      <c r="D87" s="12">
        <v>28.527217856843201</v>
      </c>
      <c r="E87" s="12">
        <v>18.5779242899225</v>
      </c>
      <c r="F87" s="12">
        <v>54.5770302214138</v>
      </c>
      <c r="G87" s="12">
        <v>466.84481990631298</v>
      </c>
      <c r="H87" s="12"/>
      <c r="I87" s="34">
        <v>11.7</v>
      </c>
      <c r="J87" s="34">
        <v>1.9</v>
      </c>
    </row>
    <row r="88" spans="1:10" x14ac:dyDescent="0.2">
      <c r="A88" s="6" t="s">
        <v>74</v>
      </c>
      <c r="B88" s="12">
        <v>11.7408786402726</v>
      </c>
      <c r="C88" s="12">
        <v>3.0860578329445798</v>
      </c>
      <c r="D88" s="12">
        <v>24.257544622779101</v>
      </c>
      <c r="E88" s="12">
        <v>1.5415364719356499</v>
      </c>
      <c r="F88" s="12">
        <v>40.626017567931903</v>
      </c>
      <c r="G88" s="12">
        <v>363.40040220006603</v>
      </c>
      <c r="H88" s="12"/>
      <c r="I88" s="34">
        <v>11.2</v>
      </c>
      <c r="J88" s="34">
        <v>1.1000000000000001</v>
      </c>
    </row>
    <row r="89" spans="1:10" x14ac:dyDescent="0.2">
      <c r="A89" s="6" t="s">
        <v>75</v>
      </c>
      <c r="B89" s="12">
        <v>2.0387294461056702</v>
      </c>
      <c r="C89" s="12">
        <v>0.68065599332780302</v>
      </c>
      <c r="D89" s="12">
        <v>16.495533850462401</v>
      </c>
      <c r="E89" s="12">
        <v>0.56162579802217105</v>
      </c>
      <c r="F89" s="12">
        <v>19.776545087917999</v>
      </c>
      <c r="G89" s="12">
        <v>141.05360170222599</v>
      </c>
      <c r="H89" s="12"/>
      <c r="I89" s="34">
        <v>14</v>
      </c>
      <c r="J89" s="34">
        <v>3.3</v>
      </c>
    </row>
    <row r="90" spans="1:10" x14ac:dyDescent="0.2">
      <c r="A90" s="6" t="s">
        <v>76</v>
      </c>
      <c r="B90" s="12">
        <v>4.1922761117538698</v>
      </c>
      <c r="C90" s="12">
        <v>1.46671068089158</v>
      </c>
      <c r="D90" s="12">
        <v>10.425214233471699</v>
      </c>
      <c r="E90" s="12">
        <v>10.0385707624564</v>
      </c>
      <c r="F90" s="12">
        <v>26.122771788573498</v>
      </c>
      <c r="G90" s="12">
        <v>262.673605946149</v>
      </c>
      <c r="H90" s="12"/>
      <c r="I90" s="34">
        <v>9.9</v>
      </c>
      <c r="J90" s="34">
        <v>0.7</v>
      </c>
    </row>
    <row r="91" spans="1:10" x14ac:dyDescent="0.2">
      <c r="A91" s="6" t="s">
        <v>77</v>
      </c>
      <c r="B91" s="12">
        <v>0</v>
      </c>
      <c r="C91" s="12">
        <v>0</v>
      </c>
      <c r="D91" s="12">
        <v>0</v>
      </c>
      <c r="E91" s="12">
        <v>0</v>
      </c>
      <c r="F91" s="12">
        <v>0</v>
      </c>
      <c r="G91" s="12">
        <v>0</v>
      </c>
      <c r="H91" s="12"/>
      <c r="I91" s="34">
        <v>0</v>
      </c>
      <c r="J91" s="34">
        <v>0</v>
      </c>
    </row>
    <row r="92" spans="1:10" x14ac:dyDescent="0.2">
      <c r="A92" s="6" t="s">
        <v>78</v>
      </c>
      <c r="B92" s="12">
        <v>0</v>
      </c>
      <c r="C92" s="12">
        <v>0</v>
      </c>
      <c r="D92" s="12">
        <v>0</v>
      </c>
      <c r="E92" s="12">
        <v>0</v>
      </c>
      <c r="F92" s="12">
        <v>0</v>
      </c>
      <c r="G92" s="12">
        <v>0</v>
      </c>
      <c r="H92" s="12"/>
      <c r="I92" s="34">
        <v>0</v>
      </c>
      <c r="J92" s="34">
        <v>0</v>
      </c>
    </row>
    <row r="93" spans="1:10" x14ac:dyDescent="0.2">
      <c r="A93" s="8"/>
      <c r="B93" s="8"/>
      <c r="C93" s="8"/>
      <c r="D93" s="8"/>
      <c r="E93" s="8"/>
      <c r="F93" s="17"/>
      <c r="G93" s="17"/>
      <c r="H93" s="17"/>
      <c r="I93" s="35"/>
      <c r="J93" s="35"/>
    </row>
    <row r="94" spans="1:10" x14ac:dyDescent="0.2">
      <c r="A94" s="64" t="s">
        <v>88</v>
      </c>
    </row>
    <row r="95" spans="1:10" x14ac:dyDescent="0.2">
      <c r="A95" s="1" t="s">
        <v>81</v>
      </c>
    </row>
  </sheetData>
  <mergeCells count="2">
    <mergeCell ref="B4:F4"/>
    <mergeCell ref="B15:G15"/>
  </mergeCells>
  <pageMargins left="0.70866141732283472" right="0.70866141732283472" top="0.74803149606299213" bottom="0.74803149606299213" header="0.31496062992125984" footer="0.31496062992125984"/>
  <pageSetup paperSize="8"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workbookViewId="0">
      <pane xSplit="1" ySplit="5" topLeftCell="B6" activePane="bottomRight" state="frozen"/>
      <selection pane="topRight" activeCell="B1" sqref="B1"/>
      <selection pane="bottomLeft" activeCell="A6" sqref="A6"/>
      <selection pane="bottomRight"/>
    </sheetView>
  </sheetViews>
  <sheetFormatPr defaultColWidth="9.140625" defaultRowHeight="11.25" x14ac:dyDescent="0.2"/>
  <cols>
    <col min="1" max="1" width="34.28515625" style="1" customWidth="1"/>
    <col min="2" max="2" width="16.28515625" style="1" customWidth="1"/>
    <col min="3" max="3" width="8.7109375" style="1" customWidth="1"/>
    <col min="4" max="4" width="9.140625" style="1"/>
    <col min="5" max="5" width="5.85546875" style="1" bestFit="1" customWidth="1"/>
    <col min="6" max="6" width="11" style="1" customWidth="1"/>
    <col min="7" max="7" width="7.42578125" style="1" bestFit="1" customWidth="1"/>
    <col min="8" max="8" width="10.140625" style="1" bestFit="1" customWidth="1"/>
    <col min="9" max="9" width="10.140625" style="1" customWidth="1"/>
    <col min="10" max="10" width="15.140625" style="24" customWidth="1"/>
    <col min="11" max="11" width="24.42578125" style="24" customWidth="1"/>
    <col min="12" max="13" width="10.5703125" style="1" customWidth="1"/>
    <col min="14" max="14" width="14.140625" style="1" customWidth="1"/>
    <col min="15" max="15" width="27.5703125" style="1" bestFit="1" customWidth="1"/>
    <col min="16" max="16384" width="9.140625" style="1"/>
  </cols>
  <sheetData>
    <row r="1" spans="1:15" x14ac:dyDescent="0.2">
      <c r="A1" s="2" t="s">
        <v>167</v>
      </c>
    </row>
    <row r="2" spans="1:15" x14ac:dyDescent="0.2">
      <c r="A2" s="2" t="s">
        <v>202</v>
      </c>
    </row>
    <row r="3" spans="1:15" ht="12.75" x14ac:dyDescent="0.2">
      <c r="A3" s="44"/>
      <c r="L3" s="24"/>
      <c r="M3" s="24"/>
      <c r="N3" s="8"/>
      <c r="O3" s="8"/>
    </row>
    <row r="4" spans="1:15" x14ac:dyDescent="0.2">
      <c r="A4" s="25"/>
      <c r="B4" s="84" t="s">
        <v>97</v>
      </c>
      <c r="C4" s="84" t="s">
        <v>90</v>
      </c>
      <c r="D4" s="84" t="s">
        <v>91</v>
      </c>
      <c r="E4" s="84" t="s">
        <v>92</v>
      </c>
      <c r="F4" s="84" t="s">
        <v>93</v>
      </c>
      <c r="G4" s="84" t="s">
        <v>94</v>
      </c>
      <c r="H4" s="85" t="s">
        <v>95</v>
      </c>
      <c r="I4" s="85" t="s">
        <v>96</v>
      </c>
      <c r="J4" s="85" t="s">
        <v>131</v>
      </c>
      <c r="K4" s="85" t="s">
        <v>133</v>
      </c>
      <c r="L4" s="85" t="s">
        <v>194</v>
      </c>
      <c r="M4" s="81"/>
      <c r="N4" s="79" t="s">
        <v>226</v>
      </c>
      <c r="O4" s="81" t="s">
        <v>228</v>
      </c>
    </row>
    <row r="5" spans="1:15" s="6" customFormat="1" x14ac:dyDescent="0.2">
      <c r="A5" s="8"/>
      <c r="B5" s="86"/>
      <c r="C5" s="86"/>
      <c r="D5" s="86"/>
      <c r="E5" s="86"/>
      <c r="F5" s="86"/>
      <c r="G5" s="86"/>
      <c r="H5" s="78"/>
      <c r="I5" s="78"/>
      <c r="J5" s="77" t="s">
        <v>130</v>
      </c>
      <c r="K5" s="77" t="s">
        <v>132</v>
      </c>
      <c r="L5" s="78"/>
      <c r="M5" s="83"/>
      <c r="N5" s="81" t="s">
        <v>227</v>
      </c>
      <c r="O5" s="82" t="s">
        <v>229</v>
      </c>
    </row>
    <row r="6" spans="1:15" x14ac:dyDescent="0.2">
      <c r="A6" s="6"/>
      <c r="B6" s="7"/>
      <c r="C6" s="7"/>
      <c r="D6" s="7"/>
      <c r="E6" s="7"/>
      <c r="F6" s="7"/>
      <c r="G6" s="7"/>
    </row>
    <row r="7" spans="1:15" x14ac:dyDescent="0.2">
      <c r="B7" s="10" t="s">
        <v>135</v>
      </c>
      <c r="C7" s="9"/>
      <c r="D7" s="9"/>
      <c r="E7" s="9"/>
      <c r="F7" s="9"/>
      <c r="G7" s="9"/>
      <c r="H7" s="8"/>
      <c r="I7" s="8"/>
      <c r="J7" s="27"/>
      <c r="K7" s="27"/>
      <c r="L7" s="8"/>
      <c r="M7" s="6"/>
      <c r="N7" s="8" t="s">
        <v>1</v>
      </c>
      <c r="O7" s="8"/>
    </row>
    <row r="8" spans="1:15" x14ac:dyDescent="0.2">
      <c r="B8" s="11"/>
      <c r="C8" s="7"/>
      <c r="D8" s="7"/>
      <c r="E8" s="7"/>
      <c r="F8" s="7"/>
      <c r="G8" s="7"/>
      <c r="H8" s="6"/>
      <c r="I8" s="6"/>
      <c r="J8" s="28"/>
      <c r="K8" s="28"/>
    </row>
    <row r="9" spans="1:15" x14ac:dyDescent="0.2">
      <c r="A9" s="1" t="s">
        <v>85</v>
      </c>
      <c r="B9" s="16">
        <v>25369</v>
      </c>
      <c r="C9" s="16">
        <v>3232</v>
      </c>
      <c r="D9" s="16">
        <v>45301</v>
      </c>
      <c r="E9" s="16">
        <v>20650</v>
      </c>
      <c r="F9" s="16">
        <v>3193</v>
      </c>
      <c r="G9" s="16">
        <v>4408</v>
      </c>
      <c r="H9" s="16">
        <v>2195</v>
      </c>
      <c r="I9" s="16">
        <v>7739</v>
      </c>
      <c r="J9" s="16">
        <v>69183</v>
      </c>
      <c r="K9" s="16">
        <v>17535</v>
      </c>
      <c r="L9" s="12">
        <v>237159</v>
      </c>
      <c r="M9" s="12"/>
      <c r="N9" s="1">
        <v>10.7</v>
      </c>
      <c r="O9" s="1">
        <v>3.7</v>
      </c>
    </row>
    <row r="10" spans="1:15" x14ac:dyDescent="0.2">
      <c r="A10" s="6" t="s">
        <v>86</v>
      </c>
      <c r="B10" s="16">
        <v>695</v>
      </c>
      <c r="C10" s="12">
        <v>81</v>
      </c>
      <c r="D10" s="12">
        <v>1813</v>
      </c>
      <c r="E10" s="12">
        <v>749</v>
      </c>
      <c r="F10" s="12">
        <v>87</v>
      </c>
      <c r="G10" s="12">
        <v>126</v>
      </c>
      <c r="H10" s="12">
        <v>52</v>
      </c>
      <c r="I10" s="12">
        <v>183</v>
      </c>
      <c r="J10" s="100">
        <v>2643</v>
      </c>
      <c r="K10" s="16">
        <v>448</v>
      </c>
      <c r="L10" s="12">
        <v>6944</v>
      </c>
      <c r="M10" s="12"/>
      <c r="N10" s="1">
        <v>10</v>
      </c>
    </row>
    <row r="11" spans="1:15" x14ac:dyDescent="0.2">
      <c r="A11" s="6" t="s">
        <v>87</v>
      </c>
      <c r="B11" s="12">
        <v>24674</v>
      </c>
      <c r="C11" s="12">
        <v>3151</v>
      </c>
      <c r="D11" s="12">
        <v>43487</v>
      </c>
      <c r="E11" s="12">
        <v>19901</v>
      </c>
      <c r="F11" s="12">
        <v>3105</v>
      </c>
      <c r="G11" s="12">
        <v>4282</v>
      </c>
      <c r="H11" s="12">
        <v>2143</v>
      </c>
      <c r="I11" s="12">
        <v>7556</v>
      </c>
      <c r="J11" s="100">
        <v>66539</v>
      </c>
      <c r="K11" s="16">
        <v>17086</v>
      </c>
      <c r="L11" s="12">
        <v>230215</v>
      </c>
      <c r="M11" s="12"/>
      <c r="N11" s="1">
        <v>10.7</v>
      </c>
    </row>
    <row r="12" spans="1:15" x14ac:dyDescent="0.2">
      <c r="A12" s="6"/>
      <c r="B12" s="12"/>
      <c r="C12" s="12"/>
      <c r="D12" s="12"/>
      <c r="E12" s="12"/>
      <c r="F12" s="12"/>
      <c r="G12" s="12"/>
      <c r="H12" s="12"/>
      <c r="I12" s="12"/>
      <c r="J12" s="12"/>
      <c r="K12" s="12"/>
      <c r="M12" s="6"/>
      <c r="N12" s="6"/>
      <c r="O12" s="6"/>
    </row>
    <row r="13" spans="1:15" x14ac:dyDescent="0.2">
      <c r="A13" s="6"/>
      <c r="B13" s="105" t="s">
        <v>134</v>
      </c>
      <c r="C13" s="105"/>
      <c r="D13" s="105"/>
      <c r="E13" s="105"/>
      <c r="F13" s="105"/>
      <c r="G13" s="105"/>
      <c r="H13" s="105"/>
      <c r="I13" s="105"/>
      <c r="J13" s="105"/>
      <c r="K13" s="105"/>
      <c r="L13" s="8"/>
      <c r="M13" s="6"/>
      <c r="N13" s="17" t="s">
        <v>1</v>
      </c>
      <c r="O13" s="17"/>
    </row>
    <row r="14" spans="1:15" x14ac:dyDescent="0.2">
      <c r="A14" s="6"/>
      <c r="J14" s="1"/>
      <c r="K14" s="1"/>
    </row>
    <row r="15" spans="1:15" x14ac:dyDescent="0.2">
      <c r="A15" s="15" t="s">
        <v>4</v>
      </c>
      <c r="B15" s="16">
        <v>991</v>
      </c>
      <c r="C15" s="12">
        <v>93</v>
      </c>
      <c r="D15" s="16">
        <v>2476</v>
      </c>
      <c r="E15" s="16">
        <v>726</v>
      </c>
      <c r="F15" s="16">
        <v>173</v>
      </c>
      <c r="G15" s="16">
        <v>206</v>
      </c>
      <c r="H15" s="16">
        <v>118</v>
      </c>
      <c r="I15" s="16">
        <v>190</v>
      </c>
      <c r="J15" s="12">
        <v>3295</v>
      </c>
      <c r="K15" s="30">
        <v>687</v>
      </c>
      <c r="L15" s="30">
        <v>8923</v>
      </c>
      <c r="M15" s="30"/>
      <c r="N15" s="1">
        <v>11.1</v>
      </c>
      <c r="O15" s="1">
        <v>8.3000000000000007</v>
      </c>
    </row>
    <row r="16" spans="1:15" x14ac:dyDescent="0.2">
      <c r="A16" s="6" t="s">
        <v>5</v>
      </c>
      <c r="B16" s="16">
        <v>9</v>
      </c>
      <c r="C16" s="12">
        <v>2</v>
      </c>
      <c r="D16" s="16">
        <v>18</v>
      </c>
      <c r="E16" s="16">
        <v>9</v>
      </c>
      <c r="F16" s="16">
        <v>1</v>
      </c>
      <c r="G16" s="16">
        <v>1</v>
      </c>
      <c r="H16" s="16">
        <v>1</v>
      </c>
      <c r="I16" s="16">
        <v>2</v>
      </c>
      <c r="J16" s="12">
        <v>29</v>
      </c>
      <c r="K16" s="30">
        <v>5</v>
      </c>
      <c r="L16" s="30">
        <v>67</v>
      </c>
      <c r="M16" s="30"/>
      <c r="N16" s="1">
        <v>13.4</v>
      </c>
      <c r="O16" s="1">
        <v>6.8</v>
      </c>
    </row>
    <row r="17" spans="1:15" x14ac:dyDescent="0.2">
      <c r="A17" s="6" t="s">
        <v>6</v>
      </c>
      <c r="B17" s="16">
        <v>12</v>
      </c>
      <c r="C17" s="12">
        <v>1</v>
      </c>
      <c r="D17" s="16">
        <v>47</v>
      </c>
      <c r="E17" s="16">
        <v>56</v>
      </c>
      <c r="F17" s="16">
        <v>3</v>
      </c>
      <c r="G17" s="16">
        <v>4</v>
      </c>
      <c r="H17" s="16">
        <v>0</v>
      </c>
      <c r="I17" s="16">
        <v>9</v>
      </c>
      <c r="J17" s="12">
        <v>104</v>
      </c>
      <c r="K17" s="30">
        <v>16</v>
      </c>
      <c r="L17" s="30">
        <v>261</v>
      </c>
      <c r="M17" s="30"/>
      <c r="N17" s="1">
        <v>4.5999999999999996</v>
      </c>
      <c r="O17" s="1">
        <v>4</v>
      </c>
    </row>
    <row r="18" spans="1:15" x14ac:dyDescent="0.2">
      <c r="A18" s="6" t="s">
        <v>7</v>
      </c>
      <c r="B18" s="16">
        <v>713</v>
      </c>
      <c r="C18" s="12">
        <v>17</v>
      </c>
      <c r="D18" s="16">
        <v>3531</v>
      </c>
      <c r="E18" s="16">
        <v>794</v>
      </c>
      <c r="F18" s="16">
        <v>26</v>
      </c>
      <c r="G18" s="16">
        <v>38</v>
      </c>
      <c r="H18" s="16">
        <v>18</v>
      </c>
      <c r="I18" s="16">
        <v>128</v>
      </c>
      <c r="J18" s="12">
        <v>4342</v>
      </c>
      <c r="K18" s="30">
        <v>210</v>
      </c>
      <c r="L18" s="30">
        <v>7828</v>
      </c>
      <c r="M18" s="30"/>
      <c r="N18" s="1">
        <v>9.1</v>
      </c>
      <c r="O18" s="1">
        <v>7.1</v>
      </c>
    </row>
    <row r="19" spans="1:15" x14ac:dyDescent="0.2">
      <c r="A19" s="6" t="s">
        <v>244</v>
      </c>
      <c r="B19" s="16">
        <v>470</v>
      </c>
      <c r="C19" s="12">
        <v>6</v>
      </c>
      <c r="D19" s="16">
        <v>117</v>
      </c>
      <c r="E19" s="16">
        <v>53</v>
      </c>
      <c r="F19" s="16">
        <v>24</v>
      </c>
      <c r="G19" s="16">
        <v>15</v>
      </c>
      <c r="H19" s="16">
        <v>68</v>
      </c>
      <c r="I19" s="16">
        <v>8</v>
      </c>
      <c r="J19" s="12">
        <v>176</v>
      </c>
      <c r="K19" s="30">
        <v>115</v>
      </c>
      <c r="L19" s="30">
        <v>2417</v>
      </c>
      <c r="M19" s="30"/>
      <c r="N19" s="1">
        <v>19.399999999999999</v>
      </c>
      <c r="O19" s="1">
        <v>17.899999999999999</v>
      </c>
    </row>
    <row r="20" spans="1:15" x14ac:dyDescent="0.2">
      <c r="A20" s="6" t="s">
        <v>8</v>
      </c>
      <c r="B20" s="16">
        <v>734</v>
      </c>
      <c r="C20" s="12">
        <v>96</v>
      </c>
      <c r="D20" s="16">
        <v>1525</v>
      </c>
      <c r="E20" s="16">
        <v>734</v>
      </c>
      <c r="F20" s="16">
        <v>118</v>
      </c>
      <c r="G20" s="16">
        <v>149</v>
      </c>
      <c r="H20" s="16">
        <v>41</v>
      </c>
      <c r="I20" s="16">
        <v>134</v>
      </c>
      <c r="J20" s="12">
        <v>2355</v>
      </c>
      <c r="K20" s="30">
        <v>442</v>
      </c>
      <c r="L20" s="30">
        <v>7103</v>
      </c>
      <c r="M20" s="30"/>
      <c r="N20" s="1">
        <v>10.3</v>
      </c>
      <c r="O20" s="1">
        <v>6.6</v>
      </c>
    </row>
    <row r="21" spans="1:15" x14ac:dyDescent="0.2">
      <c r="A21" s="6" t="s">
        <v>9</v>
      </c>
      <c r="B21" s="16">
        <v>109</v>
      </c>
      <c r="C21" s="12">
        <v>16</v>
      </c>
      <c r="D21" s="16">
        <v>97</v>
      </c>
      <c r="E21" s="16">
        <v>64</v>
      </c>
      <c r="F21" s="16">
        <v>10</v>
      </c>
      <c r="G21" s="16">
        <v>15</v>
      </c>
      <c r="H21" s="16">
        <v>11</v>
      </c>
      <c r="I21" s="16">
        <v>11</v>
      </c>
      <c r="J21" s="12">
        <v>177</v>
      </c>
      <c r="K21" s="30">
        <v>47</v>
      </c>
      <c r="L21" s="30">
        <v>1005</v>
      </c>
      <c r="M21" s="30"/>
      <c r="N21" s="1">
        <v>10.8</v>
      </c>
      <c r="O21" s="1">
        <v>7.3</v>
      </c>
    </row>
    <row r="22" spans="1:15" x14ac:dyDescent="0.2">
      <c r="A22" s="6" t="s">
        <v>10</v>
      </c>
      <c r="B22" s="16">
        <v>18</v>
      </c>
      <c r="C22" s="12">
        <v>2</v>
      </c>
      <c r="D22" s="16">
        <v>59</v>
      </c>
      <c r="E22" s="16">
        <v>10</v>
      </c>
      <c r="F22" s="16">
        <v>2</v>
      </c>
      <c r="G22" s="16">
        <v>3</v>
      </c>
      <c r="H22" s="16">
        <v>1</v>
      </c>
      <c r="I22" s="16">
        <v>18</v>
      </c>
      <c r="J22" s="12">
        <v>71</v>
      </c>
      <c r="K22" s="30">
        <v>24</v>
      </c>
      <c r="L22" s="30">
        <v>2193</v>
      </c>
      <c r="M22" s="30"/>
      <c r="N22" s="1">
        <v>0.8</v>
      </c>
      <c r="O22" s="1">
        <v>0.7</v>
      </c>
    </row>
    <row r="23" spans="1:15" x14ac:dyDescent="0.2">
      <c r="A23" s="6" t="s">
        <v>11</v>
      </c>
      <c r="B23" s="16">
        <v>104</v>
      </c>
      <c r="C23" s="12">
        <v>6</v>
      </c>
      <c r="D23" s="16">
        <v>152</v>
      </c>
      <c r="E23" s="16">
        <v>64</v>
      </c>
      <c r="F23" s="16">
        <v>14</v>
      </c>
      <c r="G23" s="16">
        <v>14</v>
      </c>
      <c r="H23" s="16">
        <v>9</v>
      </c>
      <c r="I23" s="16">
        <v>14</v>
      </c>
      <c r="J23" s="12">
        <v>222</v>
      </c>
      <c r="K23" s="30">
        <v>51</v>
      </c>
      <c r="L23" s="30">
        <v>765</v>
      </c>
      <c r="M23" s="30"/>
      <c r="N23" s="1">
        <v>13.6</v>
      </c>
      <c r="O23" s="1">
        <v>9.1999999999999993</v>
      </c>
    </row>
    <row r="24" spans="1:15" x14ac:dyDescent="0.2">
      <c r="A24" s="6" t="s">
        <v>12</v>
      </c>
      <c r="B24" s="16">
        <v>35</v>
      </c>
      <c r="C24" s="12">
        <v>6</v>
      </c>
      <c r="D24" s="16">
        <v>71</v>
      </c>
      <c r="E24" s="16">
        <v>43</v>
      </c>
      <c r="F24" s="16">
        <v>5</v>
      </c>
      <c r="G24" s="16">
        <v>5</v>
      </c>
      <c r="H24" s="16">
        <v>4</v>
      </c>
      <c r="I24" s="16">
        <v>9</v>
      </c>
      <c r="J24" s="12">
        <v>120</v>
      </c>
      <c r="K24" s="30">
        <v>23</v>
      </c>
      <c r="L24" s="30">
        <v>316</v>
      </c>
      <c r="M24" s="30"/>
      <c r="N24" s="1">
        <v>11.1</v>
      </c>
      <c r="O24" s="1">
        <v>4.3</v>
      </c>
    </row>
    <row r="25" spans="1:15" x14ac:dyDescent="0.2">
      <c r="A25" s="6" t="s">
        <v>13</v>
      </c>
      <c r="B25" s="16">
        <v>146</v>
      </c>
      <c r="C25" s="12">
        <v>17</v>
      </c>
      <c r="D25" s="16">
        <v>277</v>
      </c>
      <c r="E25" s="16">
        <v>165</v>
      </c>
      <c r="F25" s="16">
        <v>30</v>
      </c>
      <c r="G25" s="16">
        <v>30</v>
      </c>
      <c r="H25" s="16">
        <v>17</v>
      </c>
      <c r="I25" s="16">
        <v>26</v>
      </c>
      <c r="J25" s="12">
        <v>459</v>
      </c>
      <c r="K25" s="30">
        <v>103</v>
      </c>
      <c r="L25" s="30">
        <v>1296</v>
      </c>
      <c r="M25" s="30"/>
      <c r="N25" s="1">
        <v>11.3</v>
      </c>
      <c r="O25" s="1">
        <v>9</v>
      </c>
    </row>
    <row r="26" spans="1:15" x14ac:dyDescent="0.2">
      <c r="A26" s="6" t="s">
        <v>14</v>
      </c>
      <c r="B26" s="16">
        <v>80</v>
      </c>
      <c r="C26" s="12">
        <v>11</v>
      </c>
      <c r="D26" s="16">
        <v>126</v>
      </c>
      <c r="E26" s="16">
        <v>71</v>
      </c>
      <c r="F26" s="16">
        <v>11</v>
      </c>
      <c r="G26" s="16">
        <v>14</v>
      </c>
      <c r="H26" s="16">
        <v>6</v>
      </c>
      <c r="I26" s="16">
        <v>29</v>
      </c>
      <c r="J26" s="12">
        <v>208</v>
      </c>
      <c r="K26" s="30">
        <v>60</v>
      </c>
      <c r="L26" s="30">
        <v>703</v>
      </c>
      <c r="M26" s="30"/>
      <c r="N26" s="1">
        <v>11.4</v>
      </c>
      <c r="O26" s="1">
        <v>5.5</v>
      </c>
    </row>
    <row r="27" spans="1:15" x14ac:dyDescent="0.2">
      <c r="A27" s="6" t="s">
        <v>15</v>
      </c>
      <c r="B27" s="16">
        <v>67</v>
      </c>
      <c r="C27" s="12">
        <v>4</v>
      </c>
      <c r="D27" s="16">
        <v>332</v>
      </c>
      <c r="E27" s="16">
        <v>182</v>
      </c>
      <c r="F27" s="16">
        <v>11</v>
      </c>
      <c r="G27" s="16">
        <v>18</v>
      </c>
      <c r="H27" s="16">
        <v>5</v>
      </c>
      <c r="I27" s="16">
        <v>24</v>
      </c>
      <c r="J27" s="12">
        <v>518</v>
      </c>
      <c r="K27" s="30">
        <v>58</v>
      </c>
      <c r="L27" s="30">
        <v>1242</v>
      </c>
      <c r="M27" s="30"/>
      <c r="N27" s="1">
        <v>5.4</v>
      </c>
      <c r="O27" s="1">
        <v>4.3</v>
      </c>
    </row>
    <row r="28" spans="1:15" x14ac:dyDescent="0.2">
      <c r="A28" s="6" t="s">
        <v>16</v>
      </c>
      <c r="B28" s="16">
        <v>668</v>
      </c>
      <c r="C28" s="12">
        <v>67</v>
      </c>
      <c r="D28" s="16">
        <v>1760</v>
      </c>
      <c r="E28" s="16">
        <v>1110</v>
      </c>
      <c r="F28" s="16">
        <v>97</v>
      </c>
      <c r="G28" s="16">
        <v>150</v>
      </c>
      <c r="H28" s="16">
        <v>67</v>
      </c>
      <c r="I28" s="16">
        <v>310</v>
      </c>
      <c r="J28" s="12">
        <v>2937</v>
      </c>
      <c r="K28" s="30">
        <v>624</v>
      </c>
      <c r="L28" s="30">
        <v>8576</v>
      </c>
      <c r="M28" s="30"/>
      <c r="N28" s="1">
        <v>7.8</v>
      </c>
      <c r="O28" s="1">
        <v>6.9</v>
      </c>
    </row>
    <row r="29" spans="1:15" x14ac:dyDescent="0.2">
      <c r="A29" s="6" t="s">
        <v>17</v>
      </c>
      <c r="B29" s="16">
        <v>144</v>
      </c>
      <c r="C29" s="12">
        <v>37</v>
      </c>
      <c r="D29" s="16">
        <v>279</v>
      </c>
      <c r="E29" s="16">
        <v>141</v>
      </c>
      <c r="F29" s="16">
        <v>56</v>
      </c>
      <c r="G29" s="16">
        <v>20</v>
      </c>
      <c r="H29" s="16">
        <v>20</v>
      </c>
      <c r="I29" s="16">
        <v>53</v>
      </c>
      <c r="J29" s="12">
        <v>457</v>
      </c>
      <c r="K29" s="30">
        <v>149</v>
      </c>
      <c r="L29" s="30">
        <v>1938</v>
      </c>
      <c r="M29" s="30"/>
      <c r="N29" s="1">
        <v>7.4</v>
      </c>
      <c r="O29" s="1">
        <v>5.9</v>
      </c>
    </row>
    <row r="30" spans="1:15" x14ac:dyDescent="0.2">
      <c r="A30" s="6" t="s">
        <v>18</v>
      </c>
      <c r="B30" s="16">
        <v>165</v>
      </c>
      <c r="C30" s="12">
        <v>19</v>
      </c>
      <c r="D30" s="16">
        <v>425</v>
      </c>
      <c r="E30" s="16">
        <v>257</v>
      </c>
      <c r="F30" s="16">
        <v>35</v>
      </c>
      <c r="G30" s="16">
        <v>36</v>
      </c>
      <c r="H30" s="16">
        <v>26</v>
      </c>
      <c r="I30" s="16">
        <v>36</v>
      </c>
      <c r="J30" s="12">
        <v>701</v>
      </c>
      <c r="K30" s="30">
        <v>133</v>
      </c>
      <c r="L30" s="30">
        <v>1916</v>
      </c>
      <c r="M30" s="30"/>
      <c r="N30" s="1">
        <v>8.6</v>
      </c>
      <c r="O30" s="1">
        <v>5.9</v>
      </c>
    </row>
    <row r="31" spans="1:15" x14ac:dyDescent="0.2">
      <c r="A31" s="6" t="s">
        <v>19</v>
      </c>
      <c r="B31" s="16">
        <v>65</v>
      </c>
      <c r="C31" s="12">
        <v>4</v>
      </c>
      <c r="D31" s="16">
        <v>136</v>
      </c>
      <c r="E31" s="16">
        <v>108</v>
      </c>
      <c r="F31" s="16">
        <v>10</v>
      </c>
      <c r="G31" s="16">
        <v>12</v>
      </c>
      <c r="H31" s="16">
        <v>11</v>
      </c>
      <c r="I31" s="16">
        <v>15</v>
      </c>
      <c r="J31" s="12">
        <v>248</v>
      </c>
      <c r="K31" s="30">
        <v>48</v>
      </c>
      <c r="L31" s="30">
        <v>647</v>
      </c>
      <c r="M31" s="30"/>
      <c r="N31" s="1">
        <v>10</v>
      </c>
      <c r="O31" s="1">
        <v>3.9</v>
      </c>
    </row>
    <row r="32" spans="1:15" x14ac:dyDescent="0.2">
      <c r="A32" s="6" t="s">
        <v>20</v>
      </c>
      <c r="B32" s="16">
        <v>139</v>
      </c>
      <c r="C32" s="12">
        <v>5</v>
      </c>
      <c r="D32" s="16">
        <v>374</v>
      </c>
      <c r="E32" s="16">
        <v>147</v>
      </c>
      <c r="F32" s="16">
        <v>26</v>
      </c>
      <c r="G32" s="16">
        <v>44</v>
      </c>
      <c r="H32" s="16">
        <v>16</v>
      </c>
      <c r="I32" s="16">
        <v>30</v>
      </c>
      <c r="J32" s="12">
        <v>526</v>
      </c>
      <c r="K32" s="30">
        <v>116</v>
      </c>
      <c r="L32" s="30">
        <v>1628</v>
      </c>
      <c r="M32" s="30"/>
      <c r="N32" s="1">
        <v>8.5</v>
      </c>
      <c r="O32" s="1">
        <v>7.2</v>
      </c>
    </row>
    <row r="33" spans="1:15" x14ac:dyDescent="0.2">
      <c r="A33" s="6" t="s">
        <v>21</v>
      </c>
      <c r="B33" s="16">
        <v>291</v>
      </c>
      <c r="C33" s="12">
        <v>33</v>
      </c>
      <c r="D33" s="16">
        <v>670</v>
      </c>
      <c r="E33" s="16">
        <v>340</v>
      </c>
      <c r="F33" s="16">
        <v>57</v>
      </c>
      <c r="G33" s="16">
        <v>65</v>
      </c>
      <c r="H33" s="16">
        <v>58</v>
      </c>
      <c r="I33" s="16">
        <v>123</v>
      </c>
      <c r="J33" s="12">
        <v>1043</v>
      </c>
      <c r="K33" s="30">
        <v>303</v>
      </c>
      <c r="L33" s="30">
        <v>3746</v>
      </c>
      <c r="M33" s="30"/>
      <c r="N33" s="1">
        <v>7.8</v>
      </c>
      <c r="O33" s="1">
        <v>4.3</v>
      </c>
    </row>
    <row r="34" spans="1:15" x14ac:dyDescent="0.2">
      <c r="A34" s="6" t="s">
        <v>22</v>
      </c>
      <c r="B34" s="16">
        <v>150</v>
      </c>
      <c r="C34" s="12">
        <v>15</v>
      </c>
      <c r="D34" s="16">
        <v>211</v>
      </c>
      <c r="E34" s="16">
        <v>87</v>
      </c>
      <c r="F34" s="16">
        <v>16</v>
      </c>
      <c r="G34" s="16">
        <v>26</v>
      </c>
      <c r="H34" s="16">
        <v>13</v>
      </c>
      <c r="I34" s="16">
        <v>42</v>
      </c>
      <c r="J34" s="12">
        <v>313</v>
      </c>
      <c r="K34" s="30">
        <v>97</v>
      </c>
      <c r="L34" s="30">
        <v>4449</v>
      </c>
      <c r="M34" s="30"/>
      <c r="N34" s="1">
        <v>3.4</v>
      </c>
      <c r="O34" s="1">
        <v>3.2</v>
      </c>
    </row>
    <row r="35" spans="1:15" x14ac:dyDescent="0.2">
      <c r="A35" s="6" t="s">
        <v>23</v>
      </c>
      <c r="B35" s="16">
        <v>180</v>
      </c>
      <c r="C35" s="12">
        <v>18</v>
      </c>
      <c r="D35" s="16">
        <v>298</v>
      </c>
      <c r="E35" s="16">
        <v>160</v>
      </c>
      <c r="F35" s="16">
        <v>33</v>
      </c>
      <c r="G35" s="16">
        <v>37</v>
      </c>
      <c r="H35" s="16">
        <v>51</v>
      </c>
      <c r="I35" s="16">
        <v>61</v>
      </c>
      <c r="J35" s="12">
        <v>476</v>
      </c>
      <c r="K35" s="30">
        <v>182</v>
      </c>
      <c r="L35" s="30">
        <v>1966</v>
      </c>
      <c r="M35" s="30"/>
      <c r="N35" s="1">
        <v>9.1999999999999993</v>
      </c>
      <c r="O35" s="1">
        <v>6.8</v>
      </c>
    </row>
    <row r="36" spans="1:15" x14ac:dyDescent="0.2">
      <c r="A36" s="6" t="s">
        <v>24</v>
      </c>
      <c r="B36" s="16">
        <v>421</v>
      </c>
      <c r="C36" s="12">
        <v>49</v>
      </c>
      <c r="D36" s="16">
        <v>890</v>
      </c>
      <c r="E36" s="16">
        <v>432</v>
      </c>
      <c r="F36" s="16">
        <v>72</v>
      </c>
      <c r="G36" s="16">
        <v>83</v>
      </c>
      <c r="H36" s="16">
        <v>127</v>
      </c>
      <c r="I36" s="16">
        <v>157</v>
      </c>
      <c r="J36" s="12">
        <v>1371</v>
      </c>
      <c r="K36" s="30">
        <v>439</v>
      </c>
      <c r="L36" s="30">
        <v>7585</v>
      </c>
      <c r="M36" s="30"/>
      <c r="N36" s="1">
        <v>5.6</v>
      </c>
      <c r="O36" s="1">
        <v>4.3</v>
      </c>
    </row>
    <row r="37" spans="1:15" x14ac:dyDescent="0.2">
      <c r="A37" s="6" t="s">
        <v>25</v>
      </c>
      <c r="B37" s="16">
        <v>191</v>
      </c>
      <c r="C37" s="12">
        <v>10</v>
      </c>
      <c r="D37" s="16">
        <v>323</v>
      </c>
      <c r="E37" s="16">
        <v>127</v>
      </c>
      <c r="F37" s="16">
        <v>70</v>
      </c>
      <c r="G37" s="16">
        <v>39</v>
      </c>
      <c r="H37" s="16">
        <v>8</v>
      </c>
      <c r="I37" s="16">
        <v>25</v>
      </c>
      <c r="J37" s="12">
        <v>460</v>
      </c>
      <c r="K37" s="30">
        <v>142</v>
      </c>
      <c r="L37" s="30">
        <v>1626</v>
      </c>
      <c r="M37" s="30"/>
      <c r="N37" s="1">
        <v>11.7</v>
      </c>
      <c r="O37" s="1">
        <v>9.1</v>
      </c>
    </row>
    <row r="38" spans="1:15" x14ac:dyDescent="0.2">
      <c r="A38" s="6" t="s">
        <v>26</v>
      </c>
      <c r="B38" s="16">
        <v>63</v>
      </c>
      <c r="C38" s="12">
        <v>3</v>
      </c>
      <c r="D38" s="16">
        <v>107</v>
      </c>
      <c r="E38" s="16">
        <v>39</v>
      </c>
      <c r="F38" s="16">
        <v>9</v>
      </c>
      <c r="G38" s="16">
        <v>10</v>
      </c>
      <c r="H38" s="16">
        <v>46</v>
      </c>
      <c r="I38" s="16">
        <v>17</v>
      </c>
      <c r="J38" s="12">
        <v>149</v>
      </c>
      <c r="K38" s="30">
        <v>82</v>
      </c>
      <c r="L38" s="30">
        <v>1118</v>
      </c>
      <c r="M38" s="30"/>
      <c r="N38" s="1">
        <v>5.6</v>
      </c>
      <c r="O38" s="1">
        <v>4.3</v>
      </c>
    </row>
    <row r="39" spans="1:15" x14ac:dyDescent="0.2">
      <c r="A39" s="6" t="s">
        <v>27</v>
      </c>
      <c r="B39" s="16">
        <v>29</v>
      </c>
      <c r="C39" s="12">
        <v>2</v>
      </c>
      <c r="D39" s="16">
        <v>81</v>
      </c>
      <c r="E39" s="16">
        <v>59</v>
      </c>
      <c r="F39" s="16">
        <v>6</v>
      </c>
      <c r="G39" s="16">
        <v>7</v>
      </c>
      <c r="H39" s="16">
        <v>6</v>
      </c>
      <c r="I39" s="16">
        <v>13</v>
      </c>
      <c r="J39" s="12">
        <v>142</v>
      </c>
      <c r="K39" s="30">
        <v>32</v>
      </c>
      <c r="L39" s="30">
        <v>340</v>
      </c>
      <c r="M39" s="30"/>
      <c r="N39" s="1">
        <v>8.5</v>
      </c>
      <c r="O39" s="1">
        <v>2.2999999999999998</v>
      </c>
    </row>
    <row r="40" spans="1:15" x14ac:dyDescent="0.2">
      <c r="A40" s="6" t="s">
        <v>28</v>
      </c>
      <c r="B40" s="16">
        <v>87</v>
      </c>
      <c r="C40" s="12">
        <v>11</v>
      </c>
      <c r="D40" s="16">
        <v>202</v>
      </c>
      <c r="E40" s="16">
        <v>106</v>
      </c>
      <c r="F40" s="16">
        <v>15</v>
      </c>
      <c r="G40" s="16">
        <v>19</v>
      </c>
      <c r="H40" s="16">
        <v>13</v>
      </c>
      <c r="I40" s="16">
        <v>35</v>
      </c>
      <c r="J40" s="12">
        <v>319</v>
      </c>
      <c r="K40" s="30">
        <v>82</v>
      </c>
      <c r="L40" s="30">
        <v>1165</v>
      </c>
      <c r="M40" s="30"/>
      <c r="N40" s="1">
        <v>7.5</v>
      </c>
      <c r="O40" s="1">
        <v>2.2000000000000002</v>
      </c>
    </row>
    <row r="41" spans="1:15" x14ac:dyDescent="0.2">
      <c r="A41" s="6" t="s">
        <v>29</v>
      </c>
      <c r="B41" s="16">
        <v>210</v>
      </c>
      <c r="C41" s="12">
        <v>32</v>
      </c>
      <c r="D41" s="16">
        <v>344</v>
      </c>
      <c r="E41" s="16">
        <v>193</v>
      </c>
      <c r="F41" s="16">
        <v>29</v>
      </c>
      <c r="G41" s="16">
        <v>40</v>
      </c>
      <c r="H41" s="16">
        <v>35</v>
      </c>
      <c r="I41" s="16">
        <v>73</v>
      </c>
      <c r="J41" s="12">
        <v>569</v>
      </c>
      <c r="K41" s="30">
        <v>177</v>
      </c>
      <c r="L41" s="30">
        <v>2187</v>
      </c>
      <c r="M41" s="30"/>
      <c r="N41" s="1">
        <v>9.6</v>
      </c>
      <c r="O41" s="1">
        <v>6.6</v>
      </c>
    </row>
    <row r="42" spans="1:15" x14ac:dyDescent="0.2">
      <c r="A42" s="6" t="s">
        <v>30</v>
      </c>
      <c r="B42" s="16">
        <v>460</v>
      </c>
      <c r="C42" s="12">
        <v>16</v>
      </c>
      <c r="D42" s="16">
        <v>661</v>
      </c>
      <c r="E42" s="16">
        <v>666</v>
      </c>
      <c r="F42" s="16">
        <v>20</v>
      </c>
      <c r="G42" s="16">
        <v>28</v>
      </c>
      <c r="H42" s="16">
        <v>14</v>
      </c>
      <c r="I42" s="16">
        <v>55</v>
      </c>
      <c r="J42" s="12">
        <v>1343</v>
      </c>
      <c r="K42" s="30">
        <v>117</v>
      </c>
      <c r="L42" s="30">
        <v>2884</v>
      </c>
      <c r="M42" s="30"/>
      <c r="N42" s="1">
        <v>16</v>
      </c>
      <c r="O42" s="1">
        <v>5.8</v>
      </c>
    </row>
    <row r="43" spans="1:15" x14ac:dyDescent="0.2">
      <c r="A43" s="6" t="s">
        <v>31</v>
      </c>
      <c r="B43" s="16">
        <v>23</v>
      </c>
      <c r="C43" s="12">
        <v>2</v>
      </c>
      <c r="D43" s="16">
        <v>46</v>
      </c>
      <c r="E43" s="16">
        <v>22</v>
      </c>
      <c r="F43" s="16">
        <v>3</v>
      </c>
      <c r="G43" s="16">
        <v>4</v>
      </c>
      <c r="H43" s="16">
        <v>2</v>
      </c>
      <c r="I43" s="16">
        <v>5</v>
      </c>
      <c r="J43" s="12">
        <v>70</v>
      </c>
      <c r="K43" s="30">
        <v>14</v>
      </c>
      <c r="L43" s="30">
        <v>229</v>
      </c>
      <c r="M43" s="30"/>
      <c r="N43" s="1">
        <v>10</v>
      </c>
      <c r="O43" s="1">
        <v>2.2000000000000002</v>
      </c>
    </row>
    <row r="44" spans="1:15" x14ac:dyDescent="0.2">
      <c r="A44" s="6" t="s">
        <v>32</v>
      </c>
      <c r="B44" s="16">
        <v>164</v>
      </c>
      <c r="C44" s="12">
        <v>24</v>
      </c>
      <c r="D44" s="16">
        <v>286</v>
      </c>
      <c r="E44" s="16">
        <v>186</v>
      </c>
      <c r="F44" s="16">
        <v>15</v>
      </c>
      <c r="G44" s="16">
        <v>23</v>
      </c>
      <c r="H44" s="16">
        <v>10</v>
      </c>
      <c r="I44" s="16">
        <v>31</v>
      </c>
      <c r="J44" s="12">
        <v>496</v>
      </c>
      <c r="K44" s="30">
        <v>79</v>
      </c>
      <c r="L44" s="30">
        <v>1349</v>
      </c>
      <c r="M44" s="30"/>
      <c r="N44" s="1">
        <v>12.2</v>
      </c>
      <c r="O44" s="1">
        <v>5.0999999999999996</v>
      </c>
    </row>
    <row r="45" spans="1:15" x14ac:dyDescent="0.2">
      <c r="A45" s="6" t="s">
        <v>33</v>
      </c>
      <c r="B45" s="16">
        <v>41</v>
      </c>
      <c r="C45" s="12">
        <v>5</v>
      </c>
      <c r="D45" s="16">
        <v>74</v>
      </c>
      <c r="E45" s="16">
        <v>39</v>
      </c>
      <c r="F45" s="16">
        <v>6</v>
      </c>
      <c r="G45" s="16">
        <v>7</v>
      </c>
      <c r="H45" s="16">
        <v>4</v>
      </c>
      <c r="I45" s="16">
        <v>11</v>
      </c>
      <c r="J45" s="12">
        <v>118</v>
      </c>
      <c r="K45" s="30">
        <v>28</v>
      </c>
      <c r="L45" s="30">
        <v>398</v>
      </c>
      <c r="M45" s="30"/>
      <c r="N45" s="1">
        <v>10.3</v>
      </c>
      <c r="O45" s="1">
        <v>0.5</v>
      </c>
    </row>
    <row r="46" spans="1:15" x14ac:dyDescent="0.2">
      <c r="A46" s="6" t="s">
        <v>34</v>
      </c>
      <c r="B46" s="16">
        <v>99</v>
      </c>
      <c r="C46" s="12">
        <v>9</v>
      </c>
      <c r="D46" s="16">
        <v>153</v>
      </c>
      <c r="E46" s="16">
        <v>95</v>
      </c>
      <c r="F46" s="16">
        <v>12</v>
      </c>
      <c r="G46" s="16">
        <v>15</v>
      </c>
      <c r="H46" s="16">
        <v>12</v>
      </c>
      <c r="I46" s="16">
        <v>13</v>
      </c>
      <c r="J46" s="12">
        <v>257</v>
      </c>
      <c r="K46" s="30">
        <v>52</v>
      </c>
      <c r="L46" s="30">
        <v>936</v>
      </c>
      <c r="M46" s="30"/>
      <c r="N46" s="1">
        <v>10.6</v>
      </c>
      <c r="O46" s="1">
        <v>2.2999999999999998</v>
      </c>
    </row>
    <row r="47" spans="1:15" x14ac:dyDescent="0.2">
      <c r="A47" s="6" t="s">
        <v>35</v>
      </c>
      <c r="B47" s="16">
        <v>176</v>
      </c>
      <c r="C47" s="12">
        <v>21</v>
      </c>
      <c r="D47" s="16">
        <v>319</v>
      </c>
      <c r="E47" s="16">
        <v>175</v>
      </c>
      <c r="F47" s="16">
        <v>23</v>
      </c>
      <c r="G47" s="16">
        <v>31</v>
      </c>
      <c r="H47" s="16">
        <v>18</v>
      </c>
      <c r="I47" s="16">
        <v>41</v>
      </c>
      <c r="J47" s="12">
        <v>515</v>
      </c>
      <c r="K47" s="30">
        <v>113</v>
      </c>
      <c r="L47" s="30">
        <v>1777</v>
      </c>
      <c r="M47" s="30"/>
      <c r="N47" s="1">
        <v>9.9</v>
      </c>
      <c r="O47" s="1">
        <v>1.3</v>
      </c>
    </row>
    <row r="48" spans="1:15" x14ac:dyDescent="0.2">
      <c r="A48" s="6" t="s">
        <v>36</v>
      </c>
      <c r="B48" s="16">
        <v>264</v>
      </c>
      <c r="C48" s="12">
        <v>32</v>
      </c>
      <c r="D48" s="16">
        <v>506</v>
      </c>
      <c r="E48" s="16">
        <v>230</v>
      </c>
      <c r="F48" s="16">
        <v>37</v>
      </c>
      <c r="G48" s="16">
        <v>54</v>
      </c>
      <c r="H48" s="16">
        <v>22</v>
      </c>
      <c r="I48" s="16">
        <v>69</v>
      </c>
      <c r="J48" s="12">
        <v>768</v>
      </c>
      <c r="K48" s="30">
        <v>182</v>
      </c>
      <c r="L48" s="30">
        <v>2473</v>
      </c>
      <c r="M48" s="30"/>
      <c r="N48" s="1">
        <v>10.7</v>
      </c>
      <c r="O48" s="1">
        <v>3.3</v>
      </c>
    </row>
    <row r="49" spans="1:15" x14ac:dyDescent="0.2">
      <c r="A49" s="6" t="s">
        <v>37</v>
      </c>
      <c r="B49" s="16">
        <v>3524</v>
      </c>
      <c r="C49" s="12">
        <v>375</v>
      </c>
      <c r="D49" s="16">
        <v>7786</v>
      </c>
      <c r="E49" s="16">
        <v>3558</v>
      </c>
      <c r="F49" s="16">
        <v>526</v>
      </c>
      <c r="G49" s="16">
        <v>773</v>
      </c>
      <c r="H49" s="16">
        <v>326</v>
      </c>
      <c r="I49" s="16">
        <v>773</v>
      </c>
      <c r="J49" s="12">
        <v>11719</v>
      </c>
      <c r="K49" s="30">
        <v>2398</v>
      </c>
      <c r="L49" s="30">
        <v>36839</v>
      </c>
      <c r="M49" s="30"/>
      <c r="N49" s="1">
        <v>9.6</v>
      </c>
      <c r="O49" s="1">
        <v>6.7</v>
      </c>
    </row>
    <row r="50" spans="1:15" x14ac:dyDescent="0.2">
      <c r="A50" s="6" t="s">
        <v>38</v>
      </c>
      <c r="B50" s="16">
        <v>305</v>
      </c>
      <c r="C50" s="12">
        <v>28</v>
      </c>
      <c r="D50" s="16">
        <v>707</v>
      </c>
      <c r="E50" s="16">
        <v>248</v>
      </c>
      <c r="F50" s="16">
        <v>31</v>
      </c>
      <c r="G50" s="16">
        <v>59</v>
      </c>
      <c r="H50" s="16">
        <v>20</v>
      </c>
      <c r="I50" s="16">
        <v>99</v>
      </c>
      <c r="J50" s="12">
        <v>983</v>
      </c>
      <c r="K50" s="30">
        <v>209</v>
      </c>
      <c r="L50" s="30">
        <v>2823</v>
      </c>
      <c r="M50" s="30"/>
      <c r="N50" s="1">
        <v>10.8</v>
      </c>
      <c r="O50" s="1">
        <v>1.3</v>
      </c>
    </row>
    <row r="51" spans="1:15" x14ac:dyDescent="0.2">
      <c r="A51" s="6" t="s">
        <v>39</v>
      </c>
      <c r="B51" s="16">
        <v>828</v>
      </c>
      <c r="C51" s="12">
        <v>114</v>
      </c>
      <c r="D51" s="16">
        <v>1690</v>
      </c>
      <c r="E51" s="16">
        <v>845</v>
      </c>
      <c r="F51" s="16">
        <v>122</v>
      </c>
      <c r="G51" s="16">
        <v>208</v>
      </c>
      <c r="H51" s="16">
        <v>44</v>
      </c>
      <c r="I51" s="16">
        <v>259</v>
      </c>
      <c r="J51" s="12">
        <v>2649</v>
      </c>
      <c r="K51" s="30">
        <v>633</v>
      </c>
      <c r="L51" s="30">
        <v>6713</v>
      </c>
      <c r="M51" s="30"/>
      <c r="N51" s="1">
        <v>12.3</v>
      </c>
      <c r="O51" s="1">
        <v>7.1</v>
      </c>
    </row>
    <row r="52" spans="1:15" x14ac:dyDescent="0.2">
      <c r="A52" s="6" t="s">
        <v>40</v>
      </c>
      <c r="B52" s="16">
        <v>351</v>
      </c>
      <c r="C52" s="12">
        <v>28</v>
      </c>
      <c r="D52" s="16">
        <v>635</v>
      </c>
      <c r="E52" s="16">
        <v>211</v>
      </c>
      <c r="F52" s="16">
        <v>141</v>
      </c>
      <c r="G52" s="16">
        <v>42</v>
      </c>
      <c r="H52" s="16">
        <v>40</v>
      </c>
      <c r="I52" s="16">
        <v>189</v>
      </c>
      <c r="J52" s="12">
        <v>874</v>
      </c>
      <c r="K52" s="30">
        <v>412</v>
      </c>
      <c r="L52" s="30">
        <v>2890</v>
      </c>
      <c r="M52" s="30"/>
      <c r="N52" s="1">
        <v>12.1</v>
      </c>
      <c r="O52" s="1">
        <v>11.2</v>
      </c>
    </row>
    <row r="53" spans="1:15" x14ac:dyDescent="0.2">
      <c r="A53" s="6" t="s">
        <v>41</v>
      </c>
      <c r="B53" s="16">
        <v>334</v>
      </c>
      <c r="C53" s="12">
        <v>65</v>
      </c>
      <c r="D53" s="16">
        <v>228</v>
      </c>
      <c r="E53" s="16">
        <v>142</v>
      </c>
      <c r="F53" s="16">
        <v>49</v>
      </c>
      <c r="G53" s="16">
        <v>60</v>
      </c>
      <c r="H53" s="16">
        <v>65</v>
      </c>
      <c r="I53" s="16">
        <v>60</v>
      </c>
      <c r="J53" s="12">
        <v>435</v>
      </c>
      <c r="K53" s="30">
        <v>234</v>
      </c>
      <c r="L53" s="30">
        <v>2615</v>
      </c>
      <c r="M53" s="30"/>
      <c r="N53" s="1">
        <v>12.8</v>
      </c>
      <c r="O53" s="1">
        <v>9.4</v>
      </c>
    </row>
    <row r="54" spans="1:15" x14ac:dyDescent="0.2">
      <c r="A54" s="6" t="s">
        <v>42</v>
      </c>
      <c r="B54" s="16">
        <v>1162</v>
      </c>
      <c r="C54" s="12">
        <v>428</v>
      </c>
      <c r="D54" s="16">
        <v>1713</v>
      </c>
      <c r="E54" s="16">
        <v>950</v>
      </c>
      <c r="F54" s="16">
        <v>131</v>
      </c>
      <c r="G54" s="16">
        <v>175</v>
      </c>
      <c r="H54" s="16">
        <v>64</v>
      </c>
      <c r="I54" s="16">
        <v>598</v>
      </c>
      <c r="J54" s="12">
        <v>3091</v>
      </c>
      <c r="K54" s="30">
        <v>968</v>
      </c>
      <c r="L54" s="30">
        <v>8152</v>
      </c>
      <c r="M54" s="30"/>
      <c r="N54" s="1">
        <v>14.3</v>
      </c>
      <c r="O54" s="1">
        <v>10.199999999999999</v>
      </c>
    </row>
    <row r="55" spans="1:15" x14ac:dyDescent="0.2">
      <c r="A55" s="6" t="s">
        <v>43</v>
      </c>
      <c r="B55" s="16">
        <v>160</v>
      </c>
      <c r="C55" s="12">
        <v>31</v>
      </c>
      <c r="D55" s="16">
        <v>191</v>
      </c>
      <c r="E55" s="16">
        <v>104</v>
      </c>
      <c r="F55" s="16">
        <v>13</v>
      </c>
      <c r="G55" s="16">
        <v>25</v>
      </c>
      <c r="H55" s="16">
        <v>13</v>
      </c>
      <c r="I55" s="16">
        <v>49</v>
      </c>
      <c r="J55" s="12">
        <v>326</v>
      </c>
      <c r="K55" s="30">
        <v>100</v>
      </c>
      <c r="L55" s="30">
        <v>1065</v>
      </c>
      <c r="M55" s="30"/>
      <c r="N55" s="1">
        <v>15</v>
      </c>
      <c r="O55" s="1">
        <v>6.7</v>
      </c>
    </row>
    <row r="56" spans="1:15" x14ac:dyDescent="0.2">
      <c r="A56" s="6" t="s">
        <v>44</v>
      </c>
      <c r="B56" s="16">
        <v>102</v>
      </c>
      <c r="C56" s="12">
        <v>8</v>
      </c>
      <c r="D56" s="16">
        <v>438</v>
      </c>
      <c r="E56" s="16">
        <v>136</v>
      </c>
      <c r="F56" s="16">
        <v>9</v>
      </c>
      <c r="G56" s="16">
        <v>10</v>
      </c>
      <c r="H56" s="16">
        <v>7</v>
      </c>
      <c r="I56" s="16">
        <v>19</v>
      </c>
      <c r="J56" s="12">
        <v>582</v>
      </c>
      <c r="K56" s="30">
        <v>45</v>
      </c>
      <c r="L56" s="30">
        <v>1131</v>
      </c>
      <c r="M56" s="30"/>
      <c r="N56" s="1">
        <v>9</v>
      </c>
      <c r="O56" s="1">
        <v>3.2</v>
      </c>
    </row>
    <row r="57" spans="1:15" x14ac:dyDescent="0.2">
      <c r="A57" s="6" t="s">
        <v>45</v>
      </c>
      <c r="B57" s="16">
        <v>149</v>
      </c>
      <c r="C57" s="12">
        <v>15</v>
      </c>
      <c r="D57" s="16">
        <v>434</v>
      </c>
      <c r="E57" s="16">
        <v>145</v>
      </c>
      <c r="F57" s="16">
        <v>14</v>
      </c>
      <c r="G57" s="16">
        <v>22</v>
      </c>
      <c r="H57" s="16">
        <v>12</v>
      </c>
      <c r="I57" s="16">
        <v>41</v>
      </c>
      <c r="J57" s="12">
        <v>594</v>
      </c>
      <c r="K57" s="30">
        <v>89</v>
      </c>
      <c r="L57" s="30">
        <v>1477</v>
      </c>
      <c r="M57" s="30"/>
      <c r="N57" s="1">
        <v>10.1</v>
      </c>
      <c r="O57" s="1">
        <v>1.6</v>
      </c>
    </row>
    <row r="58" spans="1:15" x14ac:dyDescent="0.2">
      <c r="A58" s="6" t="s">
        <v>46</v>
      </c>
      <c r="B58" s="16">
        <v>153</v>
      </c>
      <c r="C58" s="12">
        <v>12</v>
      </c>
      <c r="D58" s="16">
        <v>198</v>
      </c>
      <c r="E58" s="16">
        <v>85</v>
      </c>
      <c r="F58" s="16">
        <v>11</v>
      </c>
      <c r="G58" s="16">
        <v>17</v>
      </c>
      <c r="H58" s="16">
        <v>5</v>
      </c>
      <c r="I58" s="16">
        <v>32</v>
      </c>
      <c r="J58" s="12">
        <v>295</v>
      </c>
      <c r="K58" s="30">
        <v>65</v>
      </c>
      <c r="L58" s="30">
        <v>1032</v>
      </c>
      <c r="M58" s="30"/>
      <c r="N58" s="1">
        <v>14.8</v>
      </c>
      <c r="O58" s="1">
        <v>5.5</v>
      </c>
    </row>
    <row r="59" spans="1:15" x14ac:dyDescent="0.2">
      <c r="A59" s="6" t="s">
        <v>47</v>
      </c>
      <c r="B59" s="16">
        <v>142</v>
      </c>
      <c r="C59" s="12">
        <v>19</v>
      </c>
      <c r="D59" s="16">
        <v>137</v>
      </c>
      <c r="E59" s="16">
        <v>59</v>
      </c>
      <c r="F59" s="16">
        <v>11</v>
      </c>
      <c r="G59" s="16">
        <v>32</v>
      </c>
      <c r="H59" s="16">
        <v>7</v>
      </c>
      <c r="I59" s="16">
        <v>87</v>
      </c>
      <c r="J59" s="12">
        <v>215</v>
      </c>
      <c r="K59" s="30">
        <v>137</v>
      </c>
      <c r="L59" s="30">
        <v>1089</v>
      </c>
      <c r="M59" s="30"/>
      <c r="N59" s="1">
        <v>13</v>
      </c>
      <c r="O59" s="1">
        <v>6.3</v>
      </c>
    </row>
    <row r="60" spans="1:15" x14ac:dyDescent="0.2">
      <c r="A60" s="6" t="s">
        <v>48</v>
      </c>
      <c r="B60" s="16">
        <v>574</v>
      </c>
      <c r="C60" s="12">
        <v>80</v>
      </c>
      <c r="D60" s="16">
        <v>287</v>
      </c>
      <c r="E60" s="16">
        <v>167</v>
      </c>
      <c r="F60" s="16">
        <v>23</v>
      </c>
      <c r="G60" s="16">
        <v>53</v>
      </c>
      <c r="H60" s="16">
        <v>12</v>
      </c>
      <c r="I60" s="16">
        <v>116</v>
      </c>
      <c r="J60" s="12">
        <v>534</v>
      </c>
      <c r="K60" s="30">
        <v>204</v>
      </c>
      <c r="L60" s="30">
        <v>2823</v>
      </c>
      <c r="M60" s="30"/>
      <c r="N60" s="1">
        <v>20.3</v>
      </c>
      <c r="O60" s="1">
        <v>7.6</v>
      </c>
    </row>
    <row r="61" spans="1:15" x14ac:dyDescent="0.2">
      <c r="A61" s="6" t="s">
        <v>49</v>
      </c>
      <c r="B61" s="16">
        <v>1112</v>
      </c>
      <c r="C61" s="12">
        <v>108</v>
      </c>
      <c r="D61" s="16">
        <v>1006</v>
      </c>
      <c r="E61" s="16">
        <v>421</v>
      </c>
      <c r="F61" s="16">
        <v>82</v>
      </c>
      <c r="G61" s="16">
        <v>144</v>
      </c>
      <c r="H61" s="16">
        <v>53</v>
      </c>
      <c r="I61" s="16">
        <v>265</v>
      </c>
      <c r="J61" s="12">
        <v>1535</v>
      </c>
      <c r="K61" s="30">
        <v>544</v>
      </c>
      <c r="L61" s="30">
        <v>7491</v>
      </c>
      <c r="M61" s="30"/>
      <c r="N61" s="1">
        <v>14.8</v>
      </c>
      <c r="O61" s="1">
        <v>7</v>
      </c>
    </row>
    <row r="62" spans="1:15" x14ac:dyDescent="0.2">
      <c r="A62" s="6" t="s">
        <v>50</v>
      </c>
      <c r="B62" s="16">
        <v>99</v>
      </c>
      <c r="C62" s="12">
        <v>11</v>
      </c>
      <c r="D62" s="16">
        <v>91</v>
      </c>
      <c r="E62" s="16">
        <v>35</v>
      </c>
      <c r="F62" s="16">
        <v>6</v>
      </c>
      <c r="G62" s="16">
        <v>11</v>
      </c>
      <c r="H62" s="16">
        <v>4</v>
      </c>
      <c r="I62" s="16">
        <v>24</v>
      </c>
      <c r="J62" s="12">
        <v>137</v>
      </c>
      <c r="K62" s="30">
        <v>45</v>
      </c>
      <c r="L62" s="30">
        <v>634</v>
      </c>
      <c r="M62" s="30"/>
      <c r="N62" s="1">
        <v>15.6</v>
      </c>
      <c r="O62" s="1">
        <v>7.9</v>
      </c>
    </row>
    <row r="63" spans="1:15" x14ac:dyDescent="0.2">
      <c r="A63" s="6" t="s">
        <v>51</v>
      </c>
      <c r="B63" s="16">
        <v>869</v>
      </c>
      <c r="C63" s="12">
        <v>130</v>
      </c>
      <c r="D63" s="16">
        <v>1375</v>
      </c>
      <c r="E63" s="16">
        <v>596</v>
      </c>
      <c r="F63" s="16">
        <v>89</v>
      </c>
      <c r="G63" s="16">
        <v>122</v>
      </c>
      <c r="H63" s="16">
        <v>81</v>
      </c>
      <c r="I63" s="16">
        <v>269</v>
      </c>
      <c r="J63" s="12">
        <v>2101</v>
      </c>
      <c r="K63" s="30">
        <v>561</v>
      </c>
      <c r="L63" s="30">
        <v>8493</v>
      </c>
      <c r="M63" s="30"/>
      <c r="N63" s="1">
        <v>10.199999999999999</v>
      </c>
      <c r="O63" s="1">
        <v>2.2000000000000002</v>
      </c>
    </row>
    <row r="64" spans="1:15" x14ac:dyDescent="0.2">
      <c r="A64" s="6" t="s">
        <v>52</v>
      </c>
      <c r="B64" s="16">
        <v>91</v>
      </c>
      <c r="C64" s="12">
        <v>11</v>
      </c>
      <c r="D64" s="16">
        <v>130</v>
      </c>
      <c r="E64" s="16">
        <v>103</v>
      </c>
      <c r="F64" s="16">
        <v>10</v>
      </c>
      <c r="G64" s="16">
        <v>12</v>
      </c>
      <c r="H64" s="16">
        <v>6</v>
      </c>
      <c r="I64" s="16">
        <v>58</v>
      </c>
      <c r="J64" s="12">
        <v>244</v>
      </c>
      <c r="K64" s="30">
        <v>86</v>
      </c>
      <c r="L64" s="30">
        <v>876</v>
      </c>
      <c r="M64" s="30"/>
      <c r="N64" s="1">
        <v>10.4</v>
      </c>
      <c r="O64" s="1">
        <v>1</v>
      </c>
    </row>
    <row r="65" spans="1:15" x14ac:dyDescent="0.2">
      <c r="A65" s="6" t="s">
        <v>53</v>
      </c>
      <c r="B65" s="16">
        <v>178</v>
      </c>
      <c r="C65" s="12">
        <v>31</v>
      </c>
      <c r="D65" s="16">
        <v>190</v>
      </c>
      <c r="E65" s="16">
        <v>74</v>
      </c>
      <c r="F65" s="16">
        <v>13</v>
      </c>
      <c r="G65" s="16">
        <v>21</v>
      </c>
      <c r="H65" s="16">
        <v>16</v>
      </c>
      <c r="I65" s="16">
        <v>69</v>
      </c>
      <c r="J65" s="12">
        <v>295</v>
      </c>
      <c r="K65" s="30">
        <v>119</v>
      </c>
      <c r="L65" s="30">
        <v>1741</v>
      </c>
      <c r="M65" s="30"/>
      <c r="N65" s="1">
        <v>10.199999999999999</v>
      </c>
      <c r="O65" s="1">
        <v>3.3</v>
      </c>
    </row>
    <row r="66" spans="1:15" x14ac:dyDescent="0.2">
      <c r="A66" s="6" t="s">
        <v>54</v>
      </c>
      <c r="B66" s="16">
        <v>509</v>
      </c>
      <c r="C66" s="12">
        <v>68</v>
      </c>
      <c r="D66" s="16">
        <v>1048</v>
      </c>
      <c r="E66" s="16">
        <v>440</v>
      </c>
      <c r="F66" s="16">
        <v>58</v>
      </c>
      <c r="G66" s="16">
        <v>85</v>
      </c>
      <c r="H66" s="16">
        <v>40</v>
      </c>
      <c r="I66" s="16">
        <v>164</v>
      </c>
      <c r="J66" s="12">
        <v>1556</v>
      </c>
      <c r="K66" s="30">
        <v>347</v>
      </c>
      <c r="L66" s="30">
        <v>4776</v>
      </c>
      <c r="M66" s="30"/>
      <c r="N66" s="1">
        <v>10.7</v>
      </c>
      <c r="O66" s="1">
        <v>1.2</v>
      </c>
    </row>
    <row r="67" spans="1:15" x14ac:dyDescent="0.2">
      <c r="A67" s="6" t="s">
        <v>55</v>
      </c>
      <c r="B67" s="16">
        <v>523</v>
      </c>
      <c r="C67" s="12">
        <v>57</v>
      </c>
      <c r="D67" s="16">
        <v>658</v>
      </c>
      <c r="E67" s="16">
        <v>311</v>
      </c>
      <c r="F67" s="16">
        <v>49</v>
      </c>
      <c r="G67" s="16">
        <v>79</v>
      </c>
      <c r="H67" s="16">
        <v>30</v>
      </c>
      <c r="I67" s="16">
        <v>170</v>
      </c>
      <c r="J67" s="12">
        <v>1026</v>
      </c>
      <c r="K67" s="30">
        <v>328</v>
      </c>
      <c r="L67" s="30">
        <v>3973</v>
      </c>
      <c r="M67" s="30"/>
      <c r="N67" s="1">
        <v>13.2</v>
      </c>
      <c r="O67" s="1">
        <v>4.9000000000000004</v>
      </c>
    </row>
    <row r="68" spans="1:15" x14ac:dyDescent="0.2">
      <c r="A68" s="6" t="s">
        <v>56</v>
      </c>
      <c r="B68" s="16">
        <v>1902</v>
      </c>
      <c r="C68" s="12">
        <v>275</v>
      </c>
      <c r="D68" s="16">
        <v>2287</v>
      </c>
      <c r="E68" s="16">
        <v>1125</v>
      </c>
      <c r="F68" s="16">
        <v>197</v>
      </c>
      <c r="G68" s="16">
        <v>327</v>
      </c>
      <c r="H68" s="16">
        <v>120</v>
      </c>
      <c r="I68" s="16">
        <v>704</v>
      </c>
      <c r="J68" s="12">
        <v>3687</v>
      </c>
      <c r="K68" s="30">
        <v>1348</v>
      </c>
      <c r="L68" s="30">
        <v>15081</v>
      </c>
      <c r="M68" s="30"/>
      <c r="N68" s="1">
        <v>12.6</v>
      </c>
      <c r="O68" s="1">
        <v>7.9</v>
      </c>
    </row>
    <row r="69" spans="1:15" x14ac:dyDescent="0.2">
      <c r="A69" s="6" t="s">
        <v>57</v>
      </c>
      <c r="B69" s="16">
        <v>314</v>
      </c>
      <c r="C69" s="12">
        <v>26</v>
      </c>
      <c r="D69" s="16">
        <v>408</v>
      </c>
      <c r="E69" s="16">
        <v>196</v>
      </c>
      <c r="F69" s="16">
        <v>50</v>
      </c>
      <c r="G69" s="16">
        <v>34</v>
      </c>
      <c r="H69" s="16">
        <v>42</v>
      </c>
      <c r="I69" s="16">
        <v>90</v>
      </c>
      <c r="J69" s="12">
        <v>630</v>
      </c>
      <c r="K69" s="30">
        <v>216</v>
      </c>
      <c r="L69" s="30">
        <v>2862</v>
      </c>
      <c r="M69" s="30"/>
      <c r="N69" s="1">
        <v>11</v>
      </c>
      <c r="O69" s="1">
        <v>3.6</v>
      </c>
    </row>
    <row r="70" spans="1:15" x14ac:dyDescent="0.2">
      <c r="A70" s="6" t="s">
        <v>58</v>
      </c>
      <c r="B70" s="16">
        <v>106</v>
      </c>
      <c r="C70" s="12">
        <v>29</v>
      </c>
      <c r="D70" s="16">
        <v>131</v>
      </c>
      <c r="E70" s="16">
        <v>78</v>
      </c>
      <c r="F70" s="16">
        <v>19</v>
      </c>
      <c r="G70" s="16">
        <v>19</v>
      </c>
      <c r="H70" s="16">
        <v>8</v>
      </c>
      <c r="I70" s="16">
        <v>67</v>
      </c>
      <c r="J70" s="12">
        <v>238</v>
      </c>
      <c r="K70" s="30">
        <v>113</v>
      </c>
      <c r="L70" s="30">
        <v>1127</v>
      </c>
      <c r="M70" s="30"/>
      <c r="N70" s="1">
        <v>9.4</v>
      </c>
      <c r="O70" s="1">
        <v>5.9</v>
      </c>
    </row>
    <row r="71" spans="1:15" x14ac:dyDescent="0.2">
      <c r="A71" s="6" t="s">
        <v>59</v>
      </c>
      <c r="B71" s="16">
        <v>175</v>
      </c>
      <c r="C71" s="12">
        <v>70</v>
      </c>
      <c r="D71" s="16">
        <v>326</v>
      </c>
      <c r="E71" s="16">
        <v>139</v>
      </c>
      <c r="F71" s="16">
        <v>21</v>
      </c>
      <c r="G71" s="16">
        <v>31</v>
      </c>
      <c r="H71" s="16">
        <v>11</v>
      </c>
      <c r="I71" s="16">
        <v>188</v>
      </c>
      <c r="J71" s="12">
        <v>535</v>
      </c>
      <c r="K71" s="30">
        <v>251</v>
      </c>
      <c r="L71" s="30">
        <v>1749</v>
      </c>
      <c r="M71" s="30"/>
      <c r="N71" s="1">
        <v>10</v>
      </c>
      <c r="O71" s="1">
        <v>5.4</v>
      </c>
    </row>
    <row r="72" spans="1:15" x14ac:dyDescent="0.2">
      <c r="A72" s="6" t="s">
        <v>60</v>
      </c>
      <c r="B72" s="16">
        <v>133</v>
      </c>
      <c r="C72" s="12">
        <v>17</v>
      </c>
      <c r="D72" s="16">
        <v>162</v>
      </c>
      <c r="E72" s="16">
        <v>73</v>
      </c>
      <c r="F72" s="16">
        <v>13</v>
      </c>
      <c r="G72" s="16">
        <v>23</v>
      </c>
      <c r="H72" s="16">
        <v>9</v>
      </c>
      <c r="I72" s="16">
        <v>48</v>
      </c>
      <c r="J72" s="12">
        <v>252</v>
      </c>
      <c r="K72" s="30">
        <v>93</v>
      </c>
      <c r="L72" s="30">
        <v>1117</v>
      </c>
      <c r="M72" s="30"/>
      <c r="N72" s="1">
        <v>11.9</v>
      </c>
      <c r="O72" s="1">
        <v>5.9</v>
      </c>
    </row>
    <row r="73" spans="1:15" x14ac:dyDescent="0.2">
      <c r="A73" s="6" t="s">
        <v>61</v>
      </c>
      <c r="B73" s="16">
        <v>11</v>
      </c>
      <c r="C73" s="12">
        <v>2</v>
      </c>
      <c r="D73" s="16">
        <v>39</v>
      </c>
      <c r="E73" s="16">
        <v>15</v>
      </c>
      <c r="F73" s="16">
        <v>3</v>
      </c>
      <c r="G73" s="16">
        <v>2</v>
      </c>
      <c r="H73" s="16">
        <v>0</v>
      </c>
      <c r="I73" s="16">
        <v>2</v>
      </c>
      <c r="J73" s="12">
        <v>56</v>
      </c>
      <c r="K73" s="30">
        <v>7</v>
      </c>
      <c r="L73" s="30">
        <v>139</v>
      </c>
      <c r="M73" s="30"/>
      <c r="N73" s="1">
        <v>7.9</v>
      </c>
      <c r="O73" s="1">
        <v>2.2000000000000002</v>
      </c>
    </row>
    <row r="74" spans="1:15" x14ac:dyDescent="0.2">
      <c r="A74" s="6" t="s">
        <v>62</v>
      </c>
      <c r="B74" s="16">
        <v>1150</v>
      </c>
      <c r="C74" s="12">
        <v>113</v>
      </c>
      <c r="D74" s="16">
        <v>929</v>
      </c>
      <c r="E74" s="16">
        <v>372</v>
      </c>
      <c r="F74" s="16">
        <v>96</v>
      </c>
      <c r="G74" s="16">
        <v>274</v>
      </c>
      <c r="H74" s="16">
        <v>64</v>
      </c>
      <c r="I74" s="16">
        <v>588</v>
      </c>
      <c r="J74" s="12">
        <v>1414</v>
      </c>
      <c r="K74" s="30">
        <v>1022</v>
      </c>
      <c r="L74" s="30">
        <v>8489</v>
      </c>
      <c r="M74" s="30"/>
      <c r="N74" s="1">
        <v>13.5</v>
      </c>
      <c r="O74" s="1">
        <v>14.8</v>
      </c>
    </row>
    <row r="75" spans="1:15" x14ac:dyDescent="0.2">
      <c r="A75" s="6" t="s">
        <v>63</v>
      </c>
      <c r="B75" s="16">
        <v>883</v>
      </c>
      <c r="C75" s="12">
        <v>117</v>
      </c>
      <c r="D75" s="16">
        <v>1421</v>
      </c>
      <c r="E75" s="16">
        <v>696</v>
      </c>
      <c r="F75" s="16">
        <v>119</v>
      </c>
      <c r="G75" s="16">
        <v>152</v>
      </c>
      <c r="H75" s="16">
        <v>82</v>
      </c>
      <c r="I75" s="16">
        <v>272</v>
      </c>
      <c r="J75" s="12">
        <v>2234</v>
      </c>
      <c r="K75" s="30">
        <v>625</v>
      </c>
      <c r="L75" s="30">
        <v>8053</v>
      </c>
      <c r="M75" s="30"/>
      <c r="N75" s="1">
        <v>11</v>
      </c>
      <c r="O75" s="1">
        <v>5</v>
      </c>
    </row>
    <row r="76" spans="1:15" x14ac:dyDescent="0.2">
      <c r="A76" s="6" t="s">
        <v>64</v>
      </c>
      <c r="B76" s="16">
        <v>254</v>
      </c>
      <c r="C76" s="12">
        <v>46</v>
      </c>
      <c r="D76" s="16">
        <v>253</v>
      </c>
      <c r="E76" s="16">
        <v>147</v>
      </c>
      <c r="F76" s="16">
        <v>20</v>
      </c>
      <c r="G76" s="16">
        <v>47</v>
      </c>
      <c r="H76" s="16">
        <v>14</v>
      </c>
      <c r="I76" s="16">
        <v>64</v>
      </c>
      <c r="J76" s="12">
        <v>446</v>
      </c>
      <c r="K76" s="30">
        <v>145</v>
      </c>
      <c r="L76" s="30">
        <v>2559</v>
      </c>
      <c r="M76" s="30"/>
      <c r="N76" s="1">
        <v>9.9</v>
      </c>
      <c r="O76" s="1">
        <v>7.1</v>
      </c>
    </row>
    <row r="77" spans="1:15" x14ac:dyDescent="0.2">
      <c r="A77" s="6" t="s">
        <v>65</v>
      </c>
      <c r="B77" s="16">
        <v>110</v>
      </c>
      <c r="C77" s="12">
        <v>21</v>
      </c>
      <c r="D77" s="16">
        <v>72</v>
      </c>
      <c r="E77" s="16">
        <v>56</v>
      </c>
      <c r="F77" s="16">
        <v>6</v>
      </c>
      <c r="G77" s="16">
        <v>9</v>
      </c>
      <c r="H77" s="16">
        <v>6</v>
      </c>
      <c r="I77" s="16">
        <v>15</v>
      </c>
      <c r="J77" s="12">
        <v>149</v>
      </c>
      <c r="K77" s="30">
        <v>36</v>
      </c>
      <c r="L77" s="30">
        <v>573</v>
      </c>
      <c r="M77" s="30"/>
      <c r="N77" s="1">
        <v>19.2</v>
      </c>
      <c r="O77" s="1">
        <v>7.9</v>
      </c>
    </row>
    <row r="78" spans="1:15" x14ac:dyDescent="0.2">
      <c r="A78" s="6" t="s">
        <v>66</v>
      </c>
      <c r="B78" s="16">
        <v>197</v>
      </c>
      <c r="C78" s="12">
        <v>25</v>
      </c>
      <c r="D78" s="16">
        <v>258</v>
      </c>
      <c r="E78" s="16">
        <v>115</v>
      </c>
      <c r="F78" s="16">
        <v>23</v>
      </c>
      <c r="G78" s="16">
        <v>37</v>
      </c>
      <c r="H78" s="16">
        <v>14</v>
      </c>
      <c r="I78" s="16">
        <v>77</v>
      </c>
      <c r="J78" s="12">
        <v>398</v>
      </c>
      <c r="K78" s="30">
        <v>151</v>
      </c>
      <c r="L78" s="30">
        <v>1633</v>
      </c>
      <c r="M78" s="30"/>
      <c r="N78" s="1">
        <v>12.1</v>
      </c>
      <c r="O78" s="1">
        <v>3.1</v>
      </c>
    </row>
    <row r="79" spans="1:15" x14ac:dyDescent="0.2">
      <c r="A79" s="6" t="s">
        <v>67</v>
      </c>
      <c r="B79" s="16">
        <v>164</v>
      </c>
      <c r="C79" s="12">
        <v>27</v>
      </c>
      <c r="D79" s="16">
        <v>197</v>
      </c>
      <c r="E79" s="16">
        <v>80</v>
      </c>
      <c r="F79" s="16">
        <v>14</v>
      </c>
      <c r="G79" s="16">
        <v>25</v>
      </c>
      <c r="H79" s="16">
        <v>12</v>
      </c>
      <c r="I79" s="16">
        <v>62</v>
      </c>
      <c r="J79" s="12">
        <v>304</v>
      </c>
      <c r="K79" s="30">
        <v>113</v>
      </c>
      <c r="L79" s="30">
        <v>1472</v>
      </c>
      <c r="M79" s="30"/>
      <c r="N79" s="1">
        <v>11.1</v>
      </c>
      <c r="O79" s="1">
        <v>7</v>
      </c>
    </row>
    <row r="80" spans="1:15" x14ac:dyDescent="0.2">
      <c r="A80" s="6" t="s">
        <v>68</v>
      </c>
      <c r="B80" s="16">
        <v>142</v>
      </c>
      <c r="C80" s="12">
        <v>20</v>
      </c>
      <c r="D80" s="16">
        <v>287</v>
      </c>
      <c r="E80" s="16">
        <v>140</v>
      </c>
      <c r="F80" s="16">
        <v>19</v>
      </c>
      <c r="G80" s="16">
        <v>25</v>
      </c>
      <c r="H80" s="16">
        <v>13</v>
      </c>
      <c r="I80" s="16">
        <v>48</v>
      </c>
      <c r="J80" s="12">
        <v>447</v>
      </c>
      <c r="K80" s="30">
        <v>105</v>
      </c>
      <c r="L80" s="30">
        <v>1863</v>
      </c>
      <c r="M80" s="30"/>
      <c r="N80" s="1">
        <v>7.6</v>
      </c>
      <c r="O80" s="1">
        <v>0.3</v>
      </c>
    </row>
    <row r="81" spans="1:15" x14ac:dyDescent="0.2">
      <c r="A81" s="6" t="s">
        <v>69</v>
      </c>
      <c r="B81" s="16">
        <v>140</v>
      </c>
      <c r="C81" s="12">
        <v>19</v>
      </c>
      <c r="D81" s="16">
        <v>219</v>
      </c>
      <c r="E81" s="16">
        <v>102</v>
      </c>
      <c r="F81" s="16">
        <v>15</v>
      </c>
      <c r="G81" s="16">
        <v>22</v>
      </c>
      <c r="H81" s="16">
        <v>9</v>
      </c>
      <c r="I81" s="16">
        <v>48</v>
      </c>
      <c r="J81" s="12">
        <v>340</v>
      </c>
      <c r="K81" s="30">
        <v>94</v>
      </c>
      <c r="L81" s="30">
        <v>1162</v>
      </c>
      <c r="M81" s="30"/>
      <c r="N81" s="1">
        <v>12</v>
      </c>
      <c r="O81" s="1">
        <v>0.4</v>
      </c>
    </row>
    <row r="82" spans="1:15" x14ac:dyDescent="0.2">
      <c r="A82" s="6" t="s">
        <v>70</v>
      </c>
      <c r="B82" s="16">
        <v>37</v>
      </c>
      <c r="C82" s="12">
        <v>6</v>
      </c>
      <c r="D82" s="16">
        <v>101</v>
      </c>
      <c r="E82" s="16">
        <v>40</v>
      </c>
      <c r="F82" s="16">
        <v>5</v>
      </c>
      <c r="G82" s="16">
        <v>6</v>
      </c>
      <c r="H82" s="16">
        <v>3</v>
      </c>
      <c r="I82" s="16">
        <v>13</v>
      </c>
      <c r="J82" s="12">
        <v>147</v>
      </c>
      <c r="K82" s="30">
        <v>27</v>
      </c>
      <c r="L82" s="30">
        <v>377</v>
      </c>
      <c r="M82" s="30"/>
      <c r="N82" s="1">
        <v>9.8000000000000007</v>
      </c>
      <c r="O82" s="1">
        <v>0.1</v>
      </c>
    </row>
    <row r="83" spans="1:15" x14ac:dyDescent="0.2">
      <c r="A83" s="6" t="s">
        <v>71</v>
      </c>
      <c r="B83" s="16">
        <v>3</v>
      </c>
      <c r="C83" s="12">
        <v>0</v>
      </c>
      <c r="D83" s="16">
        <v>12</v>
      </c>
      <c r="E83" s="16">
        <v>4</v>
      </c>
      <c r="F83" s="16">
        <v>0</v>
      </c>
      <c r="G83" s="16">
        <v>0</v>
      </c>
      <c r="H83" s="16">
        <v>0</v>
      </c>
      <c r="I83" s="16">
        <v>1</v>
      </c>
      <c r="J83" s="12">
        <v>16</v>
      </c>
      <c r="K83" s="30">
        <v>1</v>
      </c>
      <c r="L83" s="30">
        <v>35</v>
      </c>
      <c r="M83" s="30"/>
      <c r="N83" s="1">
        <v>8.6</v>
      </c>
      <c r="O83" s="1">
        <v>0</v>
      </c>
    </row>
    <row r="84" spans="1:15" x14ac:dyDescent="0.2">
      <c r="A84" s="6" t="s">
        <v>72</v>
      </c>
      <c r="B84" s="16">
        <v>166</v>
      </c>
      <c r="C84" s="12">
        <v>13</v>
      </c>
      <c r="D84" s="16">
        <v>228</v>
      </c>
      <c r="E84" s="16">
        <v>105</v>
      </c>
      <c r="F84" s="16">
        <v>10</v>
      </c>
      <c r="G84" s="16">
        <v>21</v>
      </c>
      <c r="H84" s="16">
        <v>6</v>
      </c>
      <c r="I84" s="16">
        <v>69</v>
      </c>
      <c r="J84" s="12">
        <v>346</v>
      </c>
      <c r="K84" s="30">
        <v>106</v>
      </c>
      <c r="L84" s="30">
        <v>1217</v>
      </c>
      <c r="M84" s="30"/>
      <c r="N84" s="1">
        <v>13.6</v>
      </c>
      <c r="O84" s="1">
        <v>3.5</v>
      </c>
    </row>
    <row r="85" spans="1:15" x14ac:dyDescent="0.2">
      <c r="A85" s="6" t="s">
        <v>73</v>
      </c>
      <c r="B85" s="16">
        <v>35</v>
      </c>
      <c r="C85" s="12">
        <v>8</v>
      </c>
      <c r="D85" s="16">
        <v>109</v>
      </c>
      <c r="E85" s="16">
        <v>38</v>
      </c>
      <c r="F85" s="16">
        <v>4</v>
      </c>
      <c r="G85" s="16">
        <v>5</v>
      </c>
      <c r="H85" s="16">
        <v>2</v>
      </c>
      <c r="I85" s="16">
        <v>22</v>
      </c>
      <c r="J85" s="12">
        <v>155</v>
      </c>
      <c r="K85" s="30">
        <v>33</v>
      </c>
      <c r="L85" s="30">
        <v>373</v>
      </c>
      <c r="M85" s="30"/>
      <c r="N85" s="1">
        <v>9.4</v>
      </c>
      <c r="O85" s="1">
        <v>1.2</v>
      </c>
    </row>
    <row r="86" spans="1:15" x14ac:dyDescent="0.2">
      <c r="A86" s="6" t="s">
        <v>74</v>
      </c>
      <c r="B86" s="16">
        <v>35</v>
      </c>
      <c r="C86" s="12">
        <v>4</v>
      </c>
      <c r="D86" s="16">
        <v>61</v>
      </c>
      <c r="E86" s="16">
        <v>29</v>
      </c>
      <c r="F86" s="16">
        <v>4</v>
      </c>
      <c r="G86" s="16">
        <v>6</v>
      </c>
      <c r="H86" s="16">
        <v>3</v>
      </c>
      <c r="I86" s="16">
        <v>11</v>
      </c>
      <c r="J86" s="12">
        <v>94</v>
      </c>
      <c r="K86" s="30">
        <v>24</v>
      </c>
      <c r="L86" s="30">
        <v>329</v>
      </c>
      <c r="M86" s="30"/>
      <c r="N86" s="1">
        <v>10.6</v>
      </c>
      <c r="O86" s="1">
        <v>0.9</v>
      </c>
    </row>
    <row r="87" spans="1:15" x14ac:dyDescent="0.2">
      <c r="A87" s="6" t="s">
        <v>75</v>
      </c>
      <c r="B87" s="16">
        <v>15</v>
      </c>
      <c r="C87" s="12">
        <v>2</v>
      </c>
      <c r="D87" s="16">
        <v>18</v>
      </c>
      <c r="E87" s="16">
        <v>9</v>
      </c>
      <c r="F87" s="16">
        <v>1</v>
      </c>
      <c r="G87" s="16">
        <v>2</v>
      </c>
      <c r="H87" s="16">
        <v>1</v>
      </c>
      <c r="I87" s="16">
        <v>4</v>
      </c>
      <c r="J87" s="12">
        <v>29</v>
      </c>
      <c r="K87" s="30">
        <v>8</v>
      </c>
      <c r="L87" s="30">
        <v>112</v>
      </c>
      <c r="M87" s="30"/>
      <c r="N87" s="1">
        <v>13.4</v>
      </c>
      <c r="O87" s="1">
        <v>3.1</v>
      </c>
    </row>
    <row r="88" spans="1:15" x14ac:dyDescent="0.2">
      <c r="A88" s="6" t="s">
        <v>76</v>
      </c>
      <c r="B88" s="16">
        <v>21</v>
      </c>
      <c r="C88" s="12">
        <v>2</v>
      </c>
      <c r="D88" s="16">
        <v>57</v>
      </c>
      <c r="E88" s="16">
        <v>21</v>
      </c>
      <c r="F88" s="16">
        <v>2</v>
      </c>
      <c r="G88" s="16">
        <v>3</v>
      </c>
      <c r="H88" s="16">
        <v>2</v>
      </c>
      <c r="I88" s="16">
        <v>6</v>
      </c>
      <c r="J88" s="12">
        <v>80</v>
      </c>
      <c r="K88" s="30">
        <v>13</v>
      </c>
      <c r="L88" s="30">
        <v>208</v>
      </c>
      <c r="M88" s="30"/>
      <c r="N88" s="1">
        <v>10.1</v>
      </c>
      <c r="O88" s="1">
        <v>0.7</v>
      </c>
    </row>
    <row r="89" spans="1:15" x14ac:dyDescent="0.2">
      <c r="A89" s="6" t="s">
        <v>77</v>
      </c>
      <c r="B89" s="16">
        <v>0</v>
      </c>
      <c r="C89" s="12">
        <v>0</v>
      </c>
      <c r="D89" s="16">
        <v>0</v>
      </c>
      <c r="E89" s="16">
        <v>0</v>
      </c>
      <c r="F89" s="16">
        <v>0</v>
      </c>
      <c r="G89" s="16">
        <v>0</v>
      </c>
      <c r="H89" s="16">
        <v>0</v>
      </c>
      <c r="I89" s="16">
        <v>0</v>
      </c>
      <c r="J89" s="12">
        <v>0</v>
      </c>
      <c r="K89" s="30">
        <v>0</v>
      </c>
      <c r="L89" s="30">
        <v>0</v>
      </c>
      <c r="M89" s="30"/>
      <c r="N89" s="1">
        <v>0</v>
      </c>
      <c r="O89" s="1">
        <v>0</v>
      </c>
    </row>
    <row r="90" spans="1:15" x14ac:dyDescent="0.2">
      <c r="A90" s="6" t="s">
        <v>78</v>
      </c>
      <c r="B90" s="16">
        <v>0</v>
      </c>
      <c r="C90" s="12">
        <v>0</v>
      </c>
      <c r="D90" s="16">
        <v>0</v>
      </c>
      <c r="E90" s="16">
        <v>0</v>
      </c>
      <c r="F90" s="16">
        <v>0</v>
      </c>
      <c r="G90" s="16">
        <v>0</v>
      </c>
      <c r="H90" s="16">
        <v>0</v>
      </c>
      <c r="I90" s="16">
        <v>0</v>
      </c>
      <c r="J90" s="12">
        <v>0</v>
      </c>
      <c r="K90" s="30">
        <v>0</v>
      </c>
      <c r="L90" s="30">
        <v>0</v>
      </c>
      <c r="M90" s="30"/>
      <c r="N90" s="1">
        <v>0</v>
      </c>
      <c r="O90" s="1">
        <v>0</v>
      </c>
    </row>
    <row r="91" spans="1:15" ht="15" x14ac:dyDescent="0.25">
      <c r="A91" s="8"/>
      <c r="B91" s="17"/>
      <c r="C91" s="17"/>
      <c r="D91" s="17"/>
      <c r="E91" s="17"/>
      <c r="F91" s="17"/>
      <c r="G91" s="17"/>
      <c r="H91" s="17"/>
      <c r="I91" s="17"/>
      <c r="J91" s="17"/>
      <c r="K91" s="17"/>
      <c r="L91" s="17"/>
      <c r="M91" s="17"/>
      <c r="N91" s="17"/>
      <c r="O91" s="101"/>
    </row>
    <row r="92" spans="1:15" x14ac:dyDescent="0.2">
      <c r="A92" s="1" t="s">
        <v>81</v>
      </c>
    </row>
  </sheetData>
  <mergeCells count="1">
    <mergeCell ref="B13:K13"/>
  </mergeCells>
  <pageMargins left="0.70866141732283472" right="0.70866141732283472" top="0.74803149606299213" bottom="0.74803149606299213" header="0.31496062992125984" footer="0.31496062992125984"/>
  <pageSetup paperSize="8"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workbookViewId="0">
      <pane xSplit="1" ySplit="5" topLeftCell="B6" activePane="bottomRight" state="frozen"/>
      <selection pane="topRight" activeCell="B1" sqref="B1"/>
      <selection pane="bottomLeft" activeCell="A6" sqref="A6"/>
      <selection pane="bottomRight"/>
    </sheetView>
  </sheetViews>
  <sheetFormatPr defaultColWidth="9.140625" defaultRowHeight="11.25" x14ac:dyDescent="0.2"/>
  <cols>
    <col min="1" max="1" width="40.5703125" style="1" customWidth="1"/>
    <col min="2" max="2" width="16.28515625" style="1" customWidth="1"/>
    <col min="3" max="3" width="8.7109375" style="1" customWidth="1"/>
    <col min="4" max="4" width="9.140625" style="1"/>
    <col min="5" max="5" width="5.85546875" style="1" bestFit="1" customWidth="1"/>
    <col min="6" max="6" width="11" style="1" customWidth="1"/>
    <col min="7" max="7" width="7.42578125" style="1" bestFit="1" customWidth="1"/>
    <col min="8" max="8" width="10.140625" style="1" bestFit="1" customWidth="1"/>
    <col min="9" max="9" width="10.140625" style="1" customWidth="1"/>
    <col min="10" max="10" width="17.140625" style="24" customWidth="1"/>
    <col min="11" max="11" width="24.28515625" style="1" customWidth="1"/>
    <col min="12" max="12" width="11.140625" style="1" customWidth="1"/>
    <col min="13" max="13" width="5.5703125" style="1" customWidth="1"/>
    <col min="14" max="14" width="13.140625" style="1" customWidth="1"/>
    <col min="15" max="15" width="27.5703125" style="1" bestFit="1" customWidth="1"/>
    <col min="16" max="16384" width="9.140625" style="1"/>
  </cols>
  <sheetData>
    <row r="1" spans="1:15" x14ac:dyDescent="0.2">
      <c r="A1" s="2" t="s">
        <v>168</v>
      </c>
    </row>
    <row r="2" spans="1:15" x14ac:dyDescent="0.2">
      <c r="A2" s="2" t="s">
        <v>236</v>
      </c>
    </row>
    <row r="3" spans="1:15" ht="12.75" x14ac:dyDescent="0.2">
      <c r="A3" s="43"/>
      <c r="N3" s="8"/>
      <c r="O3" s="8"/>
    </row>
    <row r="4" spans="1:15" x14ac:dyDescent="0.2">
      <c r="A4" s="25"/>
      <c r="B4" s="84" t="s">
        <v>97</v>
      </c>
      <c r="C4" s="84" t="s">
        <v>90</v>
      </c>
      <c r="D4" s="84" t="s">
        <v>91</v>
      </c>
      <c r="E4" s="84" t="s">
        <v>92</v>
      </c>
      <c r="F4" s="84" t="s">
        <v>93</v>
      </c>
      <c r="G4" s="84" t="s">
        <v>94</v>
      </c>
      <c r="H4" s="85" t="s">
        <v>95</v>
      </c>
      <c r="I4" s="85" t="s">
        <v>96</v>
      </c>
      <c r="J4" s="85" t="s">
        <v>131</v>
      </c>
      <c r="K4" s="85" t="s">
        <v>133</v>
      </c>
      <c r="L4" s="85" t="s">
        <v>194</v>
      </c>
      <c r="M4" s="81"/>
      <c r="N4" s="79" t="s">
        <v>226</v>
      </c>
      <c r="O4" s="81" t="s">
        <v>228</v>
      </c>
    </row>
    <row r="5" spans="1:15" x14ac:dyDescent="0.2">
      <c r="A5" s="8"/>
      <c r="B5" s="86"/>
      <c r="C5" s="86"/>
      <c r="D5" s="86"/>
      <c r="E5" s="86"/>
      <c r="F5" s="86"/>
      <c r="G5" s="86"/>
      <c r="H5" s="78"/>
      <c r="I5" s="78"/>
      <c r="J5" s="77" t="s">
        <v>130</v>
      </c>
      <c r="K5" s="77" t="s">
        <v>132</v>
      </c>
      <c r="L5" s="78"/>
      <c r="M5" s="83"/>
      <c r="N5" s="77" t="s">
        <v>227</v>
      </c>
      <c r="O5" s="77" t="s">
        <v>229</v>
      </c>
    </row>
    <row r="6" spans="1:15" x14ac:dyDescent="0.2">
      <c r="A6" s="6"/>
      <c r="B6" s="7"/>
      <c r="C6" s="7"/>
      <c r="D6" s="7"/>
      <c r="E6" s="7"/>
      <c r="F6" s="7"/>
      <c r="G6" s="7"/>
    </row>
    <row r="7" spans="1:15" x14ac:dyDescent="0.2">
      <c r="B7" s="10" t="s">
        <v>135</v>
      </c>
      <c r="C7" s="9"/>
      <c r="D7" s="9"/>
      <c r="E7" s="9"/>
      <c r="F7" s="9"/>
      <c r="G7" s="9"/>
      <c r="H7" s="8"/>
      <c r="I7" s="8"/>
      <c r="J7" s="27"/>
      <c r="K7" s="27"/>
      <c r="L7" s="8"/>
      <c r="M7" s="6"/>
      <c r="N7" s="8" t="s">
        <v>1</v>
      </c>
      <c r="O7" s="8"/>
    </row>
    <row r="8" spans="1:15" x14ac:dyDescent="0.2">
      <c r="B8" s="11"/>
      <c r="C8" s="7"/>
      <c r="D8" s="7"/>
      <c r="E8" s="7"/>
      <c r="F8" s="7"/>
      <c r="G8" s="7"/>
      <c r="H8" s="6"/>
      <c r="I8" s="6"/>
      <c r="J8" s="28"/>
      <c r="K8" s="6"/>
    </row>
    <row r="9" spans="1:15" x14ac:dyDescent="0.2">
      <c r="A9" s="1" t="s">
        <v>85</v>
      </c>
      <c r="B9" s="16">
        <v>25703</v>
      </c>
      <c r="C9" s="16">
        <v>3281</v>
      </c>
      <c r="D9" s="16">
        <v>44731</v>
      </c>
      <c r="E9" s="16">
        <v>21139</v>
      </c>
      <c r="F9" s="16">
        <v>3221</v>
      </c>
      <c r="G9" s="16">
        <v>4437</v>
      </c>
      <c r="H9" s="16">
        <v>2026</v>
      </c>
      <c r="I9" s="16">
        <v>6890</v>
      </c>
      <c r="J9" s="16">
        <v>69151</v>
      </c>
      <c r="K9" s="16">
        <v>16574</v>
      </c>
      <c r="L9" s="12">
        <v>234427</v>
      </c>
      <c r="M9" s="12"/>
      <c r="N9" s="1">
        <v>11</v>
      </c>
      <c r="O9" s="1">
        <v>3.6</v>
      </c>
    </row>
    <row r="10" spans="1:15" x14ac:dyDescent="0.2">
      <c r="A10" s="6" t="s">
        <v>86</v>
      </c>
      <c r="B10" s="30">
        <v>688</v>
      </c>
      <c r="C10" s="30">
        <v>82</v>
      </c>
      <c r="D10" s="30">
        <v>1867</v>
      </c>
      <c r="E10" s="30">
        <v>731</v>
      </c>
      <c r="F10" s="30">
        <v>86</v>
      </c>
      <c r="G10" s="30">
        <v>125</v>
      </c>
      <c r="H10" s="30">
        <v>51</v>
      </c>
      <c r="I10" s="30">
        <v>167</v>
      </c>
      <c r="J10" s="100">
        <v>2680</v>
      </c>
      <c r="K10" s="16">
        <v>429</v>
      </c>
      <c r="L10" s="12">
        <v>6936</v>
      </c>
      <c r="M10" s="12"/>
      <c r="N10" s="1">
        <v>9.9</v>
      </c>
    </row>
    <row r="11" spans="1:15" x14ac:dyDescent="0.2">
      <c r="A11" s="6" t="s">
        <v>87</v>
      </c>
      <c r="B11" s="12">
        <v>25016</v>
      </c>
      <c r="C11" s="12">
        <v>3199</v>
      </c>
      <c r="D11" s="12">
        <v>42866</v>
      </c>
      <c r="E11" s="12">
        <v>20407</v>
      </c>
      <c r="F11" s="12">
        <v>3135</v>
      </c>
      <c r="G11" s="12">
        <v>4312</v>
      </c>
      <c r="H11" s="12">
        <v>1976</v>
      </c>
      <c r="I11" s="12">
        <v>6723</v>
      </c>
      <c r="J11" s="100">
        <v>66472</v>
      </c>
      <c r="K11" s="16">
        <v>16146</v>
      </c>
      <c r="L11" s="12">
        <v>227491</v>
      </c>
      <c r="M11" s="12"/>
      <c r="N11" s="1">
        <v>11</v>
      </c>
    </row>
    <row r="12" spans="1:15" x14ac:dyDescent="0.2">
      <c r="A12" s="6"/>
      <c r="B12" s="12"/>
      <c r="C12" s="12"/>
      <c r="D12" s="12"/>
      <c r="E12" s="12"/>
      <c r="F12" s="12"/>
      <c r="G12" s="12"/>
      <c r="H12" s="12"/>
      <c r="I12" s="12"/>
      <c r="J12" s="12"/>
      <c r="K12" s="12"/>
    </row>
    <row r="13" spans="1:15" x14ac:dyDescent="0.2">
      <c r="A13" s="6"/>
      <c r="B13" s="105" t="s">
        <v>134</v>
      </c>
      <c r="C13" s="105"/>
      <c r="D13" s="105"/>
      <c r="E13" s="105"/>
      <c r="F13" s="105"/>
      <c r="G13" s="105"/>
      <c r="H13" s="105"/>
      <c r="I13" s="105"/>
      <c r="J13" s="105"/>
      <c r="K13" s="105"/>
      <c r="L13" s="8"/>
      <c r="M13" s="6"/>
      <c r="N13" s="17" t="s">
        <v>1</v>
      </c>
      <c r="O13" s="17"/>
    </row>
    <row r="14" spans="1:15" x14ac:dyDescent="0.2">
      <c r="A14" s="6"/>
    </row>
    <row r="15" spans="1:15" x14ac:dyDescent="0.2">
      <c r="A15" s="15" t="s">
        <v>4</v>
      </c>
      <c r="B15" s="12">
        <v>1005</v>
      </c>
      <c r="C15" s="12">
        <v>96</v>
      </c>
      <c r="D15" s="12">
        <v>2635</v>
      </c>
      <c r="E15" s="12">
        <v>781</v>
      </c>
      <c r="F15" s="12">
        <v>180</v>
      </c>
      <c r="G15" s="12">
        <v>217</v>
      </c>
      <c r="H15" s="12">
        <v>121</v>
      </c>
      <c r="I15" s="12">
        <v>197</v>
      </c>
      <c r="J15" s="12">
        <v>3512</v>
      </c>
      <c r="K15" s="30">
        <v>715</v>
      </c>
      <c r="L15" s="12">
        <v>9501</v>
      </c>
      <c r="M15" s="12"/>
      <c r="N15" s="1">
        <v>10.6</v>
      </c>
      <c r="O15" s="1">
        <v>8</v>
      </c>
    </row>
    <row r="16" spans="1:15" x14ac:dyDescent="0.2">
      <c r="A16" s="6" t="s">
        <v>5</v>
      </c>
      <c r="B16" s="12">
        <v>10</v>
      </c>
      <c r="C16" s="12">
        <v>2</v>
      </c>
      <c r="D16" s="12">
        <v>22</v>
      </c>
      <c r="E16" s="12">
        <v>9</v>
      </c>
      <c r="F16" s="12">
        <v>1</v>
      </c>
      <c r="G16" s="12">
        <v>1</v>
      </c>
      <c r="H16" s="12">
        <v>1</v>
      </c>
      <c r="I16" s="12">
        <v>2</v>
      </c>
      <c r="J16" s="12">
        <v>33</v>
      </c>
      <c r="K16" s="30">
        <v>5</v>
      </c>
      <c r="L16" s="12">
        <v>76</v>
      </c>
      <c r="M16" s="12"/>
      <c r="N16" s="1">
        <v>13.2</v>
      </c>
      <c r="O16" s="1">
        <v>7.4</v>
      </c>
    </row>
    <row r="17" spans="1:15" x14ac:dyDescent="0.2">
      <c r="A17" s="6" t="s">
        <v>6</v>
      </c>
      <c r="B17" s="12">
        <v>14</v>
      </c>
      <c r="C17" s="12">
        <v>1</v>
      </c>
      <c r="D17" s="12">
        <v>63</v>
      </c>
      <c r="E17" s="12">
        <v>78</v>
      </c>
      <c r="F17" s="12">
        <v>4</v>
      </c>
      <c r="G17" s="12">
        <v>5</v>
      </c>
      <c r="H17" s="12">
        <v>0</v>
      </c>
      <c r="I17" s="12">
        <v>16</v>
      </c>
      <c r="J17" s="12">
        <v>142</v>
      </c>
      <c r="K17" s="30">
        <v>25</v>
      </c>
      <c r="L17" s="12">
        <v>341</v>
      </c>
      <c r="M17" s="12"/>
      <c r="N17" s="1">
        <v>4.0999999999999996</v>
      </c>
      <c r="O17" s="1">
        <v>3.9</v>
      </c>
    </row>
    <row r="18" spans="1:15" x14ac:dyDescent="0.2">
      <c r="A18" s="6" t="s">
        <v>7</v>
      </c>
      <c r="B18" s="12">
        <v>487</v>
      </c>
      <c r="C18" s="12">
        <v>10</v>
      </c>
      <c r="D18" s="12">
        <v>1889</v>
      </c>
      <c r="E18" s="12">
        <v>848</v>
      </c>
      <c r="F18" s="12">
        <v>15</v>
      </c>
      <c r="G18" s="12">
        <v>29</v>
      </c>
      <c r="H18" s="12">
        <v>13</v>
      </c>
      <c r="I18" s="12">
        <v>77</v>
      </c>
      <c r="J18" s="12">
        <v>2747</v>
      </c>
      <c r="K18" s="30">
        <v>134</v>
      </c>
      <c r="L18" s="12">
        <v>5150</v>
      </c>
      <c r="M18" s="12"/>
      <c r="N18" s="1">
        <v>9.5</v>
      </c>
      <c r="O18" s="1">
        <v>7.9</v>
      </c>
    </row>
    <row r="19" spans="1:15" x14ac:dyDescent="0.2">
      <c r="A19" s="6" t="s">
        <v>244</v>
      </c>
      <c r="B19" s="12">
        <v>409</v>
      </c>
      <c r="C19" s="12">
        <v>5</v>
      </c>
      <c r="D19" s="12">
        <v>105</v>
      </c>
      <c r="E19" s="12">
        <v>58</v>
      </c>
      <c r="F19" s="12">
        <v>13</v>
      </c>
      <c r="G19" s="12">
        <v>16</v>
      </c>
      <c r="H19" s="12">
        <v>44</v>
      </c>
      <c r="I19" s="12">
        <v>5</v>
      </c>
      <c r="J19" s="12">
        <v>168</v>
      </c>
      <c r="K19" s="30">
        <v>78</v>
      </c>
      <c r="L19" s="12">
        <v>1544</v>
      </c>
      <c r="M19" s="12"/>
      <c r="N19" s="1">
        <v>26.5</v>
      </c>
      <c r="O19" s="1">
        <v>23.2</v>
      </c>
    </row>
    <row r="20" spans="1:15" x14ac:dyDescent="0.2">
      <c r="A20" s="6" t="s">
        <v>8</v>
      </c>
      <c r="B20" s="12">
        <v>768</v>
      </c>
      <c r="C20" s="12">
        <v>102</v>
      </c>
      <c r="D20" s="12">
        <v>1664</v>
      </c>
      <c r="E20" s="12">
        <v>826</v>
      </c>
      <c r="F20" s="12">
        <v>124</v>
      </c>
      <c r="G20" s="12">
        <v>168</v>
      </c>
      <c r="H20" s="12">
        <v>47</v>
      </c>
      <c r="I20" s="12">
        <v>123</v>
      </c>
      <c r="J20" s="12">
        <v>2592</v>
      </c>
      <c r="K20" s="30">
        <v>462</v>
      </c>
      <c r="L20" s="12">
        <v>7702</v>
      </c>
      <c r="M20" s="12"/>
      <c r="N20" s="1">
        <v>10</v>
      </c>
      <c r="O20" s="1">
        <v>6.8</v>
      </c>
    </row>
    <row r="21" spans="1:15" x14ac:dyDescent="0.2">
      <c r="A21" s="6" t="s">
        <v>9</v>
      </c>
      <c r="B21" s="12">
        <v>108</v>
      </c>
      <c r="C21" s="12">
        <v>11</v>
      </c>
      <c r="D21" s="12">
        <v>102</v>
      </c>
      <c r="E21" s="12">
        <v>69</v>
      </c>
      <c r="F21" s="12">
        <v>12</v>
      </c>
      <c r="G21" s="12">
        <v>18</v>
      </c>
      <c r="H21" s="12">
        <v>14</v>
      </c>
      <c r="I21" s="12">
        <v>12</v>
      </c>
      <c r="J21" s="12">
        <v>182</v>
      </c>
      <c r="K21" s="30">
        <v>56</v>
      </c>
      <c r="L21" s="12">
        <v>1069</v>
      </c>
      <c r="M21" s="12"/>
      <c r="N21" s="1">
        <v>10.1</v>
      </c>
      <c r="O21" s="1">
        <v>6.8</v>
      </c>
    </row>
    <row r="22" spans="1:15" x14ac:dyDescent="0.2">
      <c r="A22" s="6" t="s">
        <v>10</v>
      </c>
      <c r="B22" s="12">
        <v>17</v>
      </c>
      <c r="C22" s="12">
        <v>2</v>
      </c>
      <c r="D22" s="12">
        <v>78</v>
      </c>
      <c r="E22" s="12">
        <v>11</v>
      </c>
      <c r="F22" s="12">
        <v>2</v>
      </c>
      <c r="G22" s="12">
        <v>2</v>
      </c>
      <c r="H22" s="12">
        <v>1</v>
      </c>
      <c r="I22" s="12">
        <v>18</v>
      </c>
      <c r="J22" s="12">
        <v>91</v>
      </c>
      <c r="K22" s="30">
        <v>23</v>
      </c>
      <c r="L22" s="12">
        <v>2334</v>
      </c>
      <c r="M22" s="12"/>
      <c r="N22" s="1">
        <v>0.7</v>
      </c>
      <c r="O22" s="1">
        <v>0.6</v>
      </c>
    </row>
    <row r="23" spans="1:15" x14ac:dyDescent="0.2">
      <c r="A23" s="6" t="s">
        <v>11</v>
      </c>
      <c r="B23" s="12">
        <v>107</v>
      </c>
      <c r="C23" s="12">
        <v>6</v>
      </c>
      <c r="D23" s="12">
        <v>160</v>
      </c>
      <c r="E23" s="12">
        <v>73</v>
      </c>
      <c r="F23" s="12">
        <v>15</v>
      </c>
      <c r="G23" s="12">
        <v>16</v>
      </c>
      <c r="H23" s="12">
        <v>8</v>
      </c>
      <c r="I23" s="12">
        <v>14</v>
      </c>
      <c r="J23" s="12">
        <v>239</v>
      </c>
      <c r="K23" s="30">
        <v>53</v>
      </c>
      <c r="L23" s="12">
        <v>814</v>
      </c>
      <c r="M23" s="12"/>
      <c r="N23" s="1">
        <v>13.1</v>
      </c>
      <c r="O23" s="1">
        <v>9.1</v>
      </c>
    </row>
    <row r="24" spans="1:15" x14ac:dyDescent="0.2">
      <c r="A24" s="6" t="s">
        <v>12</v>
      </c>
      <c r="B24" s="12">
        <v>39</v>
      </c>
      <c r="C24" s="12">
        <v>6</v>
      </c>
      <c r="D24" s="12">
        <v>78</v>
      </c>
      <c r="E24" s="12">
        <v>48</v>
      </c>
      <c r="F24" s="12">
        <v>5</v>
      </c>
      <c r="G24" s="12">
        <v>6</v>
      </c>
      <c r="H24" s="12">
        <v>5</v>
      </c>
      <c r="I24" s="12">
        <v>10</v>
      </c>
      <c r="J24" s="12">
        <v>132</v>
      </c>
      <c r="K24" s="30">
        <v>26</v>
      </c>
      <c r="L24" s="12">
        <v>356</v>
      </c>
      <c r="M24" s="12"/>
      <c r="N24" s="1">
        <v>11</v>
      </c>
      <c r="O24" s="1">
        <v>4.3</v>
      </c>
    </row>
    <row r="25" spans="1:15" x14ac:dyDescent="0.2">
      <c r="A25" s="6" t="s">
        <v>13</v>
      </c>
      <c r="B25" s="12">
        <v>143</v>
      </c>
      <c r="C25" s="12">
        <v>17</v>
      </c>
      <c r="D25" s="12">
        <v>306</v>
      </c>
      <c r="E25" s="12">
        <v>173</v>
      </c>
      <c r="F25" s="12">
        <v>27</v>
      </c>
      <c r="G25" s="12">
        <v>33</v>
      </c>
      <c r="H25" s="12">
        <v>16</v>
      </c>
      <c r="I25" s="12">
        <v>26</v>
      </c>
      <c r="J25" s="12">
        <v>496</v>
      </c>
      <c r="K25" s="30">
        <v>102</v>
      </c>
      <c r="L25" s="12">
        <v>1360</v>
      </c>
      <c r="M25" s="12"/>
      <c r="N25" s="1">
        <v>10.5</v>
      </c>
      <c r="O25" s="1">
        <v>8.4</v>
      </c>
    </row>
    <row r="26" spans="1:15" x14ac:dyDescent="0.2">
      <c r="A26" s="6" t="s">
        <v>14</v>
      </c>
      <c r="B26" s="12">
        <v>77</v>
      </c>
      <c r="C26" s="12">
        <v>11</v>
      </c>
      <c r="D26" s="12">
        <v>120</v>
      </c>
      <c r="E26" s="12">
        <v>63</v>
      </c>
      <c r="F26" s="12">
        <v>10</v>
      </c>
      <c r="G26" s="12">
        <v>13</v>
      </c>
      <c r="H26" s="12">
        <v>5</v>
      </c>
      <c r="I26" s="12">
        <v>25</v>
      </c>
      <c r="J26" s="12">
        <v>194</v>
      </c>
      <c r="K26" s="30">
        <v>53</v>
      </c>
      <c r="L26" s="12">
        <v>660</v>
      </c>
      <c r="M26" s="12"/>
      <c r="N26" s="1">
        <v>11.7</v>
      </c>
      <c r="O26" s="1">
        <v>5.4</v>
      </c>
    </row>
    <row r="27" spans="1:15" x14ac:dyDescent="0.2">
      <c r="A27" s="6" t="s">
        <v>15</v>
      </c>
      <c r="B27" s="12">
        <v>83</v>
      </c>
      <c r="C27" s="12">
        <v>4</v>
      </c>
      <c r="D27" s="12">
        <v>244</v>
      </c>
      <c r="E27" s="12">
        <v>150</v>
      </c>
      <c r="F27" s="12">
        <v>12</v>
      </c>
      <c r="G27" s="12">
        <v>36</v>
      </c>
      <c r="H27" s="12">
        <v>16</v>
      </c>
      <c r="I27" s="12">
        <v>23</v>
      </c>
      <c r="J27" s="12">
        <v>398</v>
      </c>
      <c r="K27" s="30">
        <v>87</v>
      </c>
      <c r="L27" s="12">
        <v>1203</v>
      </c>
      <c r="M27" s="12"/>
      <c r="N27" s="1">
        <v>6.9</v>
      </c>
      <c r="O27" s="1">
        <v>5.6</v>
      </c>
    </row>
    <row r="28" spans="1:15" x14ac:dyDescent="0.2">
      <c r="A28" s="6" t="s">
        <v>16</v>
      </c>
      <c r="B28" s="12">
        <v>730</v>
      </c>
      <c r="C28" s="12">
        <v>73</v>
      </c>
      <c r="D28" s="12">
        <v>1852</v>
      </c>
      <c r="E28" s="12">
        <v>1199</v>
      </c>
      <c r="F28" s="12">
        <v>101</v>
      </c>
      <c r="G28" s="12">
        <v>167</v>
      </c>
      <c r="H28" s="12">
        <v>71</v>
      </c>
      <c r="I28" s="12">
        <v>314</v>
      </c>
      <c r="J28" s="12">
        <v>3124</v>
      </c>
      <c r="K28" s="30">
        <v>653</v>
      </c>
      <c r="L28" s="12">
        <v>9288</v>
      </c>
      <c r="M28" s="12"/>
      <c r="N28" s="1">
        <v>7.9</v>
      </c>
      <c r="O28" s="1">
        <v>7</v>
      </c>
    </row>
    <row r="29" spans="1:15" x14ac:dyDescent="0.2">
      <c r="A29" s="6" t="s">
        <v>17</v>
      </c>
      <c r="B29" s="12">
        <v>162</v>
      </c>
      <c r="C29" s="12">
        <v>45</v>
      </c>
      <c r="D29" s="12">
        <v>373</v>
      </c>
      <c r="E29" s="12">
        <v>137</v>
      </c>
      <c r="F29" s="12">
        <v>60</v>
      </c>
      <c r="G29" s="12">
        <v>35</v>
      </c>
      <c r="H29" s="12">
        <v>17</v>
      </c>
      <c r="I29" s="12">
        <v>78</v>
      </c>
      <c r="J29" s="12">
        <v>555</v>
      </c>
      <c r="K29" s="30">
        <v>190</v>
      </c>
      <c r="L29" s="12">
        <v>2246</v>
      </c>
      <c r="M29" s="12"/>
      <c r="N29" s="1">
        <v>7.2</v>
      </c>
      <c r="O29" s="1">
        <v>5.9</v>
      </c>
    </row>
    <row r="30" spans="1:15" x14ac:dyDescent="0.2">
      <c r="A30" s="6" t="s">
        <v>18</v>
      </c>
      <c r="B30" s="12">
        <v>186</v>
      </c>
      <c r="C30" s="12">
        <v>20</v>
      </c>
      <c r="D30" s="12">
        <v>491</v>
      </c>
      <c r="E30" s="12">
        <v>289</v>
      </c>
      <c r="F30" s="12">
        <v>38</v>
      </c>
      <c r="G30" s="12">
        <v>43</v>
      </c>
      <c r="H30" s="12">
        <v>29</v>
      </c>
      <c r="I30" s="12">
        <v>37</v>
      </c>
      <c r="J30" s="12">
        <v>800</v>
      </c>
      <c r="K30" s="30">
        <v>147</v>
      </c>
      <c r="L30" s="12">
        <v>2152</v>
      </c>
      <c r="M30" s="12"/>
      <c r="N30" s="1">
        <v>8.6</v>
      </c>
      <c r="O30" s="1">
        <v>6.1</v>
      </c>
    </row>
    <row r="31" spans="1:15" x14ac:dyDescent="0.2">
      <c r="A31" s="6" t="s">
        <v>19</v>
      </c>
      <c r="B31" s="12">
        <v>84</v>
      </c>
      <c r="C31" s="12">
        <v>4</v>
      </c>
      <c r="D31" s="12">
        <v>156</v>
      </c>
      <c r="E31" s="12">
        <v>117</v>
      </c>
      <c r="F31" s="12">
        <v>10</v>
      </c>
      <c r="G31" s="12">
        <v>13</v>
      </c>
      <c r="H31" s="12">
        <v>10</v>
      </c>
      <c r="I31" s="12">
        <v>15</v>
      </c>
      <c r="J31" s="12">
        <v>277</v>
      </c>
      <c r="K31" s="30">
        <v>48</v>
      </c>
      <c r="L31" s="12">
        <v>722</v>
      </c>
      <c r="M31" s="12"/>
      <c r="N31" s="1">
        <v>11.6</v>
      </c>
      <c r="O31" s="1">
        <v>4.4000000000000004</v>
      </c>
    </row>
    <row r="32" spans="1:15" x14ac:dyDescent="0.2">
      <c r="A32" s="6" t="s">
        <v>20</v>
      </c>
      <c r="B32" s="12">
        <v>152</v>
      </c>
      <c r="C32" s="12">
        <v>6</v>
      </c>
      <c r="D32" s="12">
        <v>367</v>
      </c>
      <c r="E32" s="12">
        <v>210</v>
      </c>
      <c r="F32" s="12">
        <v>24</v>
      </c>
      <c r="G32" s="12">
        <v>59</v>
      </c>
      <c r="H32" s="12">
        <v>17</v>
      </c>
      <c r="I32" s="12">
        <v>34</v>
      </c>
      <c r="J32" s="12">
        <v>583</v>
      </c>
      <c r="K32" s="30">
        <v>134</v>
      </c>
      <c r="L32" s="12">
        <v>1723</v>
      </c>
      <c r="M32" s="12"/>
      <c r="N32" s="1">
        <v>8.8000000000000007</v>
      </c>
      <c r="O32" s="1">
        <v>7.1</v>
      </c>
    </row>
    <row r="33" spans="1:15" x14ac:dyDescent="0.2">
      <c r="A33" s="6" t="s">
        <v>21</v>
      </c>
      <c r="B33" s="12">
        <v>342</v>
      </c>
      <c r="C33" s="12">
        <v>35</v>
      </c>
      <c r="D33" s="12">
        <v>676</v>
      </c>
      <c r="E33" s="12">
        <v>348</v>
      </c>
      <c r="F33" s="12">
        <v>61</v>
      </c>
      <c r="G33" s="12">
        <v>71</v>
      </c>
      <c r="H33" s="12">
        <v>46</v>
      </c>
      <c r="I33" s="12">
        <v>118</v>
      </c>
      <c r="J33" s="12">
        <v>1059</v>
      </c>
      <c r="K33" s="30">
        <v>296</v>
      </c>
      <c r="L33" s="12">
        <v>3856</v>
      </c>
      <c r="M33" s="12"/>
      <c r="N33" s="1">
        <v>8.9</v>
      </c>
      <c r="O33" s="1">
        <v>4.8</v>
      </c>
    </row>
    <row r="34" spans="1:15" x14ac:dyDescent="0.2">
      <c r="A34" s="6" t="s">
        <v>22</v>
      </c>
      <c r="B34" s="12">
        <v>122</v>
      </c>
      <c r="C34" s="12">
        <v>13</v>
      </c>
      <c r="D34" s="12">
        <v>180</v>
      </c>
      <c r="E34" s="12">
        <v>75</v>
      </c>
      <c r="F34" s="12">
        <v>14</v>
      </c>
      <c r="G34" s="12">
        <v>21</v>
      </c>
      <c r="H34" s="12">
        <v>11</v>
      </c>
      <c r="I34" s="12">
        <v>37</v>
      </c>
      <c r="J34" s="12">
        <v>268</v>
      </c>
      <c r="K34" s="30">
        <v>83</v>
      </c>
      <c r="L34" s="12">
        <v>3590</v>
      </c>
      <c r="M34" s="12"/>
      <c r="N34" s="1">
        <v>3.4</v>
      </c>
      <c r="O34" s="1">
        <v>3.2</v>
      </c>
    </row>
    <row r="35" spans="1:15" x14ac:dyDescent="0.2">
      <c r="A35" s="6" t="s">
        <v>23</v>
      </c>
      <c r="B35" s="12">
        <v>186</v>
      </c>
      <c r="C35" s="12">
        <v>18</v>
      </c>
      <c r="D35" s="12">
        <v>336</v>
      </c>
      <c r="E35" s="12">
        <v>174</v>
      </c>
      <c r="F35" s="12">
        <v>37</v>
      </c>
      <c r="G35" s="12">
        <v>36</v>
      </c>
      <c r="H35" s="12">
        <v>44</v>
      </c>
      <c r="I35" s="12">
        <v>58</v>
      </c>
      <c r="J35" s="12">
        <v>528</v>
      </c>
      <c r="K35" s="30">
        <v>175</v>
      </c>
      <c r="L35" s="12">
        <v>2061</v>
      </c>
      <c r="M35" s="12"/>
      <c r="N35" s="1">
        <v>9</v>
      </c>
      <c r="O35" s="1">
        <v>6.4</v>
      </c>
    </row>
    <row r="36" spans="1:15" x14ac:dyDescent="0.2">
      <c r="A36" s="6" t="s">
        <v>24</v>
      </c>
      <c r="B36" s="12">
        <v>444</v>
      </c>
      <c r="C36" s="12">
        <v>44</v>
      </c>
      <c r="D36" s="12">
        <v>885</v>
      </c>
      <c r="E36" s="12">
        <v>438</v>
      </c>
      <c r="F36" s="12">
        <v>74</v>
      </c>
      <c r="G36" s="12">
        <v>92</v>
      </c>
      <c r="H36" s="12">
        <v>111</v>
      </c>
      <c r="I36" s="12">
        <v>153</v>
      </c>
      <c r="J36" s="12">
        <v>1367</v>
      </c>
      <c r="K36" s="30">
        <v>430</v>
      </c>
      <c r="L36" s="12">
        <v>7384</v>
      </c>
      <c r="M36" s="12"/>
      <c r="N36" s="1">
        <v>6</v>
      </c>
      <c r="O36" s="1">
        <v>4.5999999999999996</v>
      </c>
    </row>
    <row r="37" spans="1:15" x14ac:dyDescent="0.2">
      <c r="A37" s="6" t="s">
        <v>25</v>
      </c>
      <c r="B37" s="12">
        <v>282</v>
      </c>
      <c r="C37" s="12">
        <v>8</v>
      </c>
      <c r="D37" s="12">
        <v>369</v>
      </c>
      <c r="E37" s="12">
        <v>128</v>
      </c>
      <c r="F37" s="12">
        <v>16</v>
      </c>
      <c r="G37" s="12">
        <v>48</v>
      </c>
      <c r="H37" s="12">
        <v>9</v>
      </c>
      <c r="I37" s="12">
        <v>24</v>
      </c>
      <c r="J37" s="12">
        <v>505</v>
      </c>
      <c r="K37" s="30">
        <v>97</v>
      </c>
      <c r="L37" s="12">
        <v>1786</v>
      </c>
      <c r="M37" s="12"/>
      <c r="N37" s="1">
        <v>15.8</v>
      </c>
      <c r="O37" s="1">
        <v>12.5</v>
      </c>
    </row>
    <row r="38" spans="1:15" x14ac:dyDescent="0.2">
      <c r="A38" s="6" t="s">
        <v>26</v>
      </c>
      <c r="B38" s="12">
        <v>192</v>
      </c>
      <c r="C38" s="12">
        <v>6</v>
      </c>
      <c r="D38" s="12">
        <v>102</v>
      </c>
      <c r="E38" s="12">
        <v>44</v>
      </c>
      <c r="F38" s="12">
        <v>29</v>
      </c>
      <c r="G38" s="12">
        <v>13</v>
      </c>
      <c r="H38" s="12">
        <v>7</v>
      </c>
      <c r="I38" s="12">
        <v>17</v>
      </c>
      <c r="J38" s="12">
        <v>152</v>
      </c>
      <c r="K38" s="30">
        <v>66</v>
      </c>
      <c r="L38" s="12">
        <v>1135</v>
      </c>
      <c r="M38" s="12"/>
      <c r="N38" s="1">
        <v>16.899999999999999</v>
      </c>
      <c r="O38" s="1">
        <v>14.2</v>
      </c>
    </row>
    <row r="39" spans="1:15" x14ac:dyDescent="0.2">
      <c r="A39" s="6" t="s">
        <v>27</v>
      </c>
      <c r="B39" s="12">
        <v>31</v>
      </c>
      <c r="C39" s="12">
        <v>2</v>
      </c>
      <c r="D39" s="12">
        <v>91</v>
      </c>
      <c r="E39" s="12">
        <v>63</v>
      </c>
      <c r="F39" s="12">
        <v>6</v>
      </c>
      <c r="G39" s="12">
        <v>7</v>
      </c>
      <c r="H39" s="12">
        <v>6</v>
      </c>
      <c r="I39" s="12">
        <v>13</v>
      </c>
      <c r="J39" s="12">
        <v>156</v>
      </c>
      <c r="K39" s="30">
        <v>32</v>
      </c>
      <c r="L39" s="12">
        <v>374</v>
      </c>
      <c r="M39" s="12"/>
      <c r="N39" s="1">
        <v>8.3000000000000007</v>
      </c>
      <c r="O39" s="1">
        <v>2.4</v>
      </c>
    </row>
    <row r="40" spans="1:15" x14ac:dyDescent="0.2">
      <c r="A40" s="6" t="s">
        <v>28</v>
      </c>
      <c r="B40" s="12">
        <v>87</v>
      </c>
      <c r="C40" s="12">
        <v>12</v>
      </c>
      <c r="D40" s="12">
        <v>203</v>
      </c>
      <c r="E40" s="12">
        <v>111</v>
      </c>
      <c r="F40" s="12">
        <v>16</v>
      </c>
      <c r="G40" s="12">
        <v>26</v>
      </c>
      <c r="H40" s="12">
        <v>11</v>
      </c>
      <c r="I40" s="12">
        <v>35</v>
      </c>
      <c r="J40" s="12">
        <v>326</v>
      </c>
      <c r="K40" s="30">
        <v>88</v>
      </c>
      <c r="L40" s="12">
        <v>1169</v>
      </c>
      <c r="M40" s="12"/>
      <c r="N40" s="1">
        <v>7.4</v>
      </c>
      <c r="O40" s="1">
        <v>2.2999999999999998</v>
      </c>
    </row>
    <row r="41" spans="1:15" x14ac:dyDescent="0.2">
      <c r="A41" s="6" t="s">
        <v>29</v>
      </c>
      <c r="B41" s="12">
        <v>263</v>
      </c>
      <c r="C41" s="12">
        <v>31</v>
      </c>
      <c r="D41" s="12">
        <v>330</v>
      </c>
      <c r="E41" s="12">
        <v>198</v>
      </c>
      <c r="F41" s="12">
        <v>39</v>
      </c>
      <c r="G41" s="12">
        <v>41</v>
      </c>
      <c r="H41" s="12">
        <v>17</v>
      </c>
      <c r="I41" s="12">
        <v>59</v>
      </c>
      <c r="J41" s="12">
        <v>559</v>
      </c>
      <c r="K41" s="30">
        <v>156</v>
      </c>
      <c r="L41" s="12">
        <v>2150</v>
      </c>
      <c r="M41" s="12"/>
      <c r="N41" s="1">
        <v>12.2</v>
      </c>
      <c r="O41" s="1">
        <v>8.1999999999999993</v>
      </c>
    </row>
    <row r="42" spans="1:15" x14ac:dyDescent="0.2">
      <c r="A42" s="6" t="s">
        <v>30</v>
      </c>
      <c r="B42" s="12">
        <v>363</v>
      </c>
      <c r="C42" s="12">
        <v>17</v>
      </c>
      <c r="D42" s="12">
        <v>658</v>
      </c>
      <c r="E42" s="12">
        <v>492</v>
      </c>
      <c r="F42" s="12">
        <v>20</v>
      </c>
      <c r="G42" s="12">
        <v>32</v>
      </c>
      <c r="H42" s="12">
        <v>18</v>
      </c>
      <c r="I42" s="12">
        <v>54</v>
      </c>
      <c r="J42" s="12">
        <v>1167</v>
      </c>
      <c r="K42" s="30">
        <v>124</v>
      </c>
      <c r="L42" s="12">
        <v>2712</v>
      </c>
      <c r="M42" s="12"/>
      <c r="N42" s="1">
        <v>13.4</v>
      </c>
      <c r="O42" s="1">
        <v>4.7</v>
      </c>
    </row>
    <row r="43" spans="1:15" x14ac:dyDescent="0.2">
      <c r="A43" s="6" t="s">
        <v>31</v>
      </c>
      <c r="B43" s="12">
        <v>23</v>
      </c>
      <c r="C43" s="12">
        <v>2</v>
      </c>
      <c r="D43" s="12">
        <v>44</v>
      </c>
      <c r="E43" s="12">
        <v>21</v>
      </c>
      <c r="F43" s="12">
        <v>3</v>
      </c>
      <c r="G43" s="12">
        <v>4</v>
      </c>
      <c r="H43" s="12">
        <v>2</v>
      </c>
      <c r="I43" s="12">
        <v>5</v>
      </c>
      <c r="J43" s="12">
        <v>67</v>
      </c>
      <c r="K43" s="30">
        <v>14</v>
      </c>
      <c r="L43" s="12">
        <v>218</v>
      </c>
      <c r="M43" s="12"/>
      <c r="N43" s="1">
        <v>10.6</v>
      </c>
      <c r="O43" s="1">
        <v>2.2000000000000002</v>
      </c>
    </row>
    <row r="44" spans="1:15" x14ac:dyDescent="0.2">
      <c r="A44" s="6" t="s">
        <v>32</v>
      </c>
      <c r="B44" s="12">
        <v>208</v>
      </c>
      <c r="C44" s="12">
        <v>25</v>
      </c>
      <c r="D44" s="12">
        <v>273</v>
      </c>
      <c r="E44" s="12">
        <v>179</v>
      </c>
      <c r="F44" s="12">
        <v>14</v>
      </c>
      <c r="G44" s="12">
        <v>24</v>
      </c>
      <c r="H44" s="12">
        <v>9</v>
      </c>
      <c r="I44" s="12">
        <v>30</v>
      </c>
      <c r="J44" s="12">
        <v>477</v>
      </c>
      <c r="K44" s="30">
        <v>77</v>
      </c>
      <c r="L44" s="12">
        <v>1369</v>
      </c>
      <c r="M44" s="12"/>
      <c r="N44" s="1">
        <v>15.2</v>
      </c>
      <c r="O44" s="1">
        <v>6.4</v>
      </c>
    </row>
    <row r="45" spans="1:15" x14ac:dyDescent="0.2">
      <c r="A45" s="6" t="s">
        <v>33</v>
      </c>
      <c r="B45" s="12">
        <v>45</v>
      </c>
      <c r="C45" s="12">
        <v>5</v>
      </c>
      <c r="D45" s="12">
        <v>73</v>
      </c>
      <c r="E45" s="12">
        <v>38</v>
      </c>
      <c r="F45" s="12">
        <v>7</v>
      </c>
      <c r="G45" s="12">
        <v>7</v>
      </c>
      <c r="H45" s="12">
        <v>3</v>
      </c>
      <c r="I45" s="12">
        <v>9</v>
      </c>
      <c r="J45" s="12">
        <v>116</v>
      </c>
      <c r="K45" s="30">
        <v>26</v>
      </c>
      <c r="L45" s="12">
        <v>375</v>
      </c>
      <c r="M45" s="12"/>
      <c r="N45" s="1">
        <v>12</v>
      </c>
      <c r="O45" s="1">
        <v>0.5</v>
      </c>
    </row>
    <row r="46" spans="1:15" x14ac:dyDescent="0.2">
      <c r="A46" s="6" t="s">
        <v>34</v>
      </c>
      <c r="B46" s="12">
        <v>115</v>
      </c>
      <c r="C46" s="12">
        <v>9</v>
      </c>
      <c r="D46" s="12">
        <v>163</v>
      </c>
      <c r="E46" s="12">
        <v>100</v>
      </c>
      <c r="F46" s="12">
        <v>20</v>
      </c>
      <c r="G46" s="12">
        <v>17</v>
      </c>
      <c r="H46" s="12">
        <v>8</v>
      </c>
      <c r="I46" s="12">
        <v>13</v>
      </c>
      <c r="J46" s="12">
        <v>272</v>
      </c>
      <c r="K46" s="30">
        <v>58</v>
      </c>
      <c r="L46" s="12">
        <v>856</v>
      </c>
      <c r="M46" s="12"/>
      <c r="N46" s="1">
        <v>13.4</v>
      </c>
      <c r="O46" s="1">
        <v>2.6</v>
      </c>
    </row>
    <row r="47" spans="1:15" x14ac:dyDescent="0.2">
      <c r="A47" s="6" t="s">
        <v>35</v>
      </c>
      <c r="B47" s="12">
        <v>199</v>
      </c>
      <c r="C47" s="12">
        <v>22</v>
      </c>
      <c r="D47" s="12">
        <v>326</v>
      </c>
      <c r="E47" s="12">
        <v>176</v>
      </c>
      <c r="F47" s="12">
        <v>32</v>
      </c>
      <c r="G47" s="12">
        <v>32</v>
      </c>
      <c r="H47" s="12">
        <v>13</v>
      </c>
      <c r="I47" s="12">
        <v>35</v>
      </c>
      <c r="J47" s="12">
        <v>524</v>
      </c>
      <c r="K47" s="30">
        <v>112</v>
      </c>
      <c r="L47" s="12">
        <v>1682</v>
      </c>
      <c r="M47" s="12"/>
      <c r="N47" s="1">
        <v>11.8</v>
      </c>
      <c r="O47" s="1">
        <v>1.3</v>
      </c>
    </row>
    <row r="48" spans="1:15" x14ac:dyDescent="0.2">
      <c r="A48" s="6" t="s">
        <v>36</v>
      </c>
      <c r="B48" s="12">
        <v>270</v>
      </c>
      <c r="C48" s="12">
        <v>33</v>
      </c>
      <c r="D48" s="12">
        <v>528</v>
      </c>
      <c r="E48" s="12">
        <v>235</v>
      </c>
      <c r="F48" s="12">
        <v>37</v>
      </c>
      <c r="G48" s="12">
        <v>55</v>
      </c>
      <c r="H48" s="12">
        <v>23</v>
      </c>
      <c r="I48" s="12">
        <v>63</v>
      </c>
      <c r="J48" s="12">
        <v>796</v>
      </c>
      <c r="K48" s="30">
        <v>178</v>
      </c>
      <c r="L48" s="12">
        <v>2510</v>
      </c>
      <c r="M48" s="12"/>
      <c r="N48" s="1">
        <v>10.8</v>
      </c>
      <c r="O48" s="1">
        <v>3.3</v>
      </c>
    </row>
    <row r="49" spans="1:15" x14ac:dyDescent="0.2">
      <c r="A49" s="6" t="s">
        <v>37</v>
      </c>
      <c r="B49" s="12">
        <v>3680</v>
      </c>
      <c r="C49" s="12">
        <v>395</v>
      </c>
      <c r="D49" s="12">
        <v>8094</v>
      </c>
      <c r="E49" s="12">
        <v>3554</v>
      </c>
      <c r="F49" s="12">
        <v>532</v>
      </c>
      <c r="G49" s="12">
        <v>822</v>
      </c>
      <c r="H49" s="12">
        <v>345</v>
      </c>
      <c r="I49" s="12">
        <v>734</v>
      </c>
      <c r="J49" s="12">
        <v>12043</v>
      </c>
      <c r="K49" s="30">
        <v>2433</v>
      </c>
      <c r="L49" s="12">
        <v>37902</v>
      </c>
      <c r="M49" s="12"/>
      <c r="N49" s="1">
        <v>9.6999999999999993</v>
      </c>
      <c r="O49" s="1">
        <v>6.7</v>
      </c>
    </row>
    <row r="50" spans="1:15" x14ac:dyDescent="0.2">
      <c r="A50" s="6" t="s">
        <v>38</v>
      </c>
      <c r="B50" s="12">
        <v>333</v>
      </c>
      <c r="C50" s="12">
        <v>34</v>
      </c>
      <c r="D50" s="12">
        <v>755</v>
      </c>
      <c r="E50" s="12">
        <v>261</v>
      </c>
      <c r="F50" s="12">
        <v>33</v>
      </c>
      <c r="G50" s="12">
        <v>59</v>
      </c>
      <c r="H50" s="12">
        <v>23</v>
      </c>
      <c r="I50" s="12">
        <v>83</v>
      </c>
      <c r="J50" s="12">
        <v>1050</v>
      </c>
      <c r="K50" s="30">
        <v>198</v>
      </c>
      <c r="L50" s="12">
        <v>2951</v>
      </c>
      <c r="M50" s="12"/>
      <c r="N50" s="1">
        <v>11.3</v>
      </c>
      <c r="O50" s="1">
        <v>1.4</v>
      </c>
    </row>
    <row r="51" spans="1:15" x14ac:dyDescent="0.2">
      <c r="A51" s="6" t="s">
        <v>39</v>
      </c>
      <c r="B51" s="12">
        <v>846</v>
      </c>
      <c r="C51" s="12">
        <v>117</v>
      </c>
      <c r="D51" s="12">
        <v>1769</v>
      </c>
      <c r="E51" s="12">
        <v>873</v>
      </c>
      <c r="F51" s="12">
        <v>114</v>
      </c>
      <c r="G51" s="12">
        <v>211</v>
      </c>
      <c r="H51" s="12">
        <v>45</v>
      </c>
      <c r="I51" s="12">
        <v>252</v>
      </c>
      <c r="J51" s="12">
        <v>2759</v>
      </c>
      <c r="K51" s="30">
        <v>622</v>
      </c>
      <c r="L51" s="12">
        <v>6992</v>
      </c>
      <c r="M51" s="12"/>
      <c r="N51" s="1">
        <v>12.1</v>
      </c>
      <c r="O51" s="1">
        <v>7</v>
      </c>
    </row>
    <row r="52" spans="1:15" x14ac:dyDescent="0.2">
      <c r="A52" s="6" t="s">
        <v>40</v>
      </c>
      <c r="B52" s="12">
        <v>318</v>
      </c>
      <c r="C52" s="12">
        <v>22</v>
      </c>
      <c r="D52" s="12">
        <v>558</v>
      </c>
      <c r="E52" s="12">
        <v>191</v>
      </c>
      <c r="F52" s="12">
        <v>137</v>
      </c>
      <c r="G52" s="12">
        <v>38</v>
      </c>
      <c r="H52" s="12">
        <v>35</v>
      </c>
      <c r="I52" s="12">
        <v>174</v>
      </c>
      <c r="J52" s="12">
        <v>771</v>
      </c>
      <c r="K52" s="30">
        <v>384</v>
      </c>
      <c r="L52" s="12">
        <v>2572</v>
      </c>
      <c r="M52" s="12"/>
      <c r="N52" s="1">
        <v>12.4</v>
      </c>
      <c r="O52" s="1">
        <v>11.3</v>
      </c>
    </row>
    <row r="53" spans="1:15" x14ac:dyDescent="0.2">
      <c r="A53" s="6" t="s">
        <v>41</v>
      </c>
      <c r="B53" s="12">
        <v>378</v>
      </c>
      <c r="C53" s="12">
        <v>67</v>
      </c>
      <c r="D53" s="12">
        <v>257</v>
      </c>
      <c r="E53" s="12">
        <v>162</v>
      </c>
      <c r="F53" s="12">
        <v>60</v>
      </c>
      <c r="G53" s="12">
        <v>68</v>
      </c>
      <c r="H53" s="12">
        <v>66</v>
      </c>
      <c r="I53" s="12">
        <v>66</v>
      </c>
      <c r="J53" s="12">
        <v>486</v>
      </c>
      <c r="K53" s="30">
        <v>260</v>
      </c>
      <c r="L53" s="12">
        <v>2939</v>
      </c>
      <c r="M53" s="12"/>
      <c r="N53" s="1">
        <v>12.9</v>
      </c>
      <c r="O53" s="1">
        <v>9.5</v>
      </c>
    </row>
    <row r="54" spans="1:15" x14ac:dyDescent="0.2">
      <c r="A54" s="6" t="s">
        <v>42</v>
      </c>
      <c r="B54" s="12">
        <v>1189</v>
      </c>
      <c r="C54" s="12">
        <v>360</v>
      </c>
      <c r="D54" s="12">
        <v>1654</v>
      </c>
      <c r="E54" s="12">
        <v>941</v>
      </c>
      <c r="F54" s="12">
        <v>113</v>
      </c>
      <c r="G54" s="12">
        <v>162</v>
      </c>
      <c r="H54" s="12">
        <v>62</v>
      </c>
      <c r="I54" s="12">
        <v>520</v>
      </c>
      <c r="J54" s="12">
        <v>2955</v>
      </c>
      <c r="K54" s="30">
        <v>857</v>
      </c>
      <c r="L54" s="12">
        <v>7957</v>
      </c>
      <c r="M54" s="12"/>
      <c r="N54" s="1">
        <v>14.9</v>
      </c>
      <c r="O54" s="1">
        <v>10.6</v>
      </c>
    </row>
    <row r="55" spans="1:15" x14ac:dyDescent="0.2">
      <c r="A55" s="6" t="s">
        <v>43</v>
      </c>
      <c r="B55" s="12">
        <v>163</v>
      </c>
      <c r="C55" s="12">
        <v>32</v>
      </c>
      <c r="D55" s="12">
        <v>194</v>
      </c>
      <c r="E55" s="12">
        <v>105</v>
      </c>
      <c r="F55" s="12">
        <v>12</v>
      </c>
      <c r="G55" s="12">
        <v>25</v>
      </c>
      <c r="H55" s="12">
        <v>8</v>
      </c>
      <c r="I55" s="12">
        <v>42</v>
      </c>
      <c r="J55" s="12">
        <v>331</v>
      </c>
      <c r="K55" s="30">
        <v>87</v>
      </c>
      <c r="L55" s="12">
        <v>1071</v>
      </c>
      <c r="M55" s="12"/>
      <c r="N55" s="1">
        <v>15.2</v>
      </c>
      <c r="O55" s="1">
        <v>6.9</v>
      </c>
    </row>
    <row r="56" spans="1:15" x14ac:dyDescent="0.2">
      <c r="A56" s="6" t="s">
        <v>44</v>
      </c>
      <c r="B56" s="12">
        <v>116</v>
      </c>
      <c r="C56" s="12">
        <v>11</v>
      </c>
      <c r="D56" s="12">
        <v>496</v>
      </c>
      <c r="E56" s="12">
        <v>155</v>
      </c>
      <c r="F56" s="12">
        <v>10</v>
      </c>
      <c r="G56" s="12">
        <v>12</v>
      </c>
      <c r="H56" s="12">
        <v>7</v>
      </c>
      <c r="I56" s="12">
        <v>19</v>
      </c>
      <c r="J56" s="12">
        <v>662</v>
      </c>
      <c r="K56" s="30">
        <v>48</v>
      </c>
      <c r="L56" s="12">
        <v>1272</v>
      </c>
      <c r="M56" s="12"/>
      <c r="N56" s="1">
        <v>9.1</v>
      </c>
      <c r="O56" s="1">
        <v>3.4</v>
      </c>
    </row>
    <row r="57" spans="1:15" x14ac:dyDescent="0.2">
      <c r="A57" s="6" t="s">
        <v>45</v>
      </c>
      <c r="B57" s="12">
        <v>168</v>
      </c>
      <c r="C57" s="12">
        <v>18</v>
      </c>
      <c r="D57" s="12">
        <v>479</v>
      </c>
      <c r="E57" s="12">
        <v>160</v>
      </c>
      <c r="F57" s="12">
        <v>16</v>
      </c>
      <c r="G57" s="12">
        <v>24</v>
      </c>
      <c r="H57" s="12">
        <v>12</v>
      </c>
      <c r="I57" s="12">
        <v>38</v>
      </c>
      <c r="J57" s="12">
        <v>657</v>
      </c>
      <c r="K57" s="30">
        <v>90</v>
      </c>
      <c r="L57" s="12">
        <v>1611</v>
      </c>
      <c r="M57" s="12"/>
      <c r="N57" s="1">
        <v>10.4</v>
      </c>
      <c r="O57" s="1">
        <v>1.7</v>
      </c>
    </row>
    <row r="58" spans="1:15" x14ac:dyDescent="0.2">
      <c r="A58" s="6" t="s">
        <v>46</v>
      </c>
      <c r="B58" s="12">
        <v>142</v>
      </c>
      <c r="C58" s="12">
        <v>12</v>
      </c>
      <c r="D58" s="12">
        <v>195</v>
      </c>
      <c r="E58" s="12">
        <v>86</v>
      </c>
      <c r="F58" s="12">
        <v>12</v>
      </c>
      <c r="G58" s="12">
        <v>17</v>
      </c>
      <c r="H58" s="12">
        <v>6</v>
      </c>
      <c r="I58" s="12">
        <v>31</v>
      </c>
      <c r="J58" s="12">
        <v>293</v>
      </c>
      <c r="K58" s="30">
        <v>66</v>
      </c>
      <c r="L58" s="12">
        <v>1024</v>
      </c>
      <c r="M58" s="12"/>
      <c r="N58" s="1">
        <v>13.9</v>
      </c>
      <c r="O58" s="1">
        <v>5.2</v>
      </c>
    </row>
    <row r="59" spans="1:15" x14ac:dyDescent="0.2">
      <c r="A59" s="6" t="s">
        <v>47</v>
      </c>
      <c r="B59" s="12">
        <v>175</v>
      </c>
      <c r="C59" s="12">
        <v>24</v>
      </c>
      <c r="D59" s="12">
        <v>142</v>
      </c>
      <c r="E59" s="12">
        <v>62</v>
      </c>
      <c r="F59" s="12">
        <v>15</v>
      </c>
      <c r="G59" s="12">
        <v>35</v>
      </c>
      <c r="H59" s="12">
        <v>10</v>
      </c>
      <c r="I59" s="12">
        <v>79</v>
      </c>
      <c r="J59" s="12">
        <v>228</v>
      </c>
      <c r="K59" s="30">
        <v>139</v>
      </c>
      <c r="L59" s="12">
        <v>1225</v>
      </c>
      <c r="M59" s="12"/>
      <c r="N59" s="1">
        <v>14.3</v>
      </c>
      <c r="O59" s="1">
        <v>7.3</v>
      </c>
    </row>
    <row r="60" spans="1:15" x14ac:dyDescent="0.2">
      <c r="A60" s="6" t="s">
        <v>48</v>
      </c>
      <c r="B60" s="12">
        <v>450</v>
      </c>
      <c r="C60" s="12">
        <v>140</v>
      </c>
      <c r="D60" s="12">
        <v>278</v>
      </c>
      <c r="E60" s="12">
        <v>188</v>
      </c>
      <c r="F60" s="12">
        <v>23</v>
      </c>
      <c r="G60" s="12">
        <v>66</v>
      </c>
      <c r="H60" s="12">
        <v>11</v>
      </c>
      <c r="I60" s="12">
        <v>103</v>
      </c>
      <c r="J60" s="12">
        <v>606</v>
      </c>
      <c r="K60" s="30">
        <v>203</v>
      </c>
      <c r="L60" s="12">
        <v>2677</v>
      </c>
      <c r="M60" s="12"/>
      <c r="N60" s="1">
        <v>16.8</v>
      </c>
      <c r="O60" s="1">
        <v>6.2</v>
      </c>
    </row>
    <row r="61" spans="1:15" x14ac:dyDescent="0.2">
      <c r="A61" s="6" t="s">
        <v>49</v>
      </c>
      <c r="B61" s="12">
        <v>1400</v>
      </c>
      <c r="C61" s="12">
        <v>143</v>
      </c>
      <c r="D61" s="12">
        <v>1139</v>
      </c>
      <c r="E61" s="12">
        <v>471</v>
      </c>
      <c r="F61" s="12">
        <v>104</v>
      </c>
      <c r="G61" s="12">
        <v>167</v>
      </c>
      <c r="H61" s="12">
        <v>62</v>
      </c>
      <c r="I61" s="12">
        <v>259</v>
      </c>
      <c r="J61" s="12">
        <v>1753</v>
      </c>
      <c r="K61" s="30">
        <v>592</v>
      </c>
      <c r="L61" s="12">
        <v>8686</v>
      </c>
      <c r="M61" s="12"/>
      <c r="N61" s="1">
        <v>16.100000000000001</v>
      </c>
      <c r="O61" s="1">
        <v>8</v>
      </c>
    </row>
    <row r="62" spans="1:15" x14ac:dyDescent="0.2">
      <c r="A62" s="6" t="s">
        <v>50</v>
      </c>
      <c r="B62" s="12">
        <v>138</v>
      </c>
      <c r="C62" s="12">
        <v>15</v>
      </c>
      <c r="D62" s="12">
        <v>116</v>
      </c>
      <c r="E62" s="12">
        <v>43</v>
      </c>
      <c r="F62" s="12">
        <v>9</v>
      </c>
      <c r="G62" s="12">
        <v>13</v>
      </c>
      <c r="H62" s="12">
        <v>5</v>
      </c>
      <c r="I62" s="12">
        <v>26</v>
      </c>
      <c r="J62" s="12">
        <v>174</v>
      </c>
      <c r="K62" s="30">
        <v>53</v>
      </c>
      <c r="L62" s="12">
        <v>818</v>
      </c>
      <c r="M62" s="12"/>
      <c r="N62" s="1">
        <v>16.899999999999999</v>
      </c>
      <c r="O62" s="1">
        <v>9</v>
      </c>
    </row>
    <row r="63" spans="1:15" x14ac:dyDescent="0.2">
      <c r="A63" s="6" t="s">
        <v>51</v>
      </c>
      <c r="B63" s="12">
        <v>767</v>
      </c>
      <c r="C63" s="12">
        <v>82</v>
      </c>
      <c r="D63" s="12">
        <v>1266</v>
      </c>
      <c r="E63" s="12">
        <v>554</v>
      </c>
      <c r="F63" s="12">
        <v>84</v>
      </c>
      <c r="G63" s="12">
        <v>114</v>
      </c>
      <c r="H63" s="12">
        <v>66</v>
      </c>
      <c r="I63" s="12">
        <v>240</v>
      </c>
      <c r="J63" s="12">
        <v>1902</v>
      </c>
      <c r="K63" s="30">
        <v>504</v>
      </c>
      <c r="L63" s="12">
        <v>7778</v>
      </c>
      <c r="M63" s="12"/>
      <c r="N63" s="1">
        <v>9.9</v>
      </c>
      <c r="O63" s="1">
        <v>2</v>
      </c>
    </row>
    <row r="64" spans="1:15" x14ac:dyDescent="0.2">
      <c r="A64" s="6" t="s">
        <v>52</v>
      </c>
      <c r="B64" s="12">
        <v>79</v>
      </c>
      <c r="C64" s="12">
        <v>9</v>
      </c>
      <c r="D64" s="12">
        <v>95</v>
      </c>
      <c r="E64" s="12">
        <v>89</v>
      </c>
      <c r="F64" s="12">
        <v>6</v>
      </c>
      <c r="G64" s="12">
        <v>10</v>
      </c>
      <c r="H64" s="12">
        <v>5</v>
      </c>
      <c r="I64" s="12">
        <v>58</v>
      </c>
      <c r="J64" s="12">
        <v>193</v>
      </c>
      <c r="K64" s="30">
        <v>79</v>
      </c>
      <c r="L64" s="12">
        <v>723</v>
      </c>
      <c r="M64" s="12"/>
      <c r="N64" s="1">
        <v>10.9</v>
      </c>
      <c r="O64" s="1">
        <v>1</v>
      </c>
    </row>
    <row r="65" spans="1:15" x14ac:dyDescent="0.2">
      <c r="A65" s="6" t="s">
        <v>53</v>
      </c>
      <c r="B65" s="12">
        <v>144</v>
      </c>
      <c r="C65" s="12">
        <v>13</v>
      </c>
      <c r="D65" s="12">
        <v>183</v>
      </c>
      <c r="E65" s="12">
        <v>66</v>
      </c>
      <c r="F65" s="12">
        <v>12</v>
      </c>
      <c r="G65" s="12">
        <v>15</v>
      </c>
      <c r="H65" s="12">
        <v>11</v>
      </c>
      <c r="I65" s="12">
        <v>67</v>
      </c>
      <c r="J65" s="12">
        <v>262</v>
      </c>
      <c r="K65" s="30">
        <v>105</v>
      </c>
      <c r="L65" s="12">
        <v>1703</v>
      </c>
      <c r="M65" s="12"/>
      <c r="N65" s="1">
        <v>8.5</v>
      </c>
      <c r="O65" s="1">
        <v>2.7</v>
      </c>
    </row>
    <row r="66" spans="1:15" x14ac:dyDescent="0.2">
      <c r="A66" s="6" t="s">
        <v>54</v>
      </c>
      <c r="B66" s="12">
        <v>523</v>
      </c>
      <c r="C66" s="12">
        <v>70</v>
      </c>
      <c r="D66" s="12">
        <v>1079</v>
      </c>
      <c r="E66" s="12">
        <v>450</v>
      </c>
      <c r="F66" s="12">
        <v>59</v>
      </c>
      <c r="G66" s="12">
        <v>84</v>
      </c>
      <c r="H66" s="12">
        <v>37</v>
      </c>
      <c r="I66" s="12">
        <v>145</v>
      </c>
      <c r="J66" s="12">
        <v>1599</v>
      </c>
      <c r="K66" s="30">
        <v>325</v>
      </c>
      <c r="L66" s="12">
        <v>4770</v>
      </c>
      <c r="M66" s="12"/>
      <c r="N66" s="1">
        <v>11</v>
      </c>
      <c r="O66" s="1">
        <v>1.2</v>
      </c>
    </row>
    <row r="67" spans="1:15" x14ac:dyDescent="0.2">
      <c r="A67" s="6" t="s">
        <v>55</v>
      </c>
      <c r="B67" s="12">
        <v>526</v>
      </c>
      <c r="C67" s="12">
        <v>64</v>
      </c>
      <c r="D67" s="12">
        <v>669</v>
      </c>
      <c r="E67" s="12">
        <v>323</v>
      </c>
      <c r="F67" s="12">
        <v>49</v>
      </c>
      <c r="G67" s="12">
        <v>73</v>
      </c>
      <c r="H67" s="12">
        <v>28</v>
      </c>
      <c r="I67" s="12">
        <v>169</v>
      </c>
      <c r="J67" s="12">
        <v>1056</v>
      </c>
      <c r="K67" s="30">
        <v>319</v>
      </c>
      <c r="L67" s="12">
        <v>4025</v>
      </c>
      <c r="M67" s="12"/>
      <c r="N67" s="1">
        <v>13.1</v>
      </c>
      <c r="O67" s="1">
        <v>4.8</v>
      </c>
    </row>
    <row r="68" spans="1:15" x14ac:dyDescent="0.2">
      <c r="A68" s="6" t="s">
        <v>56</v>
      </c>
      <c r="B68" s="12">
        <v>1997</v>
      </c>
      <c r="C68" s="12">
        <v>305</v>
      </c>
      <c r="D68" s="12">
        <v>2374</v>
      </c>
      <c r="E68" s="12">
        <v>1203</v>
      </c>
      <c r="F68" s="12">
        <v>205</v>
      </c>
      <c r="G68" s="12">
        <v>314</v>
      </c>
      <c r="H68" s="12">
        <v>109</v>
      </c>
      <c r="I68" s="12">
        <v>652</v>
      </c>
      <c r="J68" s="12">
        <v>3882</v>
      </c>
      <c r="K68" s="30">
        <v>1280</v>
      </c>
      <c r="L68" s="12">
        <v>15051</v>
      </c>
      <c r="M68" s="12"/>
      <c r="N68" s="1">
        <v>13.3</v>
      </c>
      <c r="O68" s="1">
        <v>8.3000000000000007</v>
      </c>
    </row>
    <row r="69" spans="1:15" x14ac:dyDescent="0.2">
      <c r="A69" s="6" t="s">
        <v>57</v>
      </c>
      <c r="B69" s="12">
        <v>383</v>
      </c>
      <c r="C69" s="12">
        <v>32</v>
      </c>
      <c r="D69" s="12">
        <v>372</v>
      </c>
      <c r="E69" s="12">
        <v>224</v>
      </c>
      <c r="F69" s="12">
        <v>59</v>
      </c>
      <c r="G69" s="12">
        <v>40</v>
      </c>
      <c r="H69" s="12">
        <v>26</v>
      </c>
      <c r="I69" s="12">
        <v>81</v>
      </c>
      <c r="J69" s="12">
        <v>628</v>
      </c>
      <c r="K69" s="30">
        <v>206</v>
      </c>
      <c r="L69" s="12">
        <v>2768</v>
      </c>
      <c r="M69" s="12"/>
      <c r="N69" s="1">
        <v>13.8</v>
      </c>
      <c r="O69" s="1">
        <v>4.3</v>
      </c>
    </row>
    <row r="70" spans="1:15" x14ac:dyDescent="0.2">
      <c r="A70" s="6" t="s">
        <v>58</v>
      </c>
      <c r="B70" s="12">
        <v>116</v>
      </c>
      <c r="C70" s="12">
        <v>22</v>
      </c>
      <c r="D70" s="12">
        <v>148</v>
      </c>
      <c r="E70" s="12">
        <v>93</v>
      </c>
      <c r="F70" s="12">
        <v>23</v>
      </c>
      <c r="G70" s="12">
        <v>23</v>
      </c>
      <c r="H70" s="12">
        <v>9</v>
      </c>
      <c r="I70" s="12">
        <v>62</v>
      </c>
      <c r="J70" s="12">
        <v>263</v>
      </c>
      <c r="K70" s="30">
        <v>117</v>
      </c>
      <c r="L70" s="12">
        <v>1196</v>
      </c>
      <c r="M70" s="12"/>
      <c r="N70" s="1">
        <v>9.6999999999999993</v>
      </c>
      <c r="O70" s="1">
        <v>6</v>
      </c>
    </row>
    <row r="71" spans="1:15" x14ac:dyDescent="0.2">
      <c r="A71" s="6" t="s">
        <v>59</v>
      </c>
      <c r="B71" s="12">
        <v>200</v>
      </c>
      <c r="C71" s="12">
        <v>78</v>
      </c>
      <c r="D71" s="12">
        <v>370</v>
      </c>
      <c r="E71" s="12">
        <v>160</v>
      </c>
      <c r="F71" s="12">
        <v>23</v>
      </c>
      <c r="G71" s="12">
        <v>32</v>
      </c>
      <c r="H71" s="12">
        <v>11</v>
      </c>
      <c r="I71" s="12">
        <v>226</v>
      </c>
      <c r="J71" s="12">
        <v>608</v>
      </c>
      <c r="K71" s="30">
        <v>292</v>
      </c>
      <c r="L71" s="12">
        <v>1938</v>
      </c>
      <c r="M71" s="12"/>
      <c r="N71" s="1">
        <v>10.3</v>
      </c>
      <c r="O71" s="1">
        <v>5.6</v>
      </c>
    </row>
    <row r="72" spans="1:15" x14ac:dyDescent="0.2">
      <c r="A72" s="6" t="s">
        <v>60</v>
      </c>
      <c r="B72" s="12">
        <v>152</v>
      </c>
      <c r="C72" s="12">
        <v>20</v>
      </c>
      <c r="D72" s="12">
        <v>184</v>
      </c>
      <c r="E72" s="12">
        <v>84</v>
      </c>
      <c r="F72" s="12">
        <v>15</v>
      </c>
      <c r="G72" s="12">
        <v>24</v>
      </c>
      <c r="H72" s="12">
        <v>9</v>
      </c>
      <c r="I72" s="12">
        <v>45</v>
      </c>
      <c r="J72" s="12">
        <v>288</v>
      </c>
      <c r="K72" s="30">
        <v>93</v>
      </c>
      <c r="L72" s="12">
        <v>1235</v>
      </c>
      <c r="M72" s="12"/>
      <c r="N72" s="1">
        <v>12.3</v>
      </c>
      <c r="O72" s="1">
        <v>5.9</v>
      </c>
    </row>
    <row r="73" spans="1:15" x14ac:dyDescent="0.2">
      <c r="A73" s="6" t="s">
        <v>61</v>
      </c>
      <c r="B73" s="12">
        <v>11</v>
      </c>
      <c r="C73" s="12">
        <v>1</v>
      </c>
      <c r="D73" s="12">
        <v>43</v>
      </c>
      <c r="E73" s="12">
        <v>16</v>
      </c>
      <c r="F73" s="12">
        <v>3</v>
      </c>
      <c r="G73" s="12">
        <v>2</v>
      </c>
      <c r="H73" s="12">
        <v>0</v>
      </c>
      <c r="I73" s="12">
        <v>2</v>
      </c>
      <c r="J73" s="12">
        <v>60</v>
      </c>
      <c r="K73" s="30">
        <v>7</v>
      </c>
      <c r="L73" s="12">
        <v>146</v>
      </c>
      <c r="M73" s="12"/>
      <c r="N73" s="1">
        <v>7.5</v>
      </c>
      <c r="O73" s="1">
        <v>2.1</v>
      </c>
    </row>
    <row r="74" spans="1:15" x14ac:dyDescent="0.2">
      <c r="A74" s="6" t="s">
        <v>62</v>
      </c>
      <c r="B74" s="12">
        <v>523</v>
      </c>
      <c r="C74" s="12">
        <v>64</v>
      </c>
      <c r="D74" s="12">
        <v>504</v>
      </c>
      <c r="E74" s="12">
        <v>239</v>
      </c>
      <c r="F74" s="12">
        <v>57</v>
      </c>
      <c r="G74" s="12">
        <v>95</v>
      </c>
      <c r="H74" s="12">
        <v>41</v>
      </c>
      <c r="I74" s="12">
        <v>178</v>
      </c>
      <c r="J74" s="12">
        <v>807</v>
      </c>
      <c r="K74" s="30">
        <v>371</v>
      </c>
      <c r="L74" s="12">
        <v>3853</v>
      </c>
      <c r="M74" s="12"/>
      <c r="N74" s="1">
        <v>13.6</v>
      </c>
      <c r="O74" s="1">
        <v>6.9</v>
      </c>
    </row>
    <row r="75" spans="1:15" x14ac:dyDescent="0.2">
      <c r="A75" s="6" t="s">
        <v>63</v>
      </c>
      <c r="B75" s="12">
        <v>1010</v>
      </c>
      <c r="C75" s="12">
        <v>127</v>
      </c>
      <c r="D75" s="12">
        <v>1559</v>
      </c>
      <c r="E75" s="12">
        <v>766</v>
      </c>
      <c r="F75" s="12">
        <v>129</v>
      </c>
      <c r="G75" s="12">
        <v>167</v>
      </c>
      <c r="H75" s="12">
        <v>75</v>
      </c>
      <c r="I75" s="12">
        <v>263</v>
      </c>
      <c r="J75" s="12">
        <v>2452</v>
      </c>
      <c r="K75" s="30">
        <v>634</v>
      </c>
      <c r="L75" s="12">
        <v>8653</v>
      </c>
      <c r="M75" s="12"/>
      <c r="N75" s="1">
        <v>11.7</v>
      </c>
      <c r="O75" s="1">
        <v>5.2</v>
      </c>
    </row>
    <row r="76" spans="1:15" x14ac:dyDescent="0.2">
      <c r="A76" s="6" t="s">
        <v>64</v>
      </c>
      <c r="B76" s="12">
        <v>312</v>
      </c>
      <c r="C76" s="12">
        <v>61</v>
      </c>
      <c r="D76" s="12">
        <v>321</v>
      </c>
      <c r="E76" s="12">
        <v>173</v>
      </c>
      <c r="F76" s="12">
        <v>37</v>
      </c>
      <c r="G76" s="12">
        <v>52</v>
      </c>
      <c r="H76" s="12">
        <v>15</v>
      </c>
      <c r="I76" s="12">
        <v>64</v>
      </c>
      <c r="J76" s="12">
        <v>555</v>
      </c>
      <c r="K76" s="30">
        <v>168</v>
      </c>
      <c r="L76" s="12">
        <v>3190</v>
      </c>
      <c r="M76" s="12"/>
      <c r="N76" s="1">
        <v>9.8000000000000007</v>
      </c>
      <c r="O76" s="1">
        <v>7.2</v>
      </c>
    </row>
    <row r="77" spans="1:15" x14ac:dyDescent="0.2">
      <c r="A77" s="6" t="s">
        <v>65</v>
      </c>
      <c r="B77" s="12">
        <v>110</v>
      </c>
      <c r="C77" s="12">
        <v>18</v>
      </c>
      <c r="D77" s="12">
        <v>72</v>
      </c>
      <c r="E77" s="12">
        <v>57</v>
      </c>
      <c r="F77" s="12">
        <v>7</v>
      </c>
      <c r="G77" s="12">
        <v>8</v>
      </c>
      <c r="H77" s="12">
        <v>5</v>
      </c>
      <c r="I77" s="12">
        <v>13</v>
      </c>
      <c r="J77" s="12">
        <v>147</v>
      </c>
      <c r="K77" s="30">
        <v>33</v>
      </c>
      <c r="L77" s="12">
        <v>562</v>
      </c>
      <c r="M77" s="12"/>
      <c r="N77" s="1">
        <v>19.600000000000001</v>
      </c>
      <c r="O77" s="1">
        <v>7.9</v>
      </c>
    </row>
    <row r="78" spans="1:15" x14ac:dyDescent="0.2">
      <c r="A78" s="6" t="s">
        <v>66</v>
      </c>
      <c r="B78" s="12">
        <v>167</v>
      </c>
      <c r="C78" s="12">
        <v>23</v>
      </c>
      <c r="D78" s="12">
        <v>242</v>
      </c>
      <c r="E78" s="12">
        <v>111</v>
      </c>
      <c r="F78" s="12">
        <v>21</v>
      </c>
      <c r="G78" s="12">
        <v>27</v>
      </c>
      <c r="H78" s="12">
        <v>11</v>
      </c>
      <c r="I78" s="12">
        <v>50</v>
      </c>
      <c r="J78" s="12">
        <v>376</v>
      </c>
      <c r="K78" s="30">
        <v>109</v>
      </c>
      <c r="L78" s="12">
        <v>1400</v>
      </c>
      <c r="M78" s="12"/>
      <c r="N78" s="1">
        <v>11.9</v>
      </c>
      <c r="O78" s="1">
        <v>2.6</v>
      </c>
    </row>
    <row r="79" spans="1:15" x14ac:dyDescent="0.2">
      <c r="A79" s="6" t="s">
        <v>67</v>
      </c>
      <c r="B79" s="12">
        <v>162</v>
      </c>
      <c r="C79" s="12">
        <v>23</v>
      </c>
      <c r="D79" s="12">
        <v>209</v>
      </c>
      <c r="E79" s="12">
        <v>81</v>
      </c>
      <c r="F79" s="12">
        <v>16</v>
      </c>
      <c r="G79" s="12">
        <v>23</v>
      </c>
      <c r="H79" s="12">
        <v>11</v>
      </c>
      <c r="I79" s="12">
        <v>58</v>
      </c>
      <c r="J79" s="12">
        <v>313</v>
      </c>
      <c r="K79" s="30">
        <v>108</v>
      </c>
      <c r="L79" s="12">
        <v>1587</v>
      </c>
      <c r="M79" s="12"/>
      <c r="N79" s="1">
        <v>10.199999999999999</v>
      </c>
      <c r="O79" s="1">
        <v>6.4</v>
      </c>
    </row>
    <row r="80" spans="1:15" x14ac:dyDescent="0.2">
      <c r="A80" s="6" t="s">
        <v>68</v>
      </c>
      <c r="B80" s="12">
        <v>147</v>
      </c>
      <c r="C80" s="12">
        <v>20</v>
      </c>
      <c r="D80" s="12">
        <v>278</v>
      </c>
      <c r="E80" s="12">
        <v>137</v>
      </c>
      <c r="F80" s="12">
        <v>18</v>
      </c>
      <c r="G80" s="12">
        <v>26</v>
      </c>
      <c r="H80" s="12">
        <v>12</v>
      </c>
      <c r="I80" s="12">
        <v>46</v>
      </c>
      <c r="J80" s="12">
        <v>435</v>
      </c>
      <c r="K80" s="30">
        <v>102</v>
      </c>
      <c r="L80" s="12">
        <v>1883</v>
      </c>
      <c r="M80" s="12"/>
      <c r="N80" s="1">
        <v>7.8</v>
      </c>
      <c r="O80" s="1">
        <v>0.3</v>
      </c>
    </row>
    <row r="81" spans="1:15" x14ac:dyDescent="0.2">
      <c r="A81" s="6" t="s">
        <v>69</v>
      </c>
      <c r="B81" s="12">
        <v>152</v>
      </c>
      <c r="C81" s="12">
        <v>28</v>
      </c>
      <c r="D81" s="12">
        <v>235</v>
      </c>
      <c r="E81" s="12">
        <v>113</v>
      </c>
      <c r="F81" s="12">
        <v>17</v>
      </c>
      <c r="G81" s="12">
        <v>23</v>
      </c>
      <c r="H81" s="12">
        <v>8</v>
      </c>
      <c r="I81" s="12">
        <v>44</v>
      </c>
      <c r="J81" s="12">
        <v>376</v>
      </c>
      <c r="K81" s="30">
        <v>92</v>
      </c>
      <c r="L81" s="12">
        <v>1248</v>
      </c>
      <c r="M81" s="12"/>
      <c r="N81" s="1">
        <v>12.2</v>
      </c>
      <c r="O81" s="1">
        <v>0.5</v>
      </c>
    </row>
    <row r="82" spans="1:15" x14ac:dyDescent="0.2">
      <c r="A82" s="6" t="s">
        <v>70</v>
      </c>
      <c r="B82" s="12">
        <v>38</v>
      </c>
      <c r="C82" s="12">
        <v>6</v>
      </c>
      <c r="D82" s="12">
        <v>105</v>
      </c>
      <c r="E82" s="12">
        <v>41</v>
      </c>
      <c r="F82" s="12">
        <v>5</v>
      </c>
      <c r="G82" s="12">
        <v>6</v>
      </c>
      <c r="H82" s="12">
        <v>2</v>
      </c>
      <c r="I82" s="12">
        <v>12</v>
      </c>
      <c r="J82" s="12">
        <v>152</v>
      </c>
      <c r="K82" s="30">
        <v>25</v>
      </c>
      <c r="L82" s="12">
        <v>383</v>
      </c>
      <c r="M82" s="12"/>
      <c r="N82" s="1">
        <v>9.9</v>
      </c>
      <c r="O82" s="1">
        <v>0.1</v>
      </c>
    </row>
    <row r="83" spans="1:15" x14ac:dyDescent="0.2">
      <c r="A83" s="6" t="s">
        <v>71</v>
      </c>
      <c r="B83" s="12">
        <v>3</v>
      </c>
      <c r="C83" s="12">
        <v>0</v>
      </c>
      <c r="D83" s="12">
        <v>11</v>
      </c>
      <c r="E83" s="12">
        <v>4</v>
      </c>
      <c r="F83" s="12">
        <v>0</v>
      </c>
      <c r="G83" s="12">
        <v>0</v>
      </c>
      <c r="H83" s="12">
        <v>0</v>
      </c>
      <c r="I83" s="12">
        <v>1</v>
      </c>
      <c r="J83" s="12">
        <v>15</v>
      </c>
      <c r="K83" s="30">
        <v>1</v>
      </c>
      <c r="L83" s="12">
        <v>34</v>
      </c>
      <c r="M83" s="12"/>
      <c r="N83" s="1">
        <v>8.8000000000000007</v>
      </c>
      <c r="O83" s="1">
        <v>0</v>
      </c>
    </row>
    <row r="84" spans="1:15" x14ac:dyDescent="0.2">
      <c r="A84" s="6" t="s">
        <v>72</v>
      </c>
      <c r="B84" s="12">
        <v>133</v>
      </c>
      <c r="C84" s="12">
        <v>24</v>
      </c>
      <c r="D84" s="12">
        <v>221</v>
      </c>
      <c r="E84" s="12">
        <v>108</v>
      </c>
      <c r="F84" s="12">
        <v>10</v>
      </c>
      <c r="G84" s="12">
        <v>17</v>
      </c>
      <c r="H84" s="12">
        <v>5</v>
      </c>
      <c r="I84" s="12">
        <v>33</v>
      </c>
      <c r="J84" s="12">
        <v>353</v>
      </c>
      <c r="K84" s="30">
        <v>65</v>
      </c>
      <c r="L84" s="12">
        <v>1147</v>
      </c>
      <c r="M84" s="12"/>
      <c r="N84" s="1">
        <v>11.6</v>
      </c>
      <c r="O84" s="1">
        <v>2.7</v>
      </c>
    </row>
    <row r="85" spans="1:15" x14ac:dyDescent="0.2">
      <c r="A85" s="6" t="s">
        <v>73</v>
      </c>
      <c r="B85" s="12">
        <v>37</v>
      </c>
      <c r="C85" s="12">
        <v>8</v>
      </c>
      <c r="D85" s="12">
        <v>115</v>
      </c>
      <c r="E85" s="12">
        <v>40</v>
      </c>
      <c r="F85" s="12">
        <v>4</v>
      </c>
      <c r="G85" s="12">
        <v>5</v>
      </c>
      <c r="H85" s="12">
        <v>2</v>
      </c>
      <c r="I85" s="12">
        <v>20</v>
      </c>
      <c r="J85" s="12">
        <v>163</v>
      </c>
      <c r="K85" s="30">
        <v>31</v>
      </c>
      <c r="L85" s="12">
        <v>386</v>
      </c>
      <c r="M85" s="12"/>
      <c r="N85" s="1">
        <v>9.6</v>
      </c>
      <c r="O85" s="1">
        <v>1.2</v>
      </c>
    </row>
    <row r="86" spans="1:15" x14ac:dyDescent="0.2">
      <c r="A86" s="6" t="s">
        <v>74</v>
      </c>
      <c r="B86" s="12">
        <v>39</v>
      </c>
      <c r="C86" s="12">
        <v>5</v>
      </c>
      <c r="D86" s="12">
        <v>63</v>
      </c>
      <c r="E86" s="12">
        <v>30</v>
      </c>
      <c r="F86" s="12">
        <v>5</v>
      </c>
      <c r="G86" s="12">
        <v>6</v>
      </c>
      <c r="H86" s="12">
        <v>3</v>
      </c>
      <c r="I86" s="12">
        <v>10</v>
      </c>
      <c r="J86" s="12">
        <v>98</v>
      </c>
      <c r="K86" s="30">
        <v>24</v>
      </c>
      <c r="L86" s="12">
        <v>338</v>
      </c>
      <c r="M86" s="12"/>
      <c r="N86" s="1">
        <v>11.5</v>
      </c>
      <c r="O86" s="1">
        <v>1</v>
      </c>
    </row>
    <row r="87" spans="1:15" x14ac:dyDescent="0.2">
      <c r="A87" s="6" t="s">
        <v>75</v>
      </c>
      <c r="B87" s="12">
        <v>16</v>
      </c>
      <c r="C87" s="12">
        <v>2</v>
      </c>
      <c r="D87" s="12">
        <v>18</v>
      </c>
      <c r="E87" s="12">
        <v>9</v>
      </c>
      <c r="F87" s="12">
        <v>1</v>
      </c>
      <c r="G87" s="12">
        <v>2</v>
      </c>
      <c r="H87" s="12">
        <v>1</v>
      </c>
      <c r="I87" s="12">
        <v>4</v>
      </c>
      <c r="J87" s="12">
        <v>29</v>
      </c>
      <c r="K87" s="30">
        <v>8</v>
      </c>
      <c r="L87" s="12">
        <v>113</v>
      </c>
      <c r="M87" s="12"/>
      <c r="N87" s="1">
        <v>14.2</v>
      </c>
      <c r="O87" s="1">
        <v>3.2</v>
      </c>
    </row>
    <row r="88" spans="1:15" x14ac:dyDescent="0.2">
      <c r="A88" s="6" t="s">
        <v>76</v>
      </c>
      <c r="B88" s="12">
        <v>23</v>
      </c>
      <c r="C88" s="12">
        <v>3</v>
      </c>
      <c r="D88" s="12">
        <v>61</v>
      </c>
      <c r="E88" s="12">
        <v>22</v>
      </c>
      <c r="F88" s="12">
        <v>2</v>
      </c>
      <c r="G88" s="12">
        <v>3</v>
      </c>
      <c r="H88" s="12">
        <v>1</v>
      </c>
      <c r="I88" s="12">
        <v>6</v>
      </c>
      <c r="J88" s="12">
        <v>86</v>
      </c>
      <c r="K88" s="30">
        <v>12</v>
      </c>
      <c r="L88" s="12">
        <v>216</v>
      </c>
      <c r="M88" s="12"/>
      <c r="N88" s="1">
        <v>10.6</v>
      </c>
      <c r="O88" s="1">
        <v>0.7</v>
      </c>
    </row>
    <row r="89" spans="1:15" x14ac:dyDescent="0.2">
      <c r="A89" s="6" t="s">
        <v>77</v>
      </c>
      <c r="B89" s="12">
        <v>0</v>
      </c>
      <c r="C89" s="12">
        <v>0</v>
      </c>
      <c r="D89" s="12">
        <v>0</v>
      </c>
      <c r="E89" s="12">
        <v>0</v>
      </c>
      <c r="F89" s="12">
        <v>0</v>
      </c>
      <c r="G89" s="12">
        <v>0</v>
      </c>
      <c r="H89" s="12">
        <v>0</v>
      </c>
      <c r="I89" s="12">
        <v>0</v>
      </c>
      <c r="J89" s="12">
        <v>0</v>
      </c>
      <c r="K89" s="30">
        <v>0</v>
      </c>
      <c r="L89" s="12">
        <v>0</v>
      </c>
      <c r="M89" s="12"/>
      <c r="N89" s="1">
        <v>0</v>
      </c>
      <c r="O89" s="1">
        <v>0</v>
      </c>
    </row>
    <row r="90" spans="1:15" x14ac:dyDescent="0.2">
      <c r="A90" s="6" t="s">
        <v>78</v>
      </c>
      <c r="B90" s="12">
        <v>0</v>
      </c>
      <c r="C90" s="12">
        <v>0</v>
      </c>
      <c r="D90" s="12">
        <v>0</v>
      </c>
      <c r="E90" s="12">
        <v>0</v>
      </c>
      <c r="F90" s="12">
        <v>0</v>
      </c>
      <c r="G90" s="12">
        <v>0</v>
      </c>
      <c r="H90" s="12">
        <v>0</v>
      </c>
      <c r="I90" s="12">
        <v>0</v>
      </c>
      <c r="J90" s="12">
        <v>0</v>
      </c>
      <c r="K90" s="30">
        <v>0</v>
      </c>
      <c r="L90" s="12">
        <v>0</v>
      </c>
      <c r="M90" s="12"/>
      <c r="N90" s="1">
        <v>0</v>
      </c>
      <c r="O90" s="1">
        <v>0</v>
      </c>
    </row>
    <row r="91" spans="1:15" x14ac:dyDescent="0.2">
      <c r="A91" s="8"/>
      <c r="B91" s="17"/>
      <c r="C91" s="17"/>
      <c r="D91" s="17"/>
      <c r="E91" s="17"/>
      <c r="F91" s="17"/>
      <c r="G91" s="17"/>
      <c r="H91" s="17"/>
      <c r="I91" s="17"/>
      <c r="J91" s="27"/>
      <c r="K91" s="8"/>
      <c r="L91" s="8"/>
      <c r="M91" s="8"/>
      <c r="N91" s="8"/>
      <c r="O91" s="8"/>
    </row>
    <row r="92" spans="1:15" x14ac:dyDescent="0.2">
      <c r="A92" s="1" t="s">
        <v>81</v>
      </c>
    </row>
  </sheetData>
  <mergeCells count="1">
    <mergeCell ref="B13:K13"/>
  </mergeCells>
  <pageMargins left="0.70866141732283472" right="0.70866141732283472" top="0.74803149606299213" bottom="0.74803149606299213" header="0.31496062992125984" footer="0.31496062992125984"/>
  <pageSetup paperSize="8"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workbookViewId="0">
      <pane xSplit="1" ySplit="5" topLeftCell="B6" activePane="bottomRight" state="frozen"/>
      <selection pane="topRight" activeCell="C1" sqref="C1"/>
      <selection pane="bottomLeft" activeCell="A6" sqref="A6"/>
      <selection pane="bottomRight"/>
    </sheetView>
  </sheetViews>
  <sheetFormatPr defaultColWidth="9.140625" defaultRowHeight="11.25" x14ac:dyDescent="0.2"/>
  <cols>
    <col min="1" max="1" width="36.85546875" style="1" customWidth="1"/>
    <col min="2" max="2" width="16.28515625" style="1" customWidth="1"/>
    <col min="3" max="3" width="8.7109375" style="1" customWidth="1"/>
    <col min="4" max="4" width="9.140625" style="1"/>
    <col min="5" max="5" width="5.85546875" style="1" bestFit="1" customWidth="1"/>
    <col min="6" max="6" width="11" style="1" customWidth="1"/>
    <col min="7" max="7" width="7.42578125" style="1" bestFit="1" customWidth="1"/>
    <col min="8" max="8" width="10.140625" style="1" bestFit="1" customWidth="1"/>
    <col min="9" max="9" width="10.140625" style="1" customWidth="1"/>
    <col min="10" max="10" width="14.140625" style="1" bestFit="1" customWidth="1"/>
    <col min="11" max="11" width="24.42578125" style="24" bestFit="1" customWidth="1"/>
    <col min="12" max="12" width="10.42578125" style="1" customWidth="1"/>
    <col min="13" max="13" width="3.7109375" style="1" customWidth="1"/>
    <col min="14" max="14" width="14.28515625" style="1" customWidth="1"/>
    <col min="15" max="15" width="27.5703125" style="1" bestFit="1" customWidth="1"/>
    <col min="16" max="16384" width="9.140625" style="1"/>
  </cols>
  <sheetData>
    <row r="1" spans="1:15" x14ac:dyDescent="0.2">
      <c r="A1" s="2" t="s">
        <v>196</v>
      </c>
    </row>
    <row r="2" spans="1:15" x14ac:dyDescent="0.2">
      <c r="A2" s="2" t="s">
        <v>205</v>
      </c>
    </row>
    <row r="3" spans="1:15" ht="12.75" x14ac:dyDescent="0.2">
      <c r="A3" s="43"/>
      <c r="N3" s="8"/>
      <c r="O3" s="8"/>
    </row>
    <row r="4" spans="1:15" x14ac:dyDescent="0.2">
      <c r="A4" s="25"/>
      <c r="B4" s="84" t="s">
        <v>97</v>
      </c>
      <c r="C4" s="84" t="s">
        <v>90</v>
      </c>
      <c r="D4" s="84" t="s">
        <v>91</v>
      </c>
      <c r="E4" s="84" t="s">
        <v>92</v>
      </c>
      <c r="F4" s="84" t="s">
        <v>93</v>
      </c>
      <c r="G4" s="84" t="s">
        <v>94</v>
      </c>
      <c r="H4" s="85" t="s">
        <v>95</v>
      </c>
      <c r="I4" s="85" t="s">
        <v>96</v>
      </c>
      <c r="J4" s="85" t="s">
        <v>131</v>
      </c>
      <c r="K4" s="85" t="s">
        <v>133</v>
      </c>
      <c r="L4" s="85" t="s">
        <v>194</v>
      </c>
      <c r="M4" s="81"/>
      <c r="N4" s="79" t="s">
        <v>226</v>
      </c>
      <c r="O4" s="81" t="s">
        <v>228</v>
      </c>
    </row>
    <row r="5" spans="1:15" x14ac:dyDescent="0.2">
      <c r="A5" s="8"/>
      <c r="B5" s="86"/>
      <c r="C5" s="86"/>
      <c r="D5" s="86"/>
      <c r="E5" s="86"/>
      <c r="F5" s="86"/>
      <c r="G5" s="86"/>
      <c r="H5" s="78"/>
      <c r="I5" s="78"/>
      <c r="J5" s="77" t="s">
        <v>130</v>
      </c>
      <c r="K5" s="77" t="s">
        <v>132</v>
      </c>
      <c r="L5" s="78"/>
      <c r="M5" s="83"/>
      <c r="N5" s="81" t="s">
        <v>227</v>
      </c>
      <c r="O5" s="82" t="s">
        <v>229</v>
      </c>
    </row>
    <row r="6" spans="1:15" x14ac:dyDescent="0.2">
      <c r="A6" s="6"/>
      <c r="B6" s="7"/>
      <c r="C6" s="7"/>
      <c r="D6" s="7"/>
      <c r="E6" s="7"/>
      <c r="F6" s="7"/>
      <c r="G6" s="7"/>
    </row>
    <row r="7" spans="1:15" x14ac:dyDescent="0.2">
      <c r="B7" s="10" t="s">
        <v>135</v>
      </c>
      <c r="C7" s="9"/>
      <c r="D7" s="9"/>
      <c r="E7" s="9"/>
      <c r="F7" s="9"/>
      <c r="G7" s="9"/>
      <c r="H7" s="8"/>
      <c r="I7" s="8"/>
      <c r="J7" s="27"/>
      <c r="K7" s="27"/>
      <c r="L7" s="8"/>
      <c r="M7" s="6"/>
      <c r="N7" s="8" t="s">
        <v>1</v>
      </c>
      <c r="O7" s="8"/>
    </row>
    <row r="8" spans="1:15" x14ac:dyDescent="0.2">
      <c r="B8" s="7"/>
      <c r="C8" s="7"/>
      <c r="D8" s="7"/>
      <c r="E8" s="7"/>
      <c r="F8" s="7"/>
      <c r="G8" s="7"/>
    </row>
    <row r="9" spans="1:15" x14ac:dyDescent="0.2">
      <c r="A9" s="1" t="s">
        <v>85</v>
      </c>
      <c r="B9" s="16">
        <v>27288</v>
      </c>
      <c r="C9" s="16">
        <v>3767</v>
      </c>
      <c r="D9" s="16">
        <v>48717</v>
      </c>
      <c r="E9" s="16">
        <v>22734</v>
      </c>
      <c r="F9" s="16">
        <v>3392</v>
      </c>
      <c r="G9" s="16">
        <v>4958</v>
      </c>
      <c r="H9" s="16">
        <v>2222</v>
      </c>
      <c r="I9" s="16">
        <v>6333</v>
      </c>
      <c r="J9" s="16">
        <v>75218</v>
      </c>
      <c r="K9" s="16">
        <v>16905</v>
      </c>
      <c r="L9" s="12">
        <v>250339</v>
      </c>
      <c r="M9" s="12"/>
      <c r="N9" s="1">
        <v>10.9</v>
      </c>
      <c r="O9" s="1">
        <v>3.7</v>
      </c>
    </row>
    <row r="10" spans="1:15" x14ac:dyDescent="0.2">
      <c r="A10" s="6" t="s">
        <v>86</v>
      </c>
      <c r="B10" s="12">
        <v>746</v>
      </c>
      <c r="C10" s="12">
        <v>93</v>
      </c>
      <c r="D10" s="12">
        <v>1997</v>
      </c>
      <c r="E10" s="12">
        <v>772</v>
      </c>
      <c r="F10" s="12">
        <v>89</v>
      </c>
      <c r="G10" s="12">
        <v>143</v>
      </c>
      <c r="H10" s="12">
        <v>55</v>
      </c>
      <c r="I10" s="12">
        <v>156</v>
      </c>
      <c r="J10" s="100">
        <v>2862</v>
      </c>
      <c r="K10" s="16">
        <v>443</v>
      </c>
      <c r="L10" s="12">
        <v>7430</v>
      </c>
      <c r="M10" s="12"/>
      <c r="N10" s="1">
        <v>10</v>
      </c>
    </row>
    <row r="11" spans="1:15" x14ac:dyDescent="0.2">
      <c r="A11" s="6" t="s">
        <v>87</v>
      </c>
      <c r="B11" s="12">
        <v>26542</v>
      </c>
      <c r="C11" s="12">
        <v>3674</v>
      </c>
      <c r="D11" s="12">
        <v>46720</v>
      </c>
      <c r="E11" s="12">
        <v>21962</v>
      </c>
      <c r="F11" s="12">
        <v>3303</v>
      </c>
      <c r="G11" s="12">
        <v>4816</v>
      </c>
      <c r="H11" s="12">
        <v>2168</v>
      </c>
      <c r="I11" s="12">
        <v>6177</v>
      </c>
      <c r="J11" s="100">
        <v>72356</v>
      </c>
      <c r="K11" s="16">
        <v>16464</v>
      </c>
      <c r="L11" s="12">
        <v>242909</v>
      </c>
      <c r="M11" s="12"/>
      <c r="N11" s="1">
        <v>10.9</v>
      </c>
    </row>
    <row r="12" spans="1:15" x14ac:dyDescent="0.2">
      <c r="A12" s="6"/>
      <c r="B12" s="12"/>
      <c r="C12" s="12"/>
      <c r="D12" s="12"/>
      <c r="E12" s="12"/>
      <c r="F12" s="12"/>
      <c r="G12" s="12"/>
      <c r="H12" s="12"/>
      <c r="I12" s="12"/>
      <c r="J12" s="12"/>
      <c r="K12" s="12"/>
      <c r="L12" s="12"/>
      <c r="M12" s="12"/>
    </row>
    <row r="13" spans="1:15" x14ac:dyDescent="0.2">
      <c r="A13" s="6"/>
      <c r="B13" s="105" t="s">
        <v>134</v>
      </c>
      <c r="C13" s="105"/>
      <c r="D13" s="105"/>
      <c r="E13" s="105"/>
      <c r="F13" s="105"/>
      <c r="G13" s="105"/>
      <c r="H13" s="105"/>
      <c r="I13" s="105"/>
      <c r="J13" s="105"/>
      <c r="K13" s="105"/>
      <c r="L13" s="8"/>
      <c r="M13" s="6"/>
      <c r="N13" s="17" t="s">
        <v>1</v>
      </c>
      <c r="O13" s="17"/>
    </row>
    <row r="14" spans="1:15" x14ac:dyDescent="0.2">
      <c r="A14" s="6"/>
      <c r="L14" s="12"/>
      <c r="M14" s="12"/>
    </row>
    <row r="15" spans="1:15" x14ac:dyDescent="0.2">
      <c r="A15" s="15" t="s">
        <v>4</v>
      </c>
      <c r="B15" s="12">
        <v>1036</v>
      </c>
      <c r="C15" s="12">
        <v>102</v>
      </c>
      <c r="D15" s="12">
        <v>2841</v>
      </c>
      <c r="E15" s="12">
        <v>915</v>
      </c>
      <c r="F15" s="12">
        <v>197</v>
      </c>
      <c r="G15" s="12">
        <v>231</v>
      </c>
      <c r="H15" s="12">
        <v>114</v>
      </c>
      <c r="I15" s="12">
        <v>208</v>
      </c>
      <c r="J15" s="12">
        <v>3858</v>
      </c>
      <c r="K15" s="30">
        <v>750</v>
      </c>
      <c r="L15" s="12">
        <v>10380</v>
      </c>
      <c r="M15" s="12"/>
      <c r="N15" s="1">
        <v>10</v>
      </c>
      <c r="O15" s="1">
        <v>7.5</v>
      </c>
    </row>
    <row r="16" spans="1:15" x14ac:dyDescent="0.2">
      <c r="A16" s="6" t="s">
        <v>5</v>
      </c>
      <c r="B16" s="12">
        <v>11</v>
      </c>
      <c r="C16" s="12">
        <v>2</v>
      </c>
      <c r="D16" s="12">
        <v>20</v>
      </c>
      <c r="E16" s="12">
        <v>9</v>
      </c>
      <c r="F16" s="12">
        <v>1</v>
      </c>
      <c r="G16" s="12">
        <v>2</v>
      </c>
      <c r="H16" s="12">
        <v>1</v>
      </c>
      <c r="I16" s="12">
        <v>2</v>
      </c>
      <c r="J16" s="12">
        <v>31</v>
      </c>
      <c r="K16" s="30">
        <v>6</v>
      </c>
      <c r="L16" s="12">
        <v>79</v>
      </c>
      <c r="M16" s="12"/>
      <c r="N16" s="1">
        <v>13.9</v>
      </c>
      <c r="O16" s="1">
        <v>7.7</v>
      </c>
    </row>
    <row r="17" spans="1:15" x14ac:dyDescent="0.2">
      <c r="A17" s="6" t="s">
        <v>6</v>
      </c>
      <c r="B17" s="12">
        <v>10</v>
      </c>
      <c r="C17" s="12">
        <v>1</v>
      </c>
      <c r="D17" s="12">
        <v>59</v>
      </c>
      <c r="E17" s="12">
        <v>69</v>
      </c>
      <c r="F17" s="12">
        <v>4</v>
      </c>
      <c r="G17" s="12">
        <v>4</v>
      </c>
      <c r="H17" s="12">
        <v>1</v>
      </c>
      <c r="I17" s="12">
        <v>17</v>
      </c>
      <c r="J17" s="12">
        <v>129</v>
      </c>
      <c r="K17" s="30">
        <v>26</v>
      </c>
      <c r="L17" s="12">
        <v>342</v>
      </c>
      <c r="M17" s="12"/>
      <c r="N17" s="1">
        <v>2.9</v>
      </c>
      <c r="O17" s="1">
        <v>2.7</v>
      </c>
    </row>
    <row r="18" spans="1:15" x14ac:dyDescent="0.2">
      <c r="A18" s="6" t="s">
        <v>7</v>
      </c>
      <c r="B18" s="12">
        <v>326</v>
      </c>
      <c r="C18" s="12">
        <v>12</v>
      </c>
      <c r="D18" s="12">
        <v>1980</v>
      </c>
      <c r="E18" s="12">
        <v>925</v>
      </c>
      <c r="F18" s="12">
        <v>15</v>
      </c>
      <c r="G18" s="12">
        <v>34</v>
      </c>
      <c r="H18" s="12">
        <v>14</v>
      </c>
      <c r="I18" s="12">
        <v>81</v>
      </c>
      <c r="J18" s="12">
        <v>2917</v>
      </c>
      <c r="K18" s="30">
        <v>144</v>
      </c>
      <c r="L18" s="12">
        <v>5094</v>
      </c>
      <c r="M18" s="12"/>
      <c r="N18" s="1">
        <v>6.4</v>
      </c>
      <c r="O18" s="1">
        <v>5.4</v>
      </c>
    </row>
    <row r="19" spans="1:15" x14ac:dyDescent="0.2">
      <c r="A19" s="6" t="s">
        <v>244</v>
      </c>
      <c r="B19" s="12">
        <v>358</v>
      </c>
      <c r="C19" s="12">
        <v>3</v>
      </c>
      <c r="D19" s="12">
        <v>74</v>
      </c>
      <c r="E19" s="12">
        <v>39</v>
      </c>
      <c r="F19" s="12">
        <v>7</v>
      </c>
      <c r="G19" s="12">
        <v>6</v>
      </c>
      <c r="H19" s="12">
        <v>29</v>
      </c>
      <c r="I19" s="12">
        <v>6</v>
      </c>
      <c r="J19" s="12">
        <v>116</v>
      </c>
      <c r="K19" s="30">
        <v>48</v>
      </c>
      <c r="L19" s="12">
        <v>1231</v>
      </c>
      <c r="M19" s="12"/>
      <c r="N19" s="1">
        <v>29.1</v>
      </c>
      <c r="O19" s="1">
        <v>25.1</v>
      </c>
    </row>
    <row r="20" spans="1:15" x14ac:dyDescent="0.2">
      <c r="A20" s="6" t="s">
        <v>8</v>
      </c>
      <c r="B20" s="12">
        <v>758</v>
      </c>
      <c r="C20" s="12">
        <v>99</v>
      </c>
      <c r="D20" s="12">
        <v>1691</v>
      </c>
      <c r="E20" s="12">
        <v>879</v>
      </c>
      <c r="F20" s="12">
        <v>134</v>
      </c>
      <c r="G20" s="12">
        <v>169</v>
      </c>
      <c r="H20" s="12">
        <v>50</v>
      </c>
      <c r="I20" s="12">
        <v>114</v>
      </c>
      <c r="J20" s="12">
        <v>2669</v>
      </c>
      <c r="K20" s="30">
        <v>467</v>
      </c>
      <c r="L20" s="12">
        <v>8108</v>
      </c>
      <c r="M20" s="12"/>
      <c r="N20" s="1">
        <v>9.3000000000000007</v>
      </c>
      <c r="O20" s="1">
        <v>6.4</v>
      </c>
    </row>
    <row r="21" spans="1:15" x14ac:dyDescent="0.2">
      <c r="A21" s="6" t="s">
        <v>9</v>
      </c>
      <c r="B21" s="12">
        <v>113</v>
      </c>
      <c r="C21" s="12">
        <v>15</v>
      </c>
      <c r="D21" s="12">
        <v>108</v>
      </c>
      <c r="E21" s="12">
        <v>72</v>
      </c>
      <c r="F21" s="12">
        <v>12</v>
      </c>
      <c r="G21" s="12">
        <v>23</v>
      </c>
      <c r="H21" s="12">
        <v>16</v>
      </c>
      <c r="I21" s="12">
        <v>12</v>
      </c>
      <c r="J21" s="12">
        <v>195</v>
      </c>
      <c r="K21" s="30">
        <v>63</v>
      </c>
      <c r="L21" s="12">
        <v>1108</v>
      </c>
      <c r="M21" s="12"/>
      <c r="N21" s="1">
        <v>10.199999999999999</v>
      </c>
      <c r="O21" s="1">
        <v>6.9</v>
      </c>
    </row>
    <row r="22" spans="1:15" x14ac:dyDescent="0.2">
      <c r="A22" s="6" t="s">
        <v>10</v>
      </c>
      <c r="B22" s="12">
        <v>20</v>
      </c>
      <c r="C22" s="12">
        <v>2</v>
      </c>
      <c r="D22" s="12">
        <v>71</v>
      </c>
      <c r="E22" s="12">
        <v>14</v>
      </c>
      <c r="F22" s="12">
        <v>2</v>
      </c>
      <c r="G22" s="12">
        <v>3</v>
      </c>
      <c r="H22" s="12">
        <v>1</v>
      </c>
      <c r="I22" s="12">
        <v>34</v>
      </c>
      <c r="J22" s="12">
        <v>87</v>
      </c>
      <c r="K22" s="30">
        <v>40</v>
      </c>
      <c r="L22" s="12">
        <v>2381</v>
      </c>
      <c r="M22" s="12"/>
      <c r="N22" s="1">
        <v>0.8</v>
      </c>
      <c r="O22" s="1">
        <v>0.7</v>
      </c>
    </row>
    <row r="23" spans="1:15" x14ac:dyDescent="0.2">
      <c r="A23" s="6" t="s">
        <v>11</v>
      </c>
      <c r="B23" s="12">
        <v>101</v>
      </c>
      <c r="C23" s="12">
        <v>8</v>
      </c>
      <c r="D23" s="12">
        <v>155</v>
      </c>
      <c r="E23" s="12">
        <v>69</v>
      </c>
      <c r="F23" s="12">
        <v>14</v>
      </c>
      <c r="G23" s="12">
        <v>16</v>
      </c>
      <c r="H23" s="12">
        <v>8</v>
      </c>
      <c r="I23" s="12">
        <v>13</v>
      </c>
      <c r="J23" s="12">
        <v>232</v>
      </c>
      <c r="K23" s="30">
        <v>51</v>
      </c>
      <c r="L23" s="12">
        <v>835</v>
      </c>
      <c r="M23" s="12"/>
      <c r="N23" s="1">
        <v>12.1</v>
      </c>
      <c r="O23" s="1">
        <v>8.4</v>
      </c>
    </row>
    <row r="24" spans="1:15" x14ac:dyDescent="0.2">
      <c r="A24" s="6" t="s">
        <v>12</v>
      </c>
      <c r="B24" s="12">
        <v>42</v>
      </c>
      <c r="C24" s="12">
        <v>8</v>
      </c>
      <c r="D24" s="12">
        <v>86</v>
      </c>
      <c r="E24" s="12">
        <v>54</v>
      </c>
      <c r="F24" s="12">
        <v>6</v>
      </c>
      <c r="G24" s="12">
        <v>6</v>
      </c>
      <c r="H24" s="12">
        <v>6</v>
      </c>
      <c r="I24" s="12">
        <v>10</v>
      </c>
      <c r="J24" s="12">
        <v>148</v>
      </c>
      <c r="K24" s="30">
        <v>28</v>
      </c>
      <c r="L24" s="12">
        <v>409</v>
      </c>
      <c r="M24" s="12"/>
      <c r="N24" s="1">
        <v>10.3</v>
      </c>
      <c r="O24" s="1">
        <v>4.2</v>
      </c>
    </row>
    <row r="25" spans="1:15" x14ac:dyDescent="0.2">
      <c r="A25" s="6" t="s">
        <v>13</v>
      </c>
      <c r="B25" s="12">
        <v>142</v>
      </c>
      <c r="C25" s="12">
        <v>20</v>
      </c>
      <c r="D25" s="12">
        <v>319</v>
      </c>
      <c r="E25" s="12">
        <v>187</v>
      </c>
      <c r="F25" s="12">
        <v>25</v>
      </c>
      <c r="G25" s="12">
        <v>36</v>
      </c>
      <c r="H25" s="12">
        <v>17</v>
      </c>
      <c r="I25" s="12">
        <v>25</v>
      </c>
      <c r="J25" s="12">
        <v>526</v>
      </c>
      <c r="K25" s="30">
        <v>103</v>
      </c>
      <c r="L25" s="12">
        <v>1426</v>
      </c>
      <c r="M25" s="12"/>
      <c r="N25" s="1">
        <v>10</v>
      </c>
      <c r="O25" s="1">
        <v>7.9</v>
      </c>
    </row>
    <row r="26" spans="1:15" x14ac:dyDescent="0.2">
      <c r="A26" s="6" t="s">
        <v>14</v>
      </c>
      <c r="B26" s="12">
        <v>78</v>
      </c>
      <c r="C26" s="12">
        <v>13</v>
      </c>
      <c r="D26" s="12">
        <v>114</v>
      </c>
      <c r="E26" s="12">
        <v>61</v>
      </c>
      <c r="F26" s="12">
        <v>9</v>
      </c>
      <c r="G26" s="12">
        <v>13</v>
      </c>
      <c r="H26" s="12">
        <v>6</v>
      </c>
      <c r="I26" s="12">
        <v>19</v>
      </c>
      <c r="J26" s="12">
        <v>188</v>
      </c>
      <c r="K26" s="30">
        <v>47</v>
      </c>
      <c r="L26" s="12">
        <v>665</v>
      </c>
      <c r="M26" s="12"/>
      <c r="N26" s="1">
        <v>11.7</v>
      </c>
      <c r="O26" s="1">
        <v>5.6</v>
      </c>
    </row>
    <row r="27" spans="1:15" x14ac:dyDescent="0.2">
      <c r="A27" s="6" t="s">
        <v>15</v>
      </c>
      <c r="B27" s="12">
        <v>94</v>
      </c>
      <c r="C27" s="12">
        <v>5</v>
      </c>
      <c r="D27" s="12">
        <v>214</v>
      </c>
      <c r="E27" s="12">
        <v>162</v>
      </c>
      <c r="F27" s="12">
        <v>8</v>
      </c>
      <c r="G27" s="12">
        <v>51</v>
      </c>
      <c r="H27" s="12">
        <v>19</v>
      </c>
      <c r="I27" s="12">
        <v>26</v>
      </c>
      <c r="J27" s="12">
        <v>381</v>
      </c>
      <c r="K27" s="30">
        <v>104</v>
      </c>
      <c r="L27" s="12">
        <v>1284</v>
      </c>
      <c r="M27" s="12"/>
      <c r="N27" s="1">
        <v>7.3</v>
      </c>
      <c r="O27" s="1">
        <v>5.9</v>
      </c>
    </row>
    <row r="28" spans="1:15" x14ac:dyDescent="0.2">
      <c r="A28" s="6" t="s">
        <v>16</v>
      </c>
      <c r="B28" s="12">
        <v>812</v>
      </c>
      <c r="C28" s="12">
        <v>89</v>
      </c>
      <c r="D28" s="12">
        <v>2053</v>
      </c>
      <c r="E28" s="12">
        <v>1501</v>
      </c>
      <c r="F28" s="12">
        <v>110</v>
      </c>
      <c r="G28" s="12">
        <v>192</v>
      </c>
      <c r="H28" s="12">
        <v>81</v>
      </c>
      <c r="I28" s="12">
        <v>347</v>
      </c>
      <c r="J28" s="12">
        <v>3643</v>
      </c>
      <c r="K28" s="30">
        <v>730</v>
      </c>
      <c r="L28" s="12">
        <v>10444</v>
      </c>
      <c r="M28" s="12"/>
      <c r="N28" s="1">
        <v>7.8</v>
      </c>
      <c r="O28" s="1">
        <v>7.1</v>
      </c>
    </row>
    <row r="29" spans="1:15" x14ac:dyDescent="0.2">
      <c r="A29" s="6" t="s">
        <v>17</v>
      </c>
      <c r="B29" s="12">
        <v>203</v>
      </c>
      <c r="C29" s="12">
        <v>49</v>
      </c>
      <c r="D29" s="12">
        <v>369</v>
      </c>
      <c r="E29" s="12">
        <v>149</v>
      </c>
      <c r="F29" s="12">
        <v>58</v>
      </c>
      <c r="G29" s="12">
        <v>24</v>
      </c>
      <c r="H29" s="12">
        <v>16</v>
      </c>
      <c r="I29" s="12">
        <v>84</v>
      </c>
      <c r="J29" s="12">
        <v>567</v>
      </c>
      <c r="K29" s="30">
        <v>182</v>
      </c>
      <c r="L29" s="12">
        <v>2236</v>
      </c>
      <c r="M29" s="12"/>
      <c r="N29" s="1">
        <v>9.1</v>
      </c>
      <c r="O29" s="1">
        <v>7.4</v>
      </c>
    </row>
    <row r="30" spans="1:15" x14ac:dyDescent="0.2">
      <c r="A30" s="6" t="s">
        <v>18</v>
      </c>
      <c r="B30" s="12">
        <v>188</v>
      </c>
      <c r="C30" s="12">
        <v>22</v>
      </c>
      <c r="D30" s="12">
        <v>501</v>
      </c>
      <c r="E30" s="12">
        <v>290</v>
      </c>
      <c r="F30" s="12">
        <v>39</v>
      </c>
      <c r="G30" s="12">
        <v>42</v>
      </c>
      <c r="H30" s="12">
        <v>29</v>
      </c>
      <c r="I30" s="12">
        <v>39</v>
      </c>
      <c r="J30" s="12">
        <v>813</v>
      </c>
      <c r="K30" s="30">
        <v>149</v>
      </c>
      <c r="L30" s="12">
        <v>2219</v>
      </c>
      <c r="M30" s="12"/>
      <c r="N30" s="1">
        <v>8.5</v>
      </c>
      <c r="O30" s="1">
        <v>6.1</v>
      </c>
    </row>
    <row r="31" spans="1:15" x14ac:dyDescent="0.2">
      <c r="A31" s="6" t="s">
        <v>19</v>
      </c>
      <c r="B31" s="12">
        <v>96</v>
      </c>
      <c r="C31" s="12">
        <v>5</v>
      </c>
      <c r="D31" s="12">
        <v>173</v>
      </c>
      <c r="E31" s="12">
        <v>119</v>
      </c>
      <c r="F31" s="12">
        <v>11</v>
      </c>
      <c r="G31" s="12">
        <v>13</v>
      </c>
      <c r="H31" s="12">
        <v>11</v>
      </c>
      <c r="I31" s="12">
        <v>16</v>
      </c>
      <c r="J31" s="12">
        <v>297</v>
      </c>
      <c r="K31" s="30">
        <v>51</v>
      </c>
      <c r="L31" s="12">
        <v>788</v>
      </c>
      <c r="M31" s="12"/>
      <c r="N31" s="1">
        <v>12.2</v>
      </c>
      <c r="O31" s="1">
        <v>4.8</v>
      </c>
    </row>
    <row r="32" spans="1:15" x14ac:dyDescent="0.2">
      <c r="A32" s="6" t="s">
        <v>20</v>
      </c>
      <c r="B32" s="12">
        <v>172</v>
      </c>
      <c r="C32" s="12">
        <v>7</v>
      </c>
      <c r="D32" s="12">
        <v>507</v>
      </c>
      <c r="E32" s="12">
        <v>229</v>
      </c>
      <c r="F32" s="12">
        <v>35</v>
      </c>
      <c r="G32" s="12">
        <v>72</v>
      </c>
      <c r="H32" s="12">
        <v>26</v>
      </c>
      <c r="I32" s="12">
        <v>36</v>
      </c>
      <c r="J32" s="12">
        <v>743</v>
      </c>
      <c r="K32" s="30">
        <v>169</v>
      </c>
      <c r="L32" s="12">
        <v>1814</v>
      </c>
      <c r="M32" s="12"/>
      <c r="N32" s="1">
        <v>9.5</v>
      </c>
      <c r="O32" s="1">
        <v>7.9</v>
      </c>
    </row>
    <row r="33" spans="1:15" x14ac:dyDescent="0.2">
      <c r="A33" s="6" t="s">
        <v>21</v>
      </c>
      <c r="B33" s="12">
        <v>330</v>
      </c>
      <c r="C33" s="12">
        <v>36</v>
      </c>
      <c r="D33" s="12">
        <v>705</v>
      </c>
      <c r="E33" s="12">
        <v>367</v>
      </c>
      <c r="F33" s="12">
        <v>58</v>
      </c>
      <c r="G33" s="12">
        <v>73</v>
      </c>
      <c r="H33" s="12">
        <v>66</v>
      </c>
      <c r="I33" s="12">
        <v>115</v>
      </c>
      <c r="J33" s="12">
        <v>1108</v>
      </c>
      <c r="K33" s="30">
        <v>312</v>
      </c>
      <c r="L33" s="12">
        <v>3966</v>
      </c>
      <c r="M33" s="12"/>
      <c r="N33" s="1">
        <v>8.3000000000000007</v>
      </c>
      <c r="O33" s="1">
        <v>4.5999999999999996</v>
      </c>
    </row>
    <row r="34" spans="1:15" x14ac:dyDescent="0.2">
      <c r="A34" s="6" t="s">
        <v>22</v>
      </c>
      <c r="B34" s="12">
        <v>138</v>
      </c>
      <c r="C34" s="12">
        <v>13</v>
      </c>
      <c r="D34" s="12">
        <v>206</v>
      </c>
      <c r="E34" s="12">
        <v>80</v>
      </c>
      <c r="F34" s="12">
        <v>14</v>
      </c>
      <c r="G34" s="12">
        <v>25</v>
      </c>
      <c r="H34" s="12">
        <v>10</v>
      </c>
      <c r="I34" s="12">
        <v>34</v>
      </c>
      <c r="J34" s="12">
        <v>299</v>
      </c>
      <c r="K34" s="30">
        <v>83</v>
      </c>
      <c r="L34" s="12">
        <v>3722</v>
      </c>
      <c r="M34" s="12"/>
      <c r="N34" s="1">
        <v>3.7</v>
      </c>
      <c r="O34" s="1">
        <v>3.4</v>
      </c>
    </row>
    <row r="35" spans="1:15" x14ac:dyDescent="0.2">
      <c r="A35" s="6" t="s">
        <v>23</v>
      </c>
      <c r="B35" s="12">
        <v>170</v>
      </c>
      <c r="C35" s="12">
        <v>18</v>
      </c>
      <c r="D35" s="12">
        <v>317</v>
      </c>
      <c r="E35" s="12">
        <v>169</v>
      </c>
      <c r="F35" s="12">
        <v>32</v>
      </c>
      <c r="G35" s="12">
        <v>36</v>
      </c>
      <c r="H35" s="12">
        <v>44</v>
      </c>
      <c r="I35" s="12">
        <v>53</v>
      </c>
      <c r="J35" s="12">
        <v>504</v>
      </c>
      <c r="K35" s="30">
        <v>165</v>
      </c>
      <c r="L35" s="12">
        <v>2244</v>
      </c>
      <c r="M35" s="12"/>
      <c r="N35" s="1">
        <v>7.6</v>
      </c>
      <c r="O35" s="1">
        <v>5.7</v>
      </c>
    </row>
    <row r="36" spans="1:15" x14ac:dyDescent="0.2">
      <c r="A36" s="6" t="s">
        <v>24</v>
      </c>
      <c r="B36" s="12">
        <v>464</v>
      </c>
      <c r="C36" s="12">
        <v>51</v>
      </c>
      <c r="D36" s="12">
        <v>984</v>
      </c>
      <c r="E36" s="12">
        <v>495</v>
      </c>
      <c r="F36" s="12">
        <v>84</v>
      </c>
      <c r="G36" s="12">
        <v>102</v>
      </c>
      <c r="H36" s="12">
        <v>110</v>
      </c>
      <c r="I36" s="12">
        <v>146</v>
      </c>
      <c r="J36" s="12">
        <v>1530</v>
      </c>
      <c r="K36" s="30">
        <v>442</v>
      </c>
      <c r="L36" s="12">
        <v>8646</v>
      </c>
      <c r="M36" s="12"/>
      <c r="N36" s="1">
        <v>5.4</v>
      </c>
      <c r="O36" s="1">
        <v>4.0999999999999996</v>
      </c>
    </row>
    <row r="37" spans="1:15" x14ac:dyDescent="0.2">
      <c r="A37" s="6" t="s">
        <v>25</v>
      </c>
      <c r="B37" s="12">
        <v>266</v>
      </c>
      <c r="C37" s="12">
        <v>12</v>
      </c>
      <c r="D37" s="12">
        <v>418</v>
      </c>
      <c r="E37" s="12">
        <v>157</v>
      </c>
      <c r="F37" s="12">
        <v>15</v>
      </c>
      <c r="G37" s="12">
        <v>50</v>
      </c>
      <c r="H37" s="12">
        <v>15</v>
      </c>
      <c r="I37" s="12">
        <v>24</v>
      </c>
      <c r="J37" s="12">
        <v>587</v>
      </c>
      <c r="K37" s="30">
        <v>104</v>
      </c>
      <c r="L37" s="12">
        <v>2262</v>
      </c>
      <c r="M37" s="12"/>
      <c r="N37" s="1">
        <v>11.8</v>
      </c>
      <c r="O37" s="1">
        <v>10.1</v>
      </c>
    </row>
    <row r="38" spans="1:15" x14ac:dyDescent="0.2">
      <c r="A38" s="6" t="s">
        <v>26</v>
      </c>
      <c r="B38" s="12">
        <v>104</v>
      </c>
      <c r="C38" s="12">
        <v>5</v>
      </c>
      <c r="D38" s="12">
        <v>131</v>
      </c>
      <c r="E38" s="12">
        <v>51</v>
      </c>
      <c r="F38" s="12">
        <v>14</v>
      </c>
      <c r="G38" s="12">
        <v>10</v>
      </c>
      <c r="H38" s="12">
        <v>21</v>
      </c>
      <c r="I38" s="12">
        <v>24</v>
      </c>
      <c r="J38" s="12">
        <v>187</v>
      </c>
      <c r="K38" s="30">
        <v>69</v>
      </c>
      <c r="L38" s="12">
        <v>1221</v>
      </c>
      <c r="M38" s="12"/>
      <c r="N38" s="1">
        <v>8.5</v>
      </c>
      <c r="O38" s="1">
        <v>6.7</v>
      </c>
    </row>
    <row r="39" spans="1:15" x14ac:dyDescent="0.2">
      <c r="A39" s="6" t="s">
        <v>27</v>
      </c>
      <c r="B39" s="12">
        <v>27</v>
      </c>
      <c r="C39" s="12">
        <v>2</v>
      </c>
      <c r="D39" s="12">
        <v>104</v>
      </c>
      <c r="E39" s="12">
        <v>69</v>
      </c>
      <c r="F39" s="12">
        <v>6</v>
      </c>
      <c r="G39" s="12">
        <v>9</v>
      </c>
      <c r="H39" s="12">
        <v>6</v>
      </c>
      <c r="I39" s="12">
        <v>13</v>
      </c>
      <c r="J39" s="12">
        <v>175</v>
      </c>
      <c r="K39" s="30">
        <v>34</v>
      </c>
      <c r="L39" s="12">
        <v>443</v>
      </c>
      <c r="M39" s="12"/>
      <c r="N39" s="1">
        <v>6.1</v>
      </c>
      <c r="O39" s="1">
        <v>1.9</v>
      </c>
    </row>
    <row r="40" spans="1:15" x14ac:dyDescent="0.2">
      <c r="A40" s="6" t="s">
        <v>28</v>
      </c>
      <c r="B40" s="12">
        <v>94</v>
      </c>
      <c r="C40" s="12">
        <v>13</v>
      </c>
      <c r="D40" s="12">
        <v>220</v>
      </c>
      <c r="E40" s="12">
        <v>116</v>
      </c>
      <c r="F40" s="12">
        <v>16</v>
      </c>
      <c r="G40" s="12">
        <v>28</v>
      </c>
      <c r="H40" s="12">
        <v>10</v>
      </c>
      <c r="I40" s="12">
        <v>36</v>
      </c>
      <c r="J40" s="12">
        <v>349</v>
      </c>
      <c r="K40" s="30">
        <v>90</v>
      </c>
      <c r="L40" s="12">
        <v>1344</v>
      </c>
      <c r="M40" s="12"/>
      <c r="N40" s="1">
        <v>7</v>
      </c>
      <c r="O40" s="1">
        <v>2.4</v>
      </c>
    </row>
    <row r="41" spans="1:15" x14ac:dyDescent="0.2">
      <c r="A41" s="6" t="s">
        <v>29</v>
      </c>
      <c r="B41" s="12">
        <v>213</v>
      </c>
      <c r="C41" s="12">
        <v>33</v>
      </c>
      <c r="D41" s="12">
        <v>333</v>
      </c>
      <c r="E41" s="12">
        <v>197</v>
      </c>
      <c r="F41" s="12">
        <v>33</v>
      </c>
      <c r="G41" s="12">
        <v>44</v>
      </c>
      <c r="H41" s="12">
        <v>24</v>
      </c>
      <c r="I41" s="12">
        <v>56</v>
      </c>
      <c r="J41" s="12">
        <v>563</v>
      </c>
      <c r="K41" s="30">
        <v>157</v>
      </c>
      <c r="L41" s="12">
        <v>2305</v>
      </c>
      <c r="M41" s="12"/>
      <c r="N41" s="1">
        <v>9.1999999999999993</v>
      </c>
      <c r="O41" s="1">
        <v>6.1</v>
      </c>
    </row>
    <row r="42" spans="1:15" x14ac:dyDescent="0.2">
      <c r="A42" s="6" t="s">
        <v>30</v>
      </c>
      <c r="B42" s="12">
        <v>300</v>
      </c>
      <c r="C42" s="12">
        <v>16</v>
      </c>
      <c r="D42" s="12">
        <v>573</v>
      </c>
      <c r="E42" s="12">
        <v>413</v>
      </c>
      <c r="F42" s="12">
        <v>18</v>
      </c>
      <c r="G42" s="12">
        <v>30</v>
      </c>
      <c r="H42" s="12">
        <v>15</v>
      </c>
      <c r="I42" s="12">
        <v>45</v>
      </c>
      <c r="J42" s="12">
        <v>1002</v>
      </c>
      <c r="K42" s="30">
        <v>108</v>
      </c>
      <c r="L42" s="12">
        <v>2495</v>
      </c>
      <c r="M42" s="12"/>
      <c r="N42" s="1">
        <v>12</v>
      </c>
      <c r="O42" s="1">
        <v>4.0999999999999996</v>
      </c>
    </row>
    <row r="43" spans="1:15" x14ac:dyDescent="0.2">
      <c r="A43" s="6" t="s">
        <v>31</v>
      </c>
      <c r="B43" s="12">
        <v>23</v>
      </c>
      <c r="C43" s="12">
        <v>2</v>
      </c>
      <c r="D43" s="12">
        <v>45</v>
      </c>
      <c r="E43" s="12">
        <v>22</v>
      </c>
      <c r="F43" s="12">
        <v>3</v>
      </c>
      <c r="G43" s="12">
        <v>4</v>
      </c>
      <c r="H43" s="12">
        <v>2</v>
      </c>
      <c r="I43" s="12">
        <v>4</v>
      </c>
      <c r="J43" s="12">
        <v>69</v>
      </c>
      <c r="K43" s="30">
        <v>13</v>
      </c>
      <c r="L43" s="12">
        <v>228</v>
      </c>
      <c r="M43" s="12"/>
      <c r="N43" s="1">
        <v>10.1</v>
      </c>
      <c r="O43" s="1">
        <v>2.2000000000000002</v>
      </c>
    </row>
    <row r="44" spans="1:15" x14ac:dyDescent="0.2">
      <c r="A44" s="6" t="s">
        <v>32</v>
      </c>
      <c r="B44" s="12">
        <v>198</v>
      </c>
      <c r="C44" s="12">
        <v>18</v>
      </c>
      <c r="D44" s="12">
        <v>296</v>
      </c>
      <c r="E44" s="12">
        <v>175</v>
      </c>
      <c r="F44" s="12">
        <v>13</v>
      </c>
      <c r="G44" s="12">
        <v>26</v>
      </c>
      <c r="H44" s="12">
        <v>10</v>
      </c>
      <c r="I44" s="12">
        <v>25</v>
      </c>
      <c r="J44" s="12">
        <v>489</v>
      </c>
      <c r="K44" s="30">
        <v>74</v>
      </c>
      <c r="L44" s="12">
        <v>1480</v>
      </c>
      <c r="M44" s="12"/>
      <c r="N44" s="1">
        <v>13.4</v>
      </c>
      <c r="O44" s="1">
        <v>5.9</v>
      </c>
    </row>
    <row r="45" spans="1:15" x14ac:dyDescent="0.2">
      <c r="A45" s="6" t="s">
        <v>33</v>
      </c>
      <c r="B45" s="12">
        <v>59</v>
      </c>
      <c r="C45" s="12">
        <v>5</v>
      </c>
      <c r="D45" s="12">
        <v>84</v>
      </c>
      <c r="E45" s="12">
        <v>35</v>
      </c>
      <c r="F45" s="12">
        <v>6</v>
      </c>
      <c r="G45" s="12">
        <v>6</v>
      </c>
      <c r="H45" s="12">
        <v>4</v>
      </c>
      <c r="I45" s="12">
        <v>8</v>
      </c>
      <c r="J45" s="12">
        <v>124</v>
      </c>
      <c r="K45" s="30">
        <v>24</v>
      </c>
      <c r="L45" s="12">
        <v>427</v>
      </c>
      <c r="M45" s="12"/>
      <c r="N45" s="1">
        <v>13.8</v>
      </c>
      <c r="O45" s="1">
        <v>0.6</v>
      </c>
    </row>
    <row r="46" spans="1:15" x14ac:dyDescent="0.2">
      <c r="A46" s="6" t="s">
        <v>34</v>
      </c>
      <c r="B46" s="12">
        <v>270</v>
      </c>
      <c r="C46" s="12">
        <v>7</v>
      </c>
      <c r="D46" s="12">
        <v>220</v>
      </c>
      <c r="E46" s="12">
        <v>84</v>
      </c>
      <c r="F46" s="12">
        <v>17</v>
      </c>
      <c r="G46" s="12">
        <v>13</v>
      </c>
      <c r="H46" s="12">
        <v>17</v>
      </c>
      <c r="I46" s="12">
        <v>12</v>
      </c>
      <c r="J46" s="12">
        <v>311</v>
      </c>
      <c r="K46" s="30">
        <v>59</v>
      </c>
      <c r="L46" s="12">
        <v>1103</v>
      </c>
      <c r="M46" s="12"/>
      <c r="N46" s="1">
        <v>24.5</v>
      </c>
      <c r="O46" s="1">
        <v>6</v>
      </c>
    </row>
    <row r="47" spans="1:15" x14ac:dyDescent="0.2">
      <c r="A47" s="6" t="s">
        <v>35</v>
      </c>
      <c r="B47" s="12">
        <v>274</v>
      </c>
      <c r="C47" s="12">
        <v>20</v>
      </c>
      <c r="D47" s="12">
        <v>376</v>
      </c>
      <c r="E47" s="12">
        <v>155</v>
      </c>
      <c r="F47" s="12">
        <v>27</v>
      </c>
      <c r="G47" s="12">
        <v>27</v>
      </c>
      <c r="H47" s="12">
        <v>18</v>
      </c>
      <c r="I47" s="12">
        <v>30</v>
      </c>
      <c r="J47" s="12">
        <v>551</v>
      </c>
      <c r="K47" s="30">
        <v>102</v>
      </c>
      <c r="L47" s="12">
        <v>1952</v>
      </c>
      <c r="M47" s="12"/>
      <c r="N47" s="1">
        <v>14</v>
      </c>
      <c r="O47" s="1">
        <v>1.7</v>
      </c>
    </row>
    <row r="48" spans="1:15" x14ac:dyDescent="0.2">
      <c r="A48" s="6" t="s">
        <v>36</v>
      </c>
      <c r="B48" s="12">
        <v>289</v>
      </c>
      <c r="C48" s="12">
        <v>36</v>
      </c>
      <c r="D48" s="12">
        <v>583</v>
      </c>
      <c r="E48" s="12">
        <v>255</v>
      </c>
      <c r="F48" s="12">
        <v>39</v>
      </c>
      <c r="G48" s="12">
        <v>62</v>
      </c>
      <c r="H48" s="12">
        <v>25</v>
      </c>
      <c r="I48" s="12">
        <v>58</v>
      </c>
      <c r="J48" s="12">
        <v>874</v>
      </c>
      <c r="K48" s="30">
        <v>184</v>
      </c>
      <c r="L48" s="12">
        <v>3364</v>
      </c>
      <c r="M48" s="12"/>
      <c r="N48" s="1">
        <v>8.6</v>
      </c>
      <c r="O48" s="1">
        <v>3.3</v>
      </c>
    </row>
    <row r="49" spans="1:15" x14ac:dyDescent="0.2">
      <c r="A49" s="6" t="s">
        <v>37</v>
      </c>
      <c r="B49" s="12">
        <v>3827</v>
      </c>
      <c r="C49" s="12">
        <v>429</v>
      </c>
      <c r="D49" s="12">
        <v>8997</v>
      </c>
      <c r="E49" s="12">
        <v>3910</v>
      </c>
      <c r="F49" s="12">
        <v>557</v>
      </c>
      <c r="G49" s="12">
        <v>888</v>
      </c>
      <c r="H49" s="12">
        <v>379</v>
      </c>
      <c r="I49" s="12">
        <v>697</v>
      </c>
      <c r="J49" s="12">
        <v>13336</v>
      </c>
      <c r="K49" s="30">
        <v>2521</v>
      </c>
      <c r="L49" s="12">
        <v>38843</v>
      </c>
      <c r="M49" s="12"/>
      <c r="N49" s="1">
        <v>9.9</v>
      </c>
      <c r="O49" s="1">
        <v>6.7</v>
      </c>
    </row>
    <row r="50" spans="1:15" x14ac:dyDescent="0.2">
      <c r="A50" s="6" t="s">
        <v>38</v>
      </c>
      <c r="B50" s="12">
        <v>349</v>
      </c>
      <c r="C50" s="12">
        <v>39</v>
      </c>
      <c r="D50" s="12">
        <v>786</v>
      </c>
      <c r="E50" s="12">
        <v>264</v>
      </c>
      <c r="F50" s="12">
        <v>34</v>
      </c>
      <c r="G50" s="12">
        <v>66</v>
      </c>
      <c r="H50" s="12">
        <v>25</v>
      </c>
      <c r="I50" s="12">
        <v>76</v>
      </c>
      <c r="J50" s="12">
        <v>1089</v>
      </c>
      <c r="K50" s="30">
        <v>201</v>
      </c>
      <c r="L50" s="12">
        <v>3387</v>
      </c>
      <c r="M50" s="12"/>
      <c r="N50" s="1">
        <v>10.3</v>
      </c>
      <c r="O50" s="1">
        <v>1.3</v>
      </c>
    </row>
    <row r="51" spans="1:15" x14ac:dyDescent="0.2">
      <c r="A51" s="6" t="s">
        <v>39</v>
      </c>
      <c r="B51" s="12">
        <v>848</v>
      </c>
      <c r="C51" s="12">
        <v>121</v>
      </c>
      <c r="D51" s="12">
        <v>1917</v>
      </c>
      <c r="E51" s="12">
        <v>865</v>
      </c>
      <c r="F51" s="12">
        <v>114</v>
      </c>
      <c r="G51" s="12">
        <v>307</v>
      </c>
      <c r="H51" s="12">
        <v>45</v>
      </c>
      <c r="I51" s="12">
        <v>202</v>
      </c>
      <c r="J51" s="12">
        <v>2903</v>
      </c>
      <c r="K51" s="30">
        <v>668</v>
      </c>
      <c r="L51" s="12">
        <v>7578</v>
      </c>
      <c r="M51" s="12"/>
      <c r="N51" s="1">
        <v>11.2</v>
      </c>
      <c r="O51" s="1">
        <v>6.6</v>
      </c>
    </row>
    <row r="52" spans="1:15" x14ac:dyDescent="0.2">
      <c r="A52" s="6" t="s">
        <v>40</v>
      </c>
      <c r="B52" s="12">
        <v>293</v>
      </c>
      <c r="C52" s="12">
        <v>22</v>
      </c>
      <c r="D52" s="12">
        <v>671</v>
      </c>
      <c r="E52" s="12">
        <v>223</v>
      </c>
      <c r="F52" s="12">
        <v>137</v>
      </c>
      <c r="G52" s="12">
        <v>41</v>
      </c>
      <c r="H52" s="12">
        <v>48</v>
      </c>
      <c r="I52" s="12">
        <v>140</v>
      </c>
      <c r="J52" s="12">
        <v>916</v>
      </c>
      <c r="K52" s="30">
        <v>366</v>
      </c>
      <c r="L52" s="12">
        <v>2608</v>
      </c>
      <c r="M52" s="12"/>
      <c r="N52" s="1">
        <v>11.2</v>
      </c>
      <c r="O52" s="1">
        <v>10.3</v>
      </c>
    </row>
    <row r="53" spans="1:15" x14ac:dyDescent="0.2">
      <c r="A53" s="6" t="s">
        <v>41</v>
      </c>
      <c r="B53" s="12">
        <v>274</v>
      </c>
      <c r="C53" s="12">
        <v>74</v>
      </c>
      <c r="D53" s="12">
        <v>302</v>
      </c>
      <c r="E53" s="12">
        <v>146</v>
      </c>
      <c r="F53" s="12">
        <v>69</v>
      </c>
      <c r="G53" s="12">
        <v>68</v>
      </c>
      <c r="H53" s="12">
        <v>63</v>
      </c>
      <c r="I53" s="12">
        <v>64</v>
      </c>
      <c r="J53" s="12">
        <v>522</v>
      </c>
      <c r="K53" s="30">
        <v>264</v>
      </c>
      <c r="L53" s="12">
        <v>2941</v>
      </c>
      <c r="M53" s="12"/>
      <c r="N53" s="1">
        <v>9.3000000000000007</v>
      </c>
      <c r="O53" s="1">
        <v>6.9</v>
      </c>
    </row>
    <row r="54" spans="1:15" x14ac:dyDescent="0.2">
      <c r="A54" s="6" t="s">
        <v>42</v>
      </c>
      <c r="B54" s="12">
        <v>920</v>
      </c>
      <c r="C54" s="12">
        <v>298</v>
      </c>
      <c r="D54" s="12">
        <v>1998</v>
      </c>
      <c r="E54" s="12">
        <v>1020</v>
      </c>
      <c r="F54" s="12">
        <v>125</v>
      </c>
      <c r="G54" s="12">
        <v>203</v>
      </c>
      <c r="H54" s="12">
        <v>65</v>
      </c>
      <c r="I54" s="12">
        <v>421</v>
      </c>
      <c r="J54" s="12">
        <v>3316</v>
      </c>
      <c r="K54" s="30">
        <v>814</v>
      </c>
      <c r="L54" s="12">
        <v>8377</v>
      </c>
      <c r="M54" s="12"/>
      <c r="N54" s="1">
        <v>11</v>
      </c>
      <c r="O54" s="1">
        <v>7.7</v>
      </c>
    </row>
    <row r="55" spans="1:15" x14ac:dyDescent="0.2">
      <c r="A55" s="6" t="s">
        <v>43</v>
      </c>
      <c r="B55" s="12">
        <v>150</v>
      </c>
      <c r="C55" s="12">
        <v>28</v>
      </c>
      <c r="D55" s="12">
        <v>207</v>
      </c>
      <c r="E55" s="12">
        <v>105</v>
      </c>
      <c r="F55" s="12">
        <v>13</v>
      </c>
      <c r="G55" s="12">
        <v>26</v>
      </c>
      <c r="H55" s="12">
        <v>7</v>
      </c>
      <c r="I55" s="12">
        <v>45</v>
      </c>
      <c r="J55" s="12">
        <v>340</v>
      </c>
      <c r="K55" s="30">
        <v>91</v>
      </c>
      <c r="L55" s="12">
        <v>1076</v>
      </c>
      <c r="M55" s="12"/>
      <c r="N55" s="1">
        <v>13.9</v>
      </c>
      <c r="O55" s="1">
        <v>6.4</v>
      </c>
    </row>
    <row r="56" spans="1:15" x14ac:dyDescent="0.2">
      <c r="A56" s="6" t="s">
        <v>44</v>
      </c>
      <c r="B56" s="12">
        <v>140</v>
      </c>
      <c r="C56" s="12">
        <v>15</v>
      </c>
      <c r="D56" s="12">
        <v>568</v>
      </c>
      <c r="E56" s="12">
        <v>173</v>
      </c>
      <c r="F56" s="12">
        <v>12</v>
      </c>
      <c r="G56" s="12">
        <v>14</v>
      </c>
      <c r="H56" s="12">
        <v>8</v>
      </c>
      <c r="I56" s="12">
        <v>22</v>
      </c>
      <c r="J56" s="12">
        <v>756</v>
      </c>
      <c r="K56" s="30">
        <v>56</v>
      </c>
      <c r="L56" s="12">
        <v>1502</v>
      </c>
      <c r="M56" s="12"/>
      <c r="N56" s="1">
        <v>9.3000000000000007</v>
      </c>
      <c r="O56" s="1">
        <v>3.5</v>
      </c>
    </row>
    <row r="57" spans="1:15" x14ac:dyDescent="0.2">
      <c r="A57" s="6" t="s">
        <v>45</v>
      </c>
      <c r="B57" s="12">
        <v>158</v>
      </c>
      <c r="C57" s="12">
        <v>20</v>
      </c>
      <c r="D57" s="12">
        <v>506</v>
      </c>
      <c r="E57" s="12">
        <v>164</v>
      </c>
      <c r="F57" s="12">
        <v>16</v>
      </c>
      <c r="G57" s="12">
        <v>21</v>
      </c>
      <c r="H57" s="12">
        <v>12</v>
      </c>
      <c r="I57" s="12">
        <v>29</v>
      </c>
      <c r="J57" s="12">
        <v>690</v>
      </c>
      <c r="K57" s="30">
        <v>78</v>
      </c>
      <c r="L57" s="12">
        <v>1646</v>
      </c>
      <c r="M57" s="12"/>
      <c r="N57" s="1">
        <v>9.6</v>
      </c>
      <c r="O57" s="1">
        <v>1.5</v>
      </c>
    </row>
    <row r="58" spans="1:15" x14ac:dyDescent="0.2">
      <c r="A58" s="6" t="s">
        <v>46</v>
      </c>
      <c r="B58" s="12">
        <v>153</v>
      </c>
      <c r="C58" s="12">
        <v>15</v>
      </c>
      <c r="D58" s="12">
        <v>180</v>
      </c>
      <c r="E58" s="12">
        <v>81</v>
      </c>
      <c r="F58" s="12">
        <v>10</v>
      </c>
      <c r="G58" s="12">
        <v>16</v>
      </c>
      <c r="H58" s="12">
        <v>6</v>
      </c>
      <c r="I58" s="12">
        <v>24</v>
      </c>
      <c r="J58" s="12">
        <v>276</v>
      </c>
      <c r="K58" s="30">
        <v>56</v>
      </c>
      <c r="L58" s="12">
        <v>1076</v>
      </c>
      <c r="M58" s="12"/>
      <c r="N58" s="1">
        <v>14.2</v>
      </c>
      <c r="O58" s="1">
        <v>5.4</v>
      </c>
    </row>
    <row r="59" spans="1:15" x14ac:dyDescent="0.2">
      <c r="A59" s="6" t="s">
        <v>47</v>
      </c>
      <c r="B59" s="12">
        <v>242</v>
      </c>
      <c r="C59" s="12">
        <v>41</v>
      </c>
      <c r="D59" s="12">
        <v>203</v>
      </c>
      <c r="E59" s="12">
        <v>67</v>
      </c>
      <c r="F59" s="12">
        <v>19</v>
      </c>
      <c r="G59" s="12">
        <v>53</v>
      </c>
      <c r="H59" s="12">
        <v>16</v>
      </c>
      <c r="I59" s="12">
        <v>78</v>
      </c>
      <c r="J59" s="12">
        <v>311</v>
      </c>
      <c r="K59" s="30">
        <v>166</v>
      </c>
      <c r="L59" s="12">
        <v>1445</v>
      </c>
      <c r="M59" s="12"/>
      <c r="N59" s="1">
        <v>16.7</v>
      </c>
      <c r="O59" s="1">
        <v>9.5</v>
      </c>
    </row>
    <row r="60" spans="1:15" x14ac:dyDescent="0.2">
      <c r="A60" s="6" t="s">
        <v>48</v>
      </c>
      <c r="B60" s="12">
        <v>568</v>
      </c>
      <c r="C60" s="12">
        <v>100</v>
      </c>
      <c r="D60" s="12">
        <v>233</v>
      </c>
      <c r="E60" s="12">
        <v>162</v>
      </c>
      <c r="F60" s="12">
        <v>25</v>
      </c>
      <c r="G60" s="12">
        <v>67</v>
      </c>
      <c r="H60" s="12">
        <v>13</v>
      </c>
      <c r="I60" s="12">
        <v>120</v>
      </c>
      <c r="J60" s="12">
        <v>495</v>
      </c>
      <c r="K60" s="30">
        <v>225</v>
      </c>
      <c r="L60" s="12">
        <v>2815</v>
      </c>
      <c r="M60" s="12"/>
      <c r="N60" s="1">
        <v>20.2</v>
      </c>
      <c r="O60" s="1">
        <v>7.6</v>
      </c>
    </row>
    <row r="61" spans="1:15" x14ac:dyDescent="0.2">
      <c r="A61" s="6" t="s">
        <v>49</v>
      </c>
      <c r="B61" s="12">
        <v>1721</v>
      </c>
      <c r="C61" s="12">
        <v>175</v>
      </c>
      <c r="D61" s="12">
        <v>1337</v>
      </c>
      <c r="E61" s="12">
        <v>534</v>
      </c>
      <c r="F61" s="12">
        <v>124</v>
      </c>
      <c r="G61" s="12">
        <v>225</v>
      </c>
      <c r="H61" s="12">
        <v>75</v>
      </c>
      <c r="I61" s="12">
        <v>289</v>
      </c>
      <c r="J61" s="12">
        <v>2046</v>
      </c>
      <c r="K61" s="30">
        <v>713</v>
      </c>
      <c r="L61" s="12">
        <v>9548</v>
      </c>
      <c r="M61" s="12"/>
      <c r="N61" s="1">
        <v>18</v>
      </c>
      <c r="O61" s="1">
        <v>9.3000000000000007</v>
      </c>
    </row>
    <row r="62" spans="1:15" x14ac:dyDescent="0.2">
      <c r="A62" s="6" t="s">
        <v>50</v>
      </c>
      <c r="B62" s="12">
        <v>185</v>
      </c>
      <c r="C62" s="12">
        <v>20</v>
      </c>
      <c r="D62" s="12">
        <v>139</v>
      </c>
      <c r="E62" s="12">
        <v>51</v>
      </c>
      <c r="F62" s="12">
        <v>10</v>
      </c>
      <c r="G62" s="12">
        <v>17</v>
      </c>
      <c r="H62" s="12">
        <v>6</v>
      </c>
      <c r="I62" s="12">
        <v>27</v>
      </c>
      <c r="J62" s="12">
        <v>210</v>
      </c>
      <c r="K62" s="30">
        <v>60</v>
      </c>
      <c r="L62" s="12">
        <v>890</v>
      </c>
      <c r="M62" s="12"/>
      <c r="N62" s="1">
        <v>20.8</v>
      </c>
      <c r="O62" s="1">
        <v>11.4</v>
      </c>
    </row>
    <row r="63" spans="1:15" x14ac:dyDescent="0.2">
      <c r="A63" s="6" t="s">
        <v>51</v>
      </c>
      <c r="B63" s="12">
        <v>842</v>
      </c>
      <c r="C63" s="12">
        <v>127</v>
      </c>
      <c r="D63" s="12">
        <v>1248</v>
      </c>
      <c r="E63" s="12">
        <v>555</v>
      </c>
      <c r="F63" s="12">
        <v>82</v>
      </c>
      <c r="G63" s="12">
        <v>113</v>
      </c>
      <c r="H63" s="12">
        <v>64</v>
      </c>
      <c r="I63" s="12">
        <v>203</v>
      </c>
      <c r="J63" s="12">
        <v>1930</v>
      </c>
      <c r="K63" s="30">
        <v>462</v>
      </c>
      <c r="L63" s="12">
        <v>7802</v>
      </c>
      <c r="M63" s="12"/>
      <c r="N63" s="1">
        <v>10.8</v>
      </c>
      <c r="O63" s="1">
        <v>2.2999999999999998</v>
      </c>
    </row>
    <row r="64" spans="1:15" x14ac:dyDescent="0.2">
      <c r="A64" s="6" t="s">
        <v>52</v>
      </c>
      <c r="B64" s="12">
        <v>89</v>
      </c>
      <c r="C64" s="12">
        <v>11</v>
      </c>
      <c r="D64" s="12">
        <v>99</v>
      </c>
      <c r="E64" s="12">
        <v>117</v>
      </c>
      <c r="F64" s="12">
        <v>7</v>
      </c>
      <c r="G64" s="12">
        <v>11</v>
      </c>
      <c r="H64" s="12">
        <v>5</v>
      </c>
      <c r="I64" s="12">
        <v>52</v>
      </c>
      <c r="J64" s="12">
        <v>227</v>
      </c>
      <c r="K64" s="30">
        <v>75</v>
      </c>
      <c r="L64" s="12">
        <v>697</v>
      </c>
      <c r="M64" s="12"/>
      <c r="N64" s="1">
        <v>12.8</v>
      </c>
      <c r="O64" s="1">
        <v>1.2</v>
      </c>
    </row>
    <row r="65" spans="1:15" x14ac:dyDescent="0.2">
      <c r="A65" s="6" t="s">
        <v>53</v>
      </c>
      <c r="B65" s="12">
        <v>275</v>
      </c>
      <c r="C65" s="12">
        <v>50</v>
      </c>
      <c r="D65" s="12">
        <v>177</v>
      </c>
      <c r="E65" s="12">
        <v>76</v>
      </c>
      <c r="F65" s="12">
        <v>13</v>
      </c>
      <c r="G65" s="12">
        <v>14</v>
      </c>
      <c r="H65" s="12">
        <v>10</v>
      </c>
      <c r="I65" s="12">
        <v>54</v>
      </c>
      <c r="J65" s="12">
        <v>303</v>
      </c>
      <c r="K65" s="30">
        <v>91</v>
      </c>
      <c r="L65" s="12">
        <v>1836</v>
      </c>
      <c r="M65" s="12"/>
      <c r="N65" s="1">
        <v>15</v>
      </c>
      <c r="O65" s="1">
        <v>4.7</v>
      </c>
    </row>
    <row r="66" spans="1:15" x14ac:dyDescent="0.2">
      <c r="A66" s="6" t="s">
        <v>54</v>
      </c>
      <c r="B66" s="12">
        <v>564</v>
      </c>
      <c r="C66" s="12">
        <v>79</v>
      </c>
      <c r="D66" s="12">
        <v>1169</v>
      </c>
      <c r="E66" s="12">
        <v>476</v>
      </c>
      <c r="F66" s="12">
        <v>61</v>
      </c>
      <c r="G66" s="12">
        <v>92</v>
      </c>
      <c r="H66" s="12">
        <v>41</v>
      </c>
      <c r="I66" s="12">
        <v>128</v>
      </c>
      <c r="J66" s="12">
        <v>1724</v>
      </c>
      <c r="K66" s="30">
        <v>322</v>
      </c>
      <c r="L66" s="12">
        <v>5225</v>
      </c>
      <c r="M66" s="12"/>
      <c r="N66" s="1">
        <v>10.8</v>
      </c>
      <c r="O66" s="1">
        <v>1.2</v>
      </c>
    </row>
    <row r="67" spans="1:15" x14ac:dyDescent="0.2">
      <c r="A67" s="6" t="s">
        <v>55</v>
      </c>
      <c r="B67" s="12">
        <v>574</v>
      </c>
      <c r="C67" s="12">
        <v>82</v>
      </c>
      <c r="D67" s="12">
        <v>714</v>
      </c>
      <c r="E67" s="12">
        <v>354</v>
      </c>
      <c r="F67" s="12">
        <v>51</v>
      </c>
      <c r="G67" s="12">
        <v>77</v>
      </c>
      <c r="H67" s="12">
        <v>30</v>
      </c>
      <c r="I67" s="12">
        <v>149</v>
      </c>
      <c r="J67" s="12">
        <v>1150</v>
      </c>
      <c r="K67" s="30">
        <v>307</v>
      </c>
      <c r="L67" s="12">
        <v>4366</v>
      </c>
      <c r="M67" s="12"/>
      <c r="N67" s="1">
        <v>13.1</v>
      </c>
      <c r="O67" s="1">
        <v>5.0999999999999996</v>
      </c>
    </row>
    <row r="68" spans="1:15" x14ac:dyDescent="0.2">
      <c r="A68" s="6" t="s">
        <v>56</v>
      </c>
      <c r="B68" s="12">
        <v>2307</v>
      </c>
      <c r="C68" s="12">
        <v>393</v>
      </c>
      <c r="D68" s="12">
        <v>2604</v>
      </c>
      <c r="E68" s="12">
        <v>1228</v>
      </c>
      <c r="F68" s="12">
        <v>226</v>
      </c>
      <c r="G68" s="12">
        <v>335</v>
      </c>
      <c r="H68" s="12">
        <v>117</v>
      </c>
      <c r="I68" s="12">
        <v>529</v>
      </c>
      <c r="J68" s="12">
        <v>4225</v>
      </c>
      <c r="K68" s="30">
        <v>1207</v>
      </c>
      <c r="L68" s="12">
        <v>15389</v>
      </c>
      <c r="M68" s="12"/>
      <c r="N68" s="1">
        <v>15</v>
      </c>
      <c r="O68" s="1">
        <v>9.5</v>
      </c>
    </row>
    <row r="69" spans="1:15" x14ac:dyDescent="0.2">
      <c r="A69" s="6" t="s">
        <v>57</v>
      </c>
      <c r="B69" s="12">
        <v>440</v>
      </c>
      <c r="C69" s="12">
        <v>33</v>
      </c>
      <c r="D69" s="12">
        <v>384</v>
      </c>
      <c r="E69" s="12">
        <v>284</v>
      </c>
      <c r="F69" s="12">
        <v>44</v>
      </c>
      <c r="G69" s="12">
        <v>47</v>
      </c>
      <c r="H69" s="12">
        <v>36</v>
      </c>
      <c r="I69" s="12">
        <v>83</v>
      </c>
      <c r="J69" s="12">
        <v>701</v>
      </c>
      <c r="K69" s="30">
        <v>210</v>
      </c>
      <c r="L69" s="12">
        <v>3176</v>
      </c>
      <c r="M69" s="12"/>
      <c r="N69" s="1">
        <v>13.9</v>
      </c>
      <c r="O69" s="1">
        <v>4.5999999999999996</v>
      </c>
    </row>
    <row r="70" spans="1:15" x14ac:dyDescent="0.2">
      <c r="A70" s="6" t="s">
        <v>58</v>
      </c>
      <c r="B70" s="12">
        <v>131</v>
      </c>
      <c r="C70" s="12">
        <v>30</v>
      </c>
      <c r="D70" s="12">
        <v>157</v>
      </c>
      <c r="E70" s="12">
        <v>131</v>
      </c>
      <c r="F70" s="12">
        <v>38</v>
      </c>
      <c r="G70" s="12">
        <v>31</v>
      </c>
      <c r="H70" s="12">
        <v>6</v>
      </c>
      <c r="I70" s="12">
        <v>50</v>
      </c>
      <c r="J70" s="12">
        <v>318</v>
      </c>
      <c r="K70" s="30">
        <v>125</v>
      </c>
      <c r="L70" s="12">
        <v>1269</v>
      </c>
      <c r="M70" s="12"/>
      <c r="N70" s="1">
        <v>10.3</v>
      </c>
      <c r="O70" s="1">
        <v>6.5</v>
      </c>
    </row>
    <row r="71" spans="1:15" x14ac:dyDescent="0.2">
      <c r="A71" s="6" t="s">
        <v>59</v>
      </c>
      <c r="B71" s="12">
        <v>284</v>
      </c>
      <c r="C71" s="12">
        <v>135</v>
      </c>
      <c r="D71" s="12">
        <v>398</v>
      </c>
      <c r="E71" s="12">
        <v>149</v>
      </c>
      <c r="F71" s="12">
        <v>21</v>
      </c>
      <c r="G71" s="12">
        <v>32</v>
      </c>
      <c r="H71" s="12">
        <v>11</v>
      </c>
      <c r="I71" s="12">
        <v>144</v>
      </c>
      <c r="J71" s="12">
        <v>682</v>
      </c>
      <c r="K71" s="30">
        <v>208</v>
      </c>
      <c r="L71" s="12">
        <v>2107</v>
      </c>
      <c r="M71" s="12"/>
      <c r="N71" s="1">
        <v>13.5</v>
      </c>
      <c r="O71" s="1">
        <v>7.7</v>
      </c>
    </row>
    <row r="72" spans="1:15" x14ac:dyDescent="0.2">
      <c r="A72" s="6" t="s">
        <v>60</v>
      </c>
      <c r="B72" s="12">
        <v>168</v>
      </c>
      <c r="C72" s="12">
        <v>26</v>
      </c>
      <c r="D72" s="12">
        <v>206</v>
      </c>
      <c r="E72" s="12">
        <v>91</v>
      </c>
      <c r="F72" s="12">
        <v>17</v>
      </c>
      <c r="G72" s="12">
        <v>27</v>
      </c>
      <c r="H72" s="12">
        <v>10</v>
      </c>
      <c r="I72" s="12">
        <v>39</v>
      </c>
      <c r="J72" s="12">
        <v>323</v>
      </c>
      <c r="K72" s="30">
        <v>93</v>
      </c>
      <c r="L72" s="12">
        <v>1279</v>
      </c>
      <c r="M72" s="12"/>
      <c r="N72" s="1">
        <v>13.1</v>
      </c>
      <c r="O72" s="1">
        <v>6.4</v>
      </c>
    </row>
    <row r="73" spans="1:15" x14ac:dyDescent="0.2">
      <c r="A73" s="6" t="s">
        <v>61</v>
      </c>
      <c r="B73" s="12">
        <v>11</v>
      </c>
      <c r="C73" s="12">
        <v>1</v>
      </c>
      <c r="D73" s="12">
        <v>42</v>
      </c>
      <c r="E73" s="12">
        <v>17</v>
      </c>
      <c r="F73" s="12">
        <v>3</v>
      </c>
      <c r="G73" s="12">
        <v>2</v>
      </c>
      <c r="H73" s="12">
        <v>0</v>
      </c>
      <c r="I73" s="12">
        <v>2</v>
      </c>
      <c r="J73" s="12">
        <v>60</v>
      </c>
      <c r="K73" s="30">
        <v>7</v>
      </c>
      <c r="L73" s="12">
        <v>149</v>
      </c>
      <c r="M73" s="12"/>
      <c r="N73" s="1">
        <v>7.4</v>
      </c>
      <c r="O73" s="1">
        <v>2.1</v>
      </c>
    </row>
    <row r="74" spans="1:15" x14ac:dyDescent="0.2">
      <c r="A74" s="6" t="s">
        <v>62</v>
      </c>
      <c r="B74" s="12">
        <v>567</v>
      </c>
      <c r="C74" s="12">
        <v>76</v>
      </c>
      <c r="D74" s="12">
        <v>583</v>
      </c>
      <c r="E74" s="12">
        <v>263</v>
      </c>
      <c r="F74" s="12">
        <v>65</v>
      </c>
      <c r="G74" s="12">
        <v>108</v>
      </c>
      <c r="H74" s="12">
        <v>46</v>
      </c>
      <c r="I74" s="12">
        <v>155</v>
      </c>
      <c r="J74" s="12">
        <v>922</v>
      </c>
      <c r="K74" s="30">
        <v>374</v>
      </c>
      <c r="L74" s="12">
        <v>4383</v>
      </c>
      <c r="M74" s="12"/>
      <c r="N74" s="1">
        <v>12.9</v>
      </c>
      <c r="O74" s="1">
        <v>6.9</v>
      </c>
    </row>
    <row r="75" spans="1:15" x14ac:dyDescent="0.2">
      <c r="A75" s="6" t="s">
        <v>63</v>
      </c>
      <c r="B75" s="12">
        <v>1144</v>
      </c>
      <c r="C75" s="12">
        <v>157</v>
      </c>
      <c r="D75" s="12">
        <v>1839</v>
      </c>
      <c r="E75" s="12">
        <v>891</v>
      </c>
      <c r="F75" s="12">
        <v>145</v>
      </c>
      <c r="G75" s="12">
        <v>200</v>
      </c>
      <c r="H75" s="12">
        <v>93</v>
      </c>
      <c r="I75" s="12">
        <v>257</v>
      </c>
      <c r="J75" s="12">
        <v>2887</v>
      </c>
      <c r="K75" s="30">
        <v>695</v>
      </c>
      <c r="L75" s="12">
        <v>9718</v>
      </c>
      <c r="M75" s="12"/>
      <c r="N75" s="1">
        <v>11.8</v>
      </c>
      <c r="O75" s="1">
        <v>5.3</v>
      </c>
    </row>
    <row r="76" spans="1:15" x14ac:dyDescent="0.2">
      <c r="A76" s="6" t="s">
        <v>64</v>
      </c>
      <c r="B76" s="12">
        <v>366</v>
      </c>
      <c r="C76" s="12">
        <v>100</v>
      </c>
      <c r="D76" s="12">
        <v>371</v>
      </c>
      <c r="E76" s="12">
        <v>183</v>
      </c>
      <c r="F76" s="12">
        <v>67</v>
      </c>
      <c r="G76" s="12">
        <v>68</v>
      </c>
      <c r="H76" s="12">
        <v>16</v>
      </c>
      <c r="I76" s="12">
        <v>62</v>
      </c>
      <c r="J76" s="12">
        <v>654</v>
      </c>
      <c r="K76" s="30">
        <v>213</v>
      </c>
      <c r="L76" s="12">
        <v>3848</v>
      </c>
      <c r="M76" s="12"/>
      <c r="N76" s="1">
        <v>9.5</v>
      </c>
      <c r="O76" s="1">
        <v>7.3</v>
      </c>
    </row>
    <row r="77" spans="1:15" x14ac:dyDescent="0.2">
      <c r="A77" s="6" t="s">
        <v>65</v>
      </c>
      <c r="B77" s="12">
        <v>78</v>
      </c>
      <c r="C77" s="12">
        <v>25</v>
      </c>
      <c r="D77" s="12">
        <v>92</v>
      </c>
      <c r="E77" s="12">
        <v>65</v>
      </c>
      <c r="F77" s="12">
        <v>9</v>
      </c>
      <c r="G77" s="12">
        <v>10</v>
      </c>
      <c r="H77" s="12">
        <v>5</v>
      </c>
      <c r="I77" s="12">
        <v>15</v>
      </c>
      <c r="J77" s="12">
        <v>182</v>
      </c>
      <c r="K77" s="30">
        <v>39</v>
      </c>
      <c r="L77" s="12">
        <v>612</v>
      </c>
      <c r="M77" s="12"/>
      <c r="N77" s="1">
        <v>12.7</v>
      </c>
      <c r="O77" s="1">
        <v>5.4</v>
      </c>
    </row>
    <row r="78" spans="1:15" x14ac:dyDescent="0.2">
      <c r="A78" s="6" t="s">
        <v>66</v>
      </c>
      <c r="B78" s="12">
        <v>189</v>
      </c>
      <c r="C78" s="12">
        <v>30</v>
      </c>
      <c r="D78" s="12">
        <v>272</v>
      </c>
      <c r="E78" s="12">
        <v>121</v>
      </c>
      <c r="F78" s="12">
        <v>24</v>
      </c>
      <c r="G78" s="12">
        <v>31</v>
      </c>
      <c r="H78" s="12">
        <v>14</v>
      </c>
      <c r="I78" s="12">
        <v>45</v>
      </c>
      <c r="J78" s="12">
        <v>423</v>
      </c>
      <c r="K78" s="30">
        <v>114</v>
      </c>
      <c r="L78" s="12">
        <v>1593</v>
      </c>
      <c r="M78" s="12"/>
      <c r="N78" s="1">
        <v>11.9</v>
      </c>
      <c r="O78" s="1">
        <v>2.7</v>
      </c>
    </row>
    <row r="79" spans="1:15" x14ac:dyDescent="0.2">
      <c r="A79" s="6" t="s">
        <v>67</v>
      </c>
      <c r="B79" s="12">
        <v>239</v>
      </c>
      <c r="C79" s="12">
        <v>47</v>
      </c>
      <c r="D79" s="12">
        <v>216</v>
      </c>
      <c r="E79" s="12">
        <v>82</v>
      </c>
      <c r="F79" s="12">
        <v>18</v>
      </c>
      <c r="G79" s="12">
        <v>24</v>
      </c>
      <c r="H79" s="12">
        <v>11</v>
      </c>
      <c r="I79" s="12">
        <v>47</v>
      </c>
      <c r="J79" s="12">
        <v>345</v>
      </c>
      <c r="K79" s="30">
        <v>100</v>
      </c>
      <c r="L79" s="12">
        <v>1643</v>
      </c>
      <c r="M79" s="12"/>
      <c r="N79" s="1">
        <v>14.5</v>
      </c>
      <c r="O79" s="1">
        <v>9.1999999999999993</v>
      </c>
    </row>
    <row r="80" spans="1:15" x14ac:dyDescent="0.2">
      <c r="A80" s="6" t="s">
        <v>68</v>
      </c>
      <c r="B80" s="12">
        <v>160</v>
      </c>
      <c r="C80" s="12">
        <v>25</v>
      </c>
      <c r="D80" s="12">
        <v>300</v>
      </c>
      <c r="E80" s="12">
        <v>144</v>
      </c>
      <c r="F80" s="12">
        <v>19</v>
      </c>
      <c r="G80" s="12">
        <v>30</v>
      </c>
      <c r="H80" s="12">
        <v>13</v>
      </c>
      <c r="I80" s="12">
        <v>39</v>
      </c>
      <c r="J80" s="12">
        <v>469</v>
      </c>
      <c r="K80" s="30">
        <v>101</v>
      </c>
      <c r="L80" s="12">
        <v>1869</v>
      </c>
      <c r="M80" s="12"/>
      <c r="N80" s="1">
        <v>8.6</v>
      </c>
      <c r="O80" s="1">
        <v>0.3</v>
      </c>
    </row>
    <row r="81" spans="1:15" x14ac:dyDescent="0.2">
      <c r="A81" s="6" t="s">
        <v>69</v>
      </c>
      <c r="B81" s="12">
        <v>179</v>
      </c>
      <c r="C81" s="12">
        <v>33</v>
      </c>
      <c r="D81" s="12">
        <v>253</v>
      </c>
      <c r="E81" s="12">
        <v>122</v>
      </c>
      <c r="F81" s="12">
        <v>18</v>
      </c>
      <c r="G81" s="12">
        <v>25</v>
      </c>
      <c r="H81" s="12">
        <v>9</v>
      </c>
      <c r="I81" s="12">
        <v>40</v>
      </c>
      <c r="J81" s="12">
        <v>408</v>
      </c>
      <c r="K81" s="30">
        <v>92</v>
      </c>
      <c r="L81" s="12">
        <v>1360</v>
      </c>
      <c r="M81" s="12"/>
      <c r="N81" s="1">
        <v>13.2</v>
      </c>
      <c r="O81" s="1">
        <v>0.5</v>
      </c>
    </row>
    <row r="82" spans="1:15" x14ac:dyDescent="0.2">
      <c r="A82" s="6" t="s">
        <v>70</v>
      </c>
      <c r="B82" s="12">
        <v>38</v>
      </c>
      <c r="C82" s="12">
        <v>7</v>
      </c>
      <c r="D82" s="12">
        <v>105</v>
      </c>
      <c r="E82" s="12">
        <v>41</v>
      </c>
      <c r="F82" s="12">
        <v>5</v>
      </c>
      <c r="G82" s="12">
        <v>8</v>
      </c>
      <c r="H82" s="12">
        <v>2</v>
      </c>
      <c r="I82" s="12">
        <v>10</v>
      </c>
      <c r="J82" s="12">
        <v>153</v>
      </c>
      <c r="K82" s="30">
        <v>25</v>
      </c>
      <c r="L82" s="12">
        <v>390</v>
      </c>
      <c r="M82" s="12"/>
      <c r="N82" s="1">
        <v>9.6999999999999993</v>
      </c>
      <c r="O82" s="1">
        <v>0.1</v>
      </c>
    </row>
    <row r="83" spans="1:15" x14ac:dyDescent="0.2">
      <c r="A83" s="6" t="s">
        <v>71</v>
      </c>
      <c r="B83" s="12">
        <v>3</v>
      </c>
      <c r="C83" s="12">
        <v>0</v>
      </c>
      <c r="D83" s="12">
        <v>12</v>
      </c>
      <c r="E83" s="12">
        <v>4</v>
      </c>
      <c r="F83" s="12">
        <v>0</v>
      </c>
      <c r="G83" s="12">
        <v>0</v>
      </c>
      <c r="H83" s="12">
        <v>0</v>
      </c>
      <c r="I83" s="12">
        <v>1</v>
      </c>
      <c r="J83" s="12">
        <v>16</v>
      </c>
      <c r="K83" s="30">
        <v>1</v>
      </c>
      <c r="L83" s="12">
        <v>36</v>
      </c>
      <c r="M83" s="12"/>
      <c r="N83" s="1">
        <v>8.3000000000000007</v>
      </c>
      <c r="O83" s="1">
        <v>0</v>
      </c>
    </row>
    <row r="84" spans="1:15" x14ac:dyDescent="0.2">
      <c r="A84" s="6" t="s">
        <v>72</v>
      </c>
      <c r="B84" s="12">
        <v>154</v>
      </c>
      <c r="C84" s="12">
        <v>31</v>
      </c>
      <c r="D84" s="12">
        <v>233</v>
      </c>
      <c r="E84" s="12">
        <v>113</v>
      </c>
      <c r="F84" s="12">
        <v>10</v>
      </c>
      <c r="G84" s="12">
        <v>18</v>
      </c>
      <c r="H84" s="12">
        <v>7</v>
      </c>
      <c r="I84" s="12">
        <v>30</v>
      </c>
      <c r="J84" s="12">
        <v>377</v>
      </c>
      <c r="K84" s="30">
        <v>65</v>
      </c>
      <c r="L84" s="12">
        <v>1248</v>
      </c>
      <c r="M84" s="12"/>
      <c r="N84" s="1">
        <v>12.3</v>
      </c>
      <c r="O84" s="1">
        <v>3.1</v>
      </c>
    </row>
    <row r="85" spans="1:15" x14ac:dyDescent="0.2">
      <c r="A85" s="6" t="s">
        <v>73</v>
      </c>
      <c r="B85" s="12">
        <v>45</v>
      </c>
      <c r="C85" s="12">
        <v>13</v>
      </c>
      <c r="D85" s="12">
        <v>121</v>
      </c>
      <c r="E85" s="12">
        <v>40</v>
      </c>
      <c r="F85" s="12">
        <v>4</v>
      </c>
      <c r="G85" s="12">
        <v>5</v>
      </c>
      <c r="H85" s="12">
        <v>2</v>
      </c>
      <c r="I85" s="12">
        <v>15</v>
      </c>
      <c r="J85" s="12">
        <v>174</v>
      </c>
      <c r="K85" s="30">
        <v>26</v>
      </c>
      <c r="L85" s="12">
        <v>429</v>
      </c>
      <c r="M85" s="12"/>
      <c r="N85" s="1">
        <v>10.5</v>
      </c>
      <c r="O85" s="1">
        <v>1.4</v>
      </c>
    </row>
    <row r="86" spans="1:15" x14ac:dyDescent="0.2">
      <c r="A86" s="6" t="s">
        <v>74</v>
      </c>
      <c r="B86" s="12">
        <v>42</v>
      </c>
      <c r="C86" s="12">
        <v>6</v>
      </c>
      <c r="D86" s="12">
        <v>67</v>
      </c>
      <c r="E86" s="12">
        <v>32</v>
      </c>
      <c r="F86" s="12">
        <v>5</v>
      </c>
      <c r="G86" s="12">
        <v>7</v>
      </c>
      <c r="H86" s="12">
        <v>3</v>
      </c>
      <c r="I86" s="12">
        <v>10</v>
      </c>
      <c r="J86" s="12">
        <v>105</v>
      </c>
      <c r="K86" s="30">
        <v>25</v>
      </c>
      <c r="L86" s="12">
        <v>352</v>
      </c>
      <c r="M86" s="12"/>
      <c r="N86" s="1">
        <v>11.9</v>
      </c>
      <c r="O86" s="1">
        <v>1</v>
      </c>
    </row>
    <row r="87" spans="1:15" x14ac:dyDescent="0.2">
      <c r="A87" s="6" t="s">
        <v>75</v>
      </c>
      <c r="B87" s="12">
        <v>18</v>
      </c>
      <c r="C87" s="12">
        <v>2</v>
      </c>
      <c r="D87" s="12">
        <v>20</v>
      </c>
      <c r="E87" s="12">
        <v>9</v>
      </c>
      <c r="F87" s="12">
        <v>2</v>
      </c>
      <c r="G87" s="12">
        <v>2</v>
      </c>
      <c r="H87" s="12">
        <v>1</v>
      </c>
      <c r="I87" s="12">
        <v>3</v>
      </c>
      <c r="J87" s="12">
        <v>31</v>
      </c>
      <c r="K87" s="30">
        <v>8</v>
      </c>
      <c r="L87" s="12">
        <v>124</v>
      </c>
      <c r="M87" s="12"/>
      <c r="N87" s="1">
        <v>14.5</v>
      </c>
      <c r="O87" s="1">
        <v>3.5</v>
      </c>
    </row>
    <row r="88" spans="1:15" x14ac:dyDescent="0.2">
      <c r="A88" s="6" t="s">
        <v>76</v>
      </c>
      <c r="B88" s="12">
        <v>24</v>
      </c>
      <c r="C88" s="12">
        <v>3</v>
      </c>
      <c r="D88" s="12">
        <v>65</v>
      </c>
      <c r="E88" s="12">
        <v>24</v>
      </c>
      <c r="F88" s="12">
        <v>3</v>
      </c>
      <c r="G88" s="12">
        <v>4</v>
      </c>
      <c r="H88" s="12">
        <v>2</v>
      </c>
      <c r="I88" s="12">
        <v>6</v>
      </c>
      <c r="J88" s="12">
        <v>92</v>
      </c>
      <c r="K88" s="30">
        <v>15</v>
      </c>
      <c r="L88" s="12">
        <v>232</v>
      </c>
      <c r="M88" s="12"/>
      <c r="N88" s="1">
        <v>10.3</v>
      </c>
      <c r="O88" s="1">
        <v>0.7</v>
      </c>
    </row>
    <row r="89" spans="1:15" x14ac:dyDescent="0.2">
      <c r="A89" s="6" t="s">
        <v>77</v>
      </c>
      <c r="B89" s="12">
        <v>0</v>
      </c>
      <c r="C89" s="12">
        <v>0</v>
      </c>
      <c r="D89" s="12">
        <v>0</v>
      </c>
      <c r="E89" s="12">
        <v>0</v>
      </c>
      <c r="F89" s="12">
        <v>0</v>
      </c>
      <c r="G89" s="12">
        <v>0</v>
      </c>
      <c r="H89" s="12">
        <v>0</v>
      </c>
      <c r="I89" s="12">
        <v>0</v>
      </c>
      <c r="J89" s="12">
        <v>0</v>
      </c>
      <c r="K89" s="30">
        <v>0</v>
      </c>
      <c r="L89" s="12">
        <v>0</v>
      </c>
      <c r="M89" s="12"/>
      <c r="N89" s="1">
        <v>0</v>
      </c>
      <c r="O89" s="1">
        <v>0</v>
      </c>
    </row>
    <row r="90" spans="1:15" x14ac:dyDescent="0.2">
      <c r="A90" s="6" t="s">
        <v>78</v>
      </c>
      <c r="B90" s="12">
        <v>0</v>
      </c>
      <c r="C90" s="12">
        <v>0</v>
      </c>
      <c r="D90" s="12">
        <v>0</v>
      </c>
      <c r="E90" s="12">
        <v>0</v>
      </c>
      <c r="F90" s="12">
        <v>0</v>
      </c>
      <c r="G90" s="12">
        <v>0</v>
      </c>
      <c r="H90" s="12">
        <v>0</v>
      </c>
      <c r="I90" s="12">
        <v>0</v>
      </c>
      <c r="J90" s="12">
        <v>0</v>
      </c>
      <c r="K90" s="30">
        <v>0</v>
      </c>
      <c r="L90" s="12">
        <v>0</v>
      </c>
      <c r="M90" s="12"/>
      <c r="N90" s="1">
        <v>0</v>
      </c>
      <c r="O90" s="1">
        <v>0</v>
      </c>
    </row>
    <row r="91" spans="1:15" x14ac:dyDescent="0.2">
      <c r="A91" s="8"/>
      <c r="B91" s="31"/>
      <c r="C91" s="17"/>
      <c r="D91" s="31"/>
      <c r="E91" s="17"/>
      <c r="F91" s="31"/>
      <c r="G91" s="17"/>
      <c r="H91" s="31"/>
      <c r="I91" s="17"/>
      <c r="J91" s="8"/>
      <c r="K91" s="27"/>
      <c r="L91" s="8"/>
      <c r="M91" s="8"/>
      <c r="N91" s="8"/>
      <c r="O91" s="8"/>
    </row>
    <row r="92" spans="1:15" x14ac:dyDescent="0.2">
      <c r="A92" s="64" t="s">
        <v>88</v>
      </c>
    </row>
    <row r="93" spans="1:15" x14ac:dyDescent="0.2">
      <c r="A93" s="1" t="s">
        <v>81</v>
      </c>
    </row>
  </sheetData>
  <mergeCells count="1">
    <mergeCell ref="B13:K13"/>
  </mergeCells>
  <pageMargins left="0.70866141732283472" right="0.70866141732283472"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Voorblad</vt:lpstr>
      <vt:lpstr>Inhoud</vt:lpstr>
      <vt:lpstr>Toelichting</vt:lpstr>
      <vt:lpstr>Tabel 1</vt:lpstr>
      <vt:lpstr>Tabel 2</vt:lpstr>
      <vt:lpstr>Tabel 3</vt:lpstr>
      <vt:lpstr>Tabel 4</vt:lpstr>
      <vt:lpstr>Tabel 5</vt:lpstr>
      <vt:lpstr>Tabel 6</vt:lpstr>
      <vt:lpstr>Tabel 7</vt:lpstr>
      <vt:lpstr>Tabel 8</vt:lpstr>
      <vt:lpstr>Tabel 9</vt:lpstr>
      <vt:lpstr>Tabel 10</vt:lpstr>
      <vt:lpstr>Tabel 11</vt:lpstr>
      <vt:lpstr>Tabel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2018-02-22T22:49:38Z</dcterms:created>
  <dcterms:modified xsi:type="dcterms:W3CDTF">2020-05-20T11:45:03Z</dcterms:modified>
</cp:coreProperties>
</file>