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cbsp.nl\Productie\primair\BS_SEC1\Werk\Algemeen\3. Onderzoek\3.02 Onderzoeksprojecten\Atelier Rijksbouwmeesters_architecten_190505\5-Rapport\"/>
    </mc:Choice>
  </mc:AlternateContent>
  <bookViews>
    <workbookView xWindow="1020" yWindow="90" windowWidth="12675" windowHeight="7815"/>
  </bookViews>
  <sheets>
    <sheet name="Voorblad" sheetId="8" r:id="rId1"/>
    <sheet name="Toelichting" sheetId="10" r:id="rId2"/>
    <sheet name="Bronbestanden" sheetId="5" r:id="rId3"/>
    <sheet name="Tabel 1" sheetId="12" r:id="rId4"/>
    <sheet name="Tabel 2" sheetId="13" r:id="rId5"/>
  </sheets>
  <externalReferences>
    <externalReference r:id="rId6"/>
  </externalReferences>
  <definedNames>
    <definedName name="_xlnm.Print_Area" localSheetId="3">'Tabel 1'!$A$1:$I$85</definedName>
    <definedName name="_xlnm.Print_Area" localSheetId="4">'Tabel 2'!$A$1:$H$78</definedName>
    <definedName name="_xlnm.Print_Area" localSheetId="1">Toelichting!$A$1:$A$31</definedName>
    <definedName name="_xlnm.Print_Area" localSheetId="0">Voorblad!$A$1:$N$49</definedName>
    <definedName name="_xlnm.Print_Titles" localSheetId="3">'Tabel 1'!$A:$A</definedName>
    <definedName name="_xlnm.Print_Titles" localSheetId="4">'Tabel 2'!$A:$A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H53" i="13" l="1"/>
  <c r="G53" i="13"/>
  <c r="F53" i="13"/>
  <c r="E53" i="13"/>
  <c r="D53" i="13"/>
  <c r="C53" i="13"/>
  <c r="H52" i="13"/>
  <c r="G52" i="13"/>
  <c r="F52" i="13"/>
  <c r="E52" i="13"/>
  <c r="D52" i="13"/>
  <c r="C52" i="13"/>
  <c r="B6" i="5" l="1"/>
  <c r="B5" i="5"/>
  <c r="B4" i="5"/>
</calcChain>
</file>

<file path=xl/sharedStrings.xml><?xml version="1.0" encoding="utf-8"?>
<sst xmlns="http://schemas.openxmlformats.org/spreadsheetml/2006/main" count="276" uniqueCount="224">
  <si>
    <t>Tabel 1</t>
  </si>
  <si>
    <t>Inhoud</t>
  </si>
  <si>
    <t>Populatie</t>
  </si>
  <si>
    <t>Inleiding</t>
  </si>
  <si>
    <t>Tabel 2</t>
  </si>
  <si>
    <t>Bronbestanden</t>
  </si>
  <si>
    <t>Verklaring van tekens</t>
  </si>
  <si>
    <t>In geval van afronding kan het voorkomen dat het weergegeven totaal niet overeenstemt met de som</t>
  </si>
  <si>
    <t>van de getallen.</t>
  </si>
  <si>
    <t>Over de tabellen</t>
  </si>
  <si>
    <t>Bronbestand 1</t>
  </si>
  <si>
    <t>Bronbestand 2</t>
  </si>
  <si>
    <t>Bronbestand 3</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</si>
  <si>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</si>
  <si>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</si>
  <si>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</si>
  <si>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</si>
  <si>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</si>
  <si>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</si>
  <si>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</si>
  <si>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</si>
  <si>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</si>
  <si>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Toelichting bij de tabellen</t>
  </si>
  <si>
    <t>Begrippen</t>
  </si>
  <si>
    <t>Totaal</t>
  </si>
  <si>
    <t>w.v.</t>
  </si>
  <si>
    <t>Bron: CBS</t>
  </si>
  <si>
    <t>Nederlandse bevolking en architecten volgens het Architectenregister naar demografische kenmerken en opleiding, 31 december 2018</t>
  </si>
  <si>
    <t>Totaal Nederlandse bevolking vanaf 15 jaar</t>
  </si>
  <si>
    <t>Totaal architecten volgens het Architectenregister</t>
  </si>
  <si>
    <t>Bouwkundig architecten</t>
  </si>
  <si>
    <t>Stedenbouwkundigen</t>
  </si>
  <si>
    <t>Tuin- en landschapsarchitecten</t>
  </si>
  <si>
    <t>Interieurarchitecten</t>
  </si>
  <si>
    <t>aantal</t>
  </si>
  <si>
    <t>Geslacht</t>
  </si>
  <si>
    <t>Man</t>
  </si>
  <si>
    <t>Vrouw</t>
  </si>
  <si>
    <t>Leeftijd</t>
  </si>
  <si>
    <t>24 jaar of jonger</t>
  </si>
  <si>
    <t>25-34 jaar</t>
  </si>
  <si>
    <t>35-44 jaar</t>
  </si>
  <si>
    <t>45-54 jaar</t>
  </si>
  <si>
    <t>55-64 jaar</t>
  </si>
  <si>
    <t>65 jaar of ouder</t>
  </si>
  <si>
    <t>Nationaliteit top 10</t>
  </si>
  <si>
    <r>
      <t>Type opleiding</t>
    </r>
    <r>
      <rPr>
        <b/>
        <vertAlign val="superscript"/>
        <sz val="8"/>
        <rFont val="Arial"/>
        <family val="2"/>
      </rPr>
      <t>1)</t>
    </r>
  </si>
  <si>
    <r>
      <t>Plaats opleiding</t>
    </r>
    <r>
      <rPr>
        <b/>
        <vertAlign val="superscript"/>
        <sz val="8"/>
        <rFont val="Arial"/>
        <family val="2"/>
      </rPr>
      <t>1)</t>
    </r>
  </si>
  <si>
    <t>Diploma behaald in Nederland</t>
  </si>
  <si>
    <t>Delft</t>
  </si>
  <si>
    <t>Eindhoven</t>
  </si>
  <si>
    <t>Diploma behaald buiten Nederland</t>
  </si>
  <si>
    <t>Duitsland</t>
  </si>
  <si>
    <t>Baan</t>
  </si>
  <si>
    <t>Met baan</t>
  </si>
  <si>
    <t>1) Indeling komt uit het Architectenregister. Alleen bekend voor de architecten.</t>
  </si>
  <si>
    <t>Contractsoort</t>
  </si>
  <si>
    <t>Bepaalde tijd</t>
  </si>
  <si>
    <t>Onbepaalde tijd</t>
  </si>
  <si>
    <t>Arbeidsrelatie</t>
  </si>
  <si>
    <t>Vast</t>
  </si>
  <si>
    <t>Dienstverband</t>
  </si>
  <si>
    <t>Voltijd</t>
  </si>
  <si>
    <t>Deeltijd</t>
  </si>
  <si>
    <t>Wekelijkse arbeidsduur</t>
  </si>
  <si>
    <t>&lt; 12 uur</t>
  </si>
  <si>
    <t>12-&lt;20 uur</t>
  </si>
  <si>
    <t>20-&lt;25 uur</t>
  </si>
  <si>
    <t>25-&lt;30 uur</t>
  </si>
  <si>
    <t>30-&lt;35 uur</t>
  </si>
  <si>
    <t>35 en meer uur</t>
  </si>
  <si>
    <r>
      <t>Bedrijfstak</t>
    </r>
    <r>
      <rPr>
        <b/>
        <vertAlign val="superscript"/>
        <sz val="8"/>
        <rFont val="Arial"/>
        <family val="2"/>
      </rPr>
      <t>2)</t>
    </r>
    <r>
      <rPr>
        <b/>
        <sz val="8"/>
        <rFont val="Arial"/>
        <family val="2"/>
      </rPr>
      <t xml:space="preserve"> </t>
    </r>
  </si>
  <si>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</si>
  <si>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</si>
  <si>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</si>
  <si>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</si>
  <si>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</si>
  <si>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</si>
  <si>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</si>
  <si>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</si>
  <si>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</si>
  <si>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</si>
  <si>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</si>
  <si>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</si>
  <si>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N Verhuur en overige zakelijke diensten</t>
  </si>
  <si>
    <t>O Openbaar bestuur en overheidsdiensten</t>
  </si>
  <si>
    <t>P Onderwijs</t>
  </si>
  <si>
    <t>Q Gezondheids- en welzijnszorg</t>
  </si>
  <si>
    <t>R Cultuur, sport en recreatie</t>
  </si>
  <si>
    <t>S Overige dienstverlening</t>
  </si>
  <si>
    <r>
      <t>Grootteklasse</t>
    </r>
    <r>
      <rPr>
        <b/>
        <vertAlign val="superscript"/>
        <sz val="8"/>
        <rFont val="Arial"/>
        <family val="2"/>
      </rPr>
      <t>2)</t>
    </r>
  </si>
  <si>
    <t>1 werkzame personen</t>
  </si>
  <si>
    <t>2 werkzame personen</t>
  </si>
  <si>
    <t>3 - 4 werkzame personen</t>
  </si>
  <si>
    <t>5 - 9 werkzame personen</t>
  </si>
  <si>
    <t>10 - 19 werkzame personen</t>
  </si>
  <si>
    <t>20 - 49 werkzame personen</t>
  </si>
  <si>
    <t>50 - 99 werkzame personen</t>
  </si>
  <si>
    <t>100 - 149 werkzame personen</t>
  </si>
  <si>
    <t>150 - 199 werkzame personen</t>
  </si>
  <si>
    <t>200 - 249 werkzame personen</t>
  </si>
  <si>
    <t>250 - 499 werkzame personen</t>
  </si>
  <si>
    <t>500 - 999 werkzame personen</t>
  </si>
  <si>
    <t>1000 - 1999 werkzame personen</t>
  </si>
  <si>
    <t>&gt;= 2000 werkzame personen</t>
  </si>
  <si>
    <t>€</t>
  </si>
  <si>
    <t>Uurloon</t>
  </si>
  <si>
    <t>1) Het gaat hier om kenmerken van de hoofdbaan. Indien iemand meerdere banen heeft is de hoofdbaan de baan met het hoogste basisloon.</t>
  </si>
  <si>
    <t>2) Van het bedrijf van de hoofdbaan van de persoon.</t>
  </si>
  <si>
    <t>Belgisch</t>
  </si>
  <si>
    <t>Italiaans</t>
  </si>
  <si>
    <t>Pools</t>
  </si>
  <si>
    <t>Chinees</t>
  </si>
  <si>
    <t>overig</t>
  </si>
  <si>
    <t>master architectuur; master architecture</t>
  </si>
  <si>
    <t>master interieurarchitectuur; master interior architecture</t>
  </si>
  <si>
    <t>master mathematics education</t>
  </si>
  <si>
    <t>buitenlandse opleiding</t>
  </si>
  <si>
    <t>master architecture, building and planning</t>
  </si>
  <si>
    <t>master landscape, planning &amp; design; master landscape, architecture and planning</t>
  </si>
  <si>
    <t>bacherloropleiding vormgeving</t>
  </si>
  <si>
    <t>master interior architecture &amp; retail design</t>
  </si>
  <si>
    <t>master landschapsarchitectuur; master landscape architecture</t>
  </si>
  <si>
    <t>Den Haag</t>
  </si>
  <si>
    <t>Amsterdam</t>
  </si>
  <si>
    <t>Rotterdam</t>
  </si>
  <si>
    <t>Arnhem</t>
  </si>
  <si>
    <t>Wageningen</t>
  </si>
  <si>
    <t>Utrecht</t>
  </si>
  <si>
    <t>Heerlen</t>
  </si>
  <si>
    <t>Groningen</t>
  </si>
  <si>
    <t>overig Nederland</t>
  </si>
  <si>
    <t>België</t>
  </si>
  <si>
    <t>Italië</t>
  </si>
  <si>
    <t>Groot-Brittannië</t>
  </si>
  <si>
    <t>Spanje</t>
  </si>
  <si>
    <t>Verenigde Staten</t>
  </si>
  <si>
    <t>Polen</t>
  </si>
  <si>
    <t>Oostenrijk</t>
  </si>
  <si>
    <t>Griekenland</t>
  </si>
  <si>
    <t>Frankrijk</t>
  </si>
  <si>
    <t>overig buitenland</t>
  </si>
  <si>
    <t>Niet van toepassing</t>
  </si>
  <si>
    <t>Onbekend</t>
  </si>
  <si>
    <t>Flex</t>
  </si>
  <si>
    <t>master architecture; master architecture, urbanism and building sciences</t>
  </si>
  <si>
    <t>onbekend</t>
  </si>
  <si>
    <t>Gemiddeld uurloon (mediaan)</t>
  </si>
  <si>
    <t>Duits</t>
  </si>
  <si>
    <t>Spaans</t>
  </si>
  <si>
    <t>Brits</t>
  </si>
  <si>
    <t>Grieks</t>
  </si>
  <si>
    <t>Oostenrijks</t>
  </si>
  <si>
    <t xml:space="preserve">Tabel 1 toont de demografische kenmerken van de architecten en de referentiepopulatie. De informatie over opleiding is gebaseerd op de registratie van Bureau Architectenregister en kan daarom niet worden getoond voor de referentiepopulatie. De tabel eindigt met informatie over het wel/niet hebben van een baan; de personen met een baan vormen de populatie van tabel 2. </t>
  </si>
  <si>
    <t xml:space="preserve">In tabel 2 worden de baankenmerken van de hoofdbaan getoond. Als een persoon meerdere banen heeft op het peilmoment betreft het de baan met het hoogste basisloon. </t>
  </si>
  <si>
    <t xml:space="preserve">De populatie van tabel 1 betreft iedereen die op 1 januari 2019 ingeschreven staat in een Nederlandse gemeente (bron: Basisregistratie Personen). Voor 215 architecten geldt dat zij wel in Nederland bekend zijn (geweest) maar niet ingeschreven staan op 1 januari 2019; van hen kunnen we de demografische kenmerken niet bepalen. </t>
  </si>
  <si>
    <t>Aandachtspunten bij de cijfers</t>
  </si>
  <si>
    <t>Opleidingen</t>
  </si>
  <si>
    <t xml:space="preserve">Een architect kan meerdere opleidingen hebben afgerond. De afzonderlijke categorieën tellen daarom niet op tot het totaal aantal architecten. </t>
  </si>
  <si>
    <t>Berekening uurloon</t>
  </si>
  <si>
    <t xml:space="preserve">De berekening van het uurloon is een benadering door het basisloon te delen door het aantal gewerkte uren. Dit is exclusief vakantiegeld, overwerkuren en andere bijzondere beloningen. </t>
  </si>
  <si>
    <t>Bescherming van persoonsgegevens</t>
  </si>
  <si>
    <r>
      <t>In dit onderzoek is gebruik gemaakt van integrale gegevens.</t>
    </r>
    <r>
      <rPr>
        <sz val="10"/>
        <color rgb="FF0070C0"/>
        <rFont val="Arial"/>
        <family val="2"/>
      </rPr>
      <t xml:space="preserve"> </t>
    </r>
    <r>
      <rPr>
        <sz val="10"/>
        <rFont val="Arial"/>
        <family val="2"/>
      </rPr>
      <t xml:space="preserve">Om onthulling van informatie over individuele personen te voorkomen, zijn de cijfers afgerond op 5-tallen. </t>
    </r>
    <r>
      <rPr>
        <sz val="10"/>
        <color rgb="FF0070C0"/>
        <rFont val="Arial"/>
        <family val="2"/>
      </rPr>
      <t/>
    </r>
  </si>
  <si>
    <t>Bron</t>
  </si>
  <si>
    <t>Algemeen Bedrijven Register (ABR)</t>
  </si>
  <si>
    <t>Algemene beschrijving</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</si>
  <si>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</si>
  <si>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</si>
  <si>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het CBS.</t>
  </si>
  <si>
    <t>Integraal of steekproef</t>
  </si>
  <si>
    <t>Integraal.</t>
  </si>
  <si>
    <t>Periodiciteit</t>
  </si>
  <si>
    <t>Gegevens worden doorlopend geactualiseerd.</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</si>
  <si>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</si>
  <si>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</si>
  <si>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</si>
  <si>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</si>
  <si>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In dit onderzoek worden alleen de gegevens gebruikt van personen die als ingezetene in de BRP ingeschreven staan of ooit ingeschreven hebben gestaan.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</si>
  <si>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</si>
  <si>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</si>
  <si>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</si>
  <si>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r>
      <t>Leeftijd op 31 december</t>
    </r>
    <r>
      <rPr>
        <sz val="10"/>
        <rFont val="Arial"/>
      </rPr>
      <t xml:space="preserve"> - Het aantal gehele jaren dat op 31 december van het referentiejaar is verstreken sinds de geboortedatum van de persoon._x000D_
_x000D_
Te berekenen als referentiejaar min geboortejaar._x000D_
_x000D_
In principe kan de leeftijd worden bepaald voor ieder nader te specificeren tijdstip. Dat tijdstip kan bijvoorbeeld zijn 1 januari of 30 juni van een bepaald kalenderjaar. Als standaardbegrip leeftijd wordt gekozen voor 31 december op grond van het feit dat bij een belangrijk deel van de CBS-statistieken (demografie, onderwijs, inkomen) deze datum sinds lang al geldt als eerste voorkeur. Die voorkeur hangt samen met een bijzonder voordeel van de keuze van 31 december als referentiedatum: alleen op 31 december hebben mensen die in hetzelfde jaar geboren zijn ook dezelfde leeftijd (in jaren). Vooral bij de beschrijving van de dynamiek op allerlei onderwerpsterreinen (bevolking, onderwijs, arbeidsmarkt) heeft dit diverse technische voordelen. Omdat om diverse redenen ook andere referentiedata voor leeftijd in gebruik zijn, is het gewenst om ook bij gebruik van deze standaard van leeftijd expliciet te vermelden dat de referentiedatum 31 december is.</t>
    </r>
  </si>
  <si>
    <r>
      <t>Nationaliteit</t>
    </r>
    <r>
      <rPr>
        <sz val="10"/>
        <rFont val="Arial"/>
      </rPr>
      <t xml:space="preserve"> - Het wettelijk onderdaan zijn van een bepaalde staat (staatsburgerschap)._x000D_
_x000D_
Personen kunnen meerdere nationaliteiten hebben. Om dubbeltellingen te voorkomen wordt in statistische overzichten aan personen die meerdere nationaliteiten hebben, slechts één nationaliteit toegekend. Daartoe worden prioriteringsregels gesteld. Die komen erop neer dat iemand met de Nederlandse nationaliteit in de statistiek steeds Nederlander is. Voor mensen die niet de Nederlandse nationaliteit bezitten, geldt de volgorde: nationaliteit van één van de Benelux-landen, nationaliteit van een staat binnen de Europese Unie, andere Europese nationaliteit, niet-Europese nationaliteit._x000D_
Personen die geen nationaliteit hebben, zijn staatloos.</t>
    </r>
  </si>
  <si>
    <t>Kenmerken van architecten, 2018</t>
  </si>
  <si>
    <t>CBS, Centrum voor Beleidsstatistiek</t>
  </si>
  <si>
    <t>November 2019</t>
  </si>
  <si>
    <t>Evelien Ebenau, Oksana Balabay en Jeroen de Quillettes</t>
  </si>
  <si>
    <r>
      <t>Werknemer</t>
    </r>
    <r>
      <rPr>
        <sz val="10"/>
        <rFont val="Arial"/>
        <family val="2"/>
      </rPr>
      <t xml:space="preserve"> - Persoon die in een arbeidsovereenkomst afspraken met een economische eenheid maakt om arbeid te verrichten waartegenover een financiële beloning staat.</t>
    </r>
  </si>
  <si>
    <r>
      <t>Arbeidsrelatie</t>
    </r>
    <r>
      <rPr>
        <sz val="10"/>
        <rFont val="Arial"/>
      </rPr>
      <t xml:space="preserve"> - Indeling van banen op basis van de afspraken die in de arbeidsovereenkomst zijn gemaakt over het al dan niet flexibel zijn van de arbeidstijd._x000D_
_x000D_
Er zijn twee hoofdgroepen te onderscheiden namelijk reguliere (vaste) banen en flexibele banen._x000D_
Tot de hoofdgroep reguliere banen behoren de banen waarbij in de arbeidsovereenkomst een vaste arbeidsduur is opgenomen._x000D_
Tot de hoofdgroep flexibele banen behoren de banen van oproep- en uitzendkrachten en andere werknemers met wie geen vaste arbeidsduur is overeengekomen.</t>
    </r>
  </si>
  <si>
    <r>
      <t>Bedrijfstak</t>
    </r>
    <r>
      <rPr>
        <sz val="10"/>
        <rFont val="Arial"/>
        <family val="2"/>
      </rPr>
      <t xml:space="preserve"> - Indeling in bedrijfstakken op basis van de Standaard Bedrijfsindeling 2008 (SBI 2008). Dit is de Nederlandse hiërarchische indeling van economische activiteiten die door het CBS wordt gebruikt om bedrijfseenheden in te delen naar hun hoofdactiviteit. De SBI 2008 is de versie die vanaf 2008 gebruikt wordt.
</t>
    </r>
  </si>
  <si>
    <r>
      <t>Geslacht</t>
    </r>
    <r>
      <rPr>
        <sz val="10"/>
        <rFont val="Arial"/>
        <family val="2"/>
      </rPr>
      <t xml:space="preserve"> - Variabele waarmee onderscheid wordt gemaakt tussen mannen en vrouwen. Bij een geslachtswijziging wordt het laatstbekende geslacht gehanteerd.</t>
    </r>
  </si>
  <si>
    <r>
      <t>Kenmerken van de baan</t>
    </r>
    <r>
      <rPr>
        <b/>
        <vertAlign val="superscript"/>
        <sz val="8"/>
        <rFont val="Arial"/>
        <family val="2"/>
      </rPr>
      <t>1)</t>
    </r>
    <r>
      <rPr>
        <b/>
        <sz val="8"/>
        <rFont val="Arial"/>
        <family val="2"/>
      </rPr>
      <t xml:space="preserve"> van de Nederlandse bevolking en architecten volgens het Architectenregister, december 2018</t>
    </r>
  </si>
  <si>
    <t>De Polisadministratie komt maandelijks beschikbaar.</t>
  </si>
  <si>
    <r>
      <rPr>
        <b/>
        <i/>
        <sz val="10"/>
        <rFont val="Arial"/>
        <family val="2"/>
      </rPr>
      <t>Contractsoort</t>
    </r>
    <r>
      <rPr>
        <sz val="10"/>
        <rFont val="Arial"/>
        <family val="2"/>
      </rPr>
      <t xml:space="preserve"> - Onderverdeling van arbeidsovereenkomst naar bepaalde en onbepaalde tijd en overige waarbij het onderscheid tussen bepaalde of onbepaalde tijd niet relevant is.
Bepaalde tijd - Een arbeidsovereenkomst waarvan de duur door overeenkomst tussen werkgever en werknemer, door de wet of door het gebruik is aangegeven. Na het verstrijken van de overeengekomen periode eindigt de overeenkomst van rechtswege, dat wil zeggen zonder opzegging of andere handeling.
Onbepaalde tijd - Een arbeidsovereenkomst waarvan de einddatum niet is vastgelegd, tenzij door de pensioendatum.</t>
    </r>
  </si>
  <si>
    <r>
      <t xml:space="preserve">Dienstverband </t>
    </r>
    <r>
      <rPr>
        <sz val="10"/>
        <rFont val="Arial"/>
        <family val="2"/>
      </rPr>
      <t>- Onderverdeling van banen naar voltijd- en deeltijdbanen. 
Deeltijd - Baan van een werknemer waarbij op een bepaald peilmoment/-periode het aantal overeengekomen uren lager ligt dan het aantal dat behoort bij een volledige dag- en weektaak.
Voltijd - Baan van een werknemer waarbij het aantal overeengekomen uren per betaalperiode ten minste gelijk is aan het aantal dat behoort bij de gebruikelijke volledige aanstelling binnen het bedrijf of de bedrijfstak.</t>
    </r>
  </si>
  <si>
    <r>
      <rPr>
        <b/>
        <i/>
        <sz val="10"/>
        <rFont val="Arial"/>
        <family val="2"/>
      </rPr>
      <t>Basisloon</t>
    </r>
    <r>
      <rPr>
        <i/>
        <sz val="10"/>
        <rFont val="Arial"/>
        <family val="2"/>
      </rPr>
      <t xml:space="preserve"> </t>
    </r>
    <r>
      <rPr>
        <sz val="10"/>
        <rFont val="Arial"/>
        <family val="2"/>
      </rPr>
      <t>- Het basisloon is een CBS-begrip en is een benadering van het contractloon van de werknemer. Het basisloon is een belangrijke variabele die gebruikt wordt om een zo constant mogelijk loonbegrip te hanteren. Het wordt benaderd door uit te gaan van het fiscaal loon en daar diverse componenten van af te halen zoals bijvoorbeeld bijzondere beloningen. Bij onbetaald verlof is het basisloon nul. Het deel van de pensioenpremie die de werknemer betaalt, wordt tot het basisloon gerekend.</t>
    </r>
  </si>
  <si>
    <r>
      <rPr>
        <b/>
        <i/>
        <sz val="10"/>
        <rFont val="Arial"/>
        <family val="2"/>
      </rPr>
      <t>Hoofdbaan</t>
    </r>
    <r>
      <rPr>
        <sz val="10"/>
        <rFont val="Arial"/>
        <family val="2"/>
      </rPr>
      <t xml:space="preserve"> - De hoofdbaan is de baan met het hoogste basisloon. Bij een werknemer met meerdere banen tegelijkertijd, wordt in de hoofdbaancomponent per overlappende periode de baan met het hoogste basisloon geselecteerd. </t>
    </r>
  </si>
  <si>
    <r>
      <rPr>
        <b/>
        <i/>
        <sz val="10"/>
        <rFont val="Arial"/>
        <family val="2"/>
      </rPr>
      <t xml:space="preserve">Baan </t>
    </r>
    <r>
      <rPr>
        <sz val="10"/>
        <rFont val="Arial"/>
        <family val="2"/>
      </rPr>
      <t>- Een baan is een expliciete of impliciete overeenkomst tussen een persoon en een in Nederland gevestigde economische eenheid (een bedrijf, instelling of particulier huishouden) om gedurende een bepaalde periode of tot nader order tegen beloning werk te verrichten.</t>
    </r>
  </si>
  <si>
    <t xml:space="preserve">Vragen over deze publicatie kunnen gestuurd worden aan Centrum voor Beleidsstatistiek onder vermelding van COM-nummer 190505. </t>
  </si>
  <si>
    <t>Bureau Architectenregister</t>
  </si>
  <si>
    <t xml:space="preserve">Op 1 oktober 1988 trad de Wet op de architectentitel (WAT) in werking. Deze wet regelt een systeem van titelbescherming door de instelling van een architectenregister. Het systeem van titelbescherming houdt in dat alleen degene die als architect, stedenbouwkundige, tuin- en landschapsarchitect of interieurarchitect staat ingeschreven in het architectenregister, de betreffende titel mag voeren. Bureau Architectenregister (BA) is een publiekrechtelijk zelfstandig bestuursorgaan (zbo) dat uitvoering geeft aan de Wet op de architectentitel, zorg draagt voor het beheer van het architectenregister en bevoegd is om op te treden tegen onrechtmatig titelgebruik. </t>
  </si>
  <si>
    <t>Eenmalig</t>
  </si>
  <si>
    <t>Externe bron</t>
  </si>
  <si>
    <t>Bronbestand 4</t>
  </si>
  <si>
    <t xml:space="preserve">Bureau Architectenregister </t>
  </si>
  <si>
    <t>master stedenbouw; master urbanism</t>
  </si>
  <si>
    <t>Afkortingen</t>
  </si>
  <si>
    <r>
      <t xml:space="preserve">CBS </t>
    </r>
    <r>
      <rPr>
        <b/>
        <sz val="10"/>
        <rFont val="Arial"/>
        <family val="2"/>
      </rPr>
      <t>- C</t>
    </r>
    <r>
      <rPr>
        <sz val="10"/>
        <rFont val="Arial"/>
        <family val="2"/>
      </rPr>
      <t>entraal Bureau voor de Statistiek</t>
    </r>
  </si>
  <si>
    <r>
      <t xml:space="preserve">CvB </t>
    </r>
    <r>
      <rPr>
        <b/>
        <sz val="10"/>
        <rFont val="Arial"/>
        <family val="2"/>
      </rPr>
      <t xml:space="preserve">- </t>
    </r>
    <r>
      <rPr>
        <sz val="10"/>
        <rFont val="Arial"/>
        <family val="2"/>
      </rPr>
      <t>Centrum voor Beleidsstatistiek</t>
    </r>
  </si>
  <si>
    <r>
      <t xml:space="preserve">SBI </t>
    </r>
    <r>
      <rPr>
        <sz val="10"/>
        <rFont val="Arial"/>
        <family val="2"/>
      </rPr>
      <t>- Standaard Bedrijfsindeling</t>
    </r>
  </si>
  <si>
    <r>
      <t xml:space="preserve">zzp </t>
    </r>
    <r>
      <rPr>
        <sz val="10"/>
        <rFont val="Arial"/>
        <family val="2"/>
      </rPr>
      <t>- zelfstandige zonder personeel</t>
    </r>
  </si>
  <si>
    <t xml:space="preserve">De populatie van tabel 2 betreft iedereen die op de laatste vrijdag voor Kerst in 2018 een baan heeft. Het gaat hierbij om werknemers. Zelfstandigen zijn niet meegenomen. Het is wel mogelijk dat er onder de werknemers zelfstandigen zonder personeel (zzp'ers) te vinden zijn; dit is afhankelijk van het dienstverband dat de opdrachtgever met de zzp'er hanteert en de bijbehorende belastingwetgeving. </t>
  </si>
  <si>
    <t>Nederlands</t>
  </si>
  <si>
    <t>Eind 2018 heeft het Centraal Bureau voor de Statistiek (CBS) in opdracht van het Atelier Rijksbouwmeester een tabellenset samengesteld over de werkgelegenheid en het aantal bedrijven in de sector ‘Architecten en Interieurachitecten’ volgens de Standaard Bedrijfsindeling (SBI) 2008. Het Atelier Rijksbouwmeester en het Bureau Architectenregister hebben de wens deze sector gedetailleerder in beeld te brengen dan op basis van de SBI mogelijk is.</t>
  </si>
  <si>
    <t xml:space="preserve">De populatie over architecten is afkomstig van het Bureau Architectenregister. Van de 14730 architecten die geregistreerd zijn, worden er 12400 teruggevonden (84.1%) in de bestanden van het CBS. Architecten kunnen echter meer dan één keer voorkomen in het bestand van Bureau Architectenregister als zij meer dan één opleiding hebben gevolgd of onder meer dan één titel geregistreerd staan. Het aantal unieke architecten waar het CBS kenmerken van kan bepalen, betreft 11350 architecten. </t>
  </si>
  <si>
    <t xml:space="preserve">Voor dit onderzoek is daarom een lijst aangeleverd aan het Centrum voor Beleidsstatistiek van het CBS (CvB-CBS) van alle architecten die volgens Bureau Architectenregister de beschermde architectentitel mogen dragen. De personen op deze lijst zijn gekoppeld aan verschillende CBS-registraties om verschillende demografische en arbeidseconomische kenmerken van (de bedrijven van) deze architecten in beeld te brengen. Ter referentie worden deze kenmerken ook getoond voor de totale Nederlandse bevolking van 15 jaar en ouder. Het peilmoment betreft 1 januari 2019; de getoonde kenmerken betreffen de periode december 2018. </t>
  </si>
  <si>
    <t xml:space="preserve">% </t>
  </si>
  <si>
    <t>%</t>
  </si>
  <si>
    <t>T Huishoudens</t>
  </si>
  <si>
    <t>U Extraterritoriale organisaties</t>
  </si>
  <si>
    <r>
      <t xml:space="preserve">Zonder baan </t>
    </r>
    <r>
      <rPr>
        <vertAlign val="superscript"/>
        <sz val="8"/>
        <rFont val="Arial"/>
        <family val="2"/>
      </rPr>
      <t>2)</t>
    </r>
  </si>
  <si>
    <t xml:space="preserve">2) Let op: zelfstandigen behoren niet tot de categorie 'met baan' en worden daarom tot de categorie 'zonder baan' gerekend. Zie ook de toelichting. </t>
  </si>
  <si>
    <t>M Specialistische zakelijke diensten (excl. architecten)</t>
  </si>
  <si>
    <t>in het bijzonder: architecten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</si>
</sst>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i/>
      <sz val="11"/>
      <name val="Arial"/>
      <family val="2"/>
    </font>
    <font>
      <sz val="8"/>
      <name val="Helvetica"/>
      <family val="2"/>
    </font>
    <font>
      <b/>
      <sz val="8"/>
      <name val="Helvetica"/>
      <family val="2"/>
    </font>
    <font>
      <sz val="10"/>
      <color rgb="FFFF0000"/>
      <name val="Arial"/>
      <family val="2"/>
    </font>
    <font>
      <sz val="10"/>
      <color rgb="FF0070C0"/>
      <name val="Arial"/>
      <family val="2"/>
    </font>
    <font>
      <b/>
      <i/>
      <sz val="10"/>
      <name val="Arial"/>
      <family val="2"/>
    </font>
    <font>
      <i/>
      <sz val="8"/>
      <name val="Arial"/>
      <family val="2"/>
    </font>
    <font>
      <b/>
      <sz val="8"/>
      <name val="Arial"/>
      <family val="2"/>
    </font>
    <font>
      <b/>
      <vertAlign val="superscript"/>
      <sz val="8"/>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71">
    <xf numFmtId="0" fontId="0" fillId="0" borderId="0"/>
    <xf numFmtId="0" fontId="6" fillId="0" borderId="0"/>
    <xf numFmtId="9" fontId="6" fillId="0" borderId="0" applyFont="0" applyFill="0" applyBorder="0" applyAlignment="0" applyProtection="0"/>
    <xf numFmtId="43"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6">
    <xf numFmtId="0" fontId="0" fillId="0" borderId="0" xfId="0"/>
    <xf numFmtId="0" fontId="9" fillId="2" borderId="0" xfId="0" applyFont="1" applyFill="1"/>
    <xf numFmtId="0" fontId="10" fillId="2" borderId="0" xfId="0" applyFont="1" applyFill="1"/>
    <xf numFmtId="0" fontId="0" fillId="2" borderId="0" xfId="0" applyFill="1"/>
    <xf numFmtId="0" fontId="8" fillId="0" borderId="0" xfId="0" applyFont="1"/>
    <xf numFmtId="0" fontId="0" fillId="3" borderId="0" xfId="0" applyFill="1"/>
    <xf numFmtId="0" fontId="7" fillId="3" borderId="0" xfId="0" applyFont="1" applyFill="1" applyAlignment="1">
      <alignment wrapText="1"/>
    </xf>
    <xf numFmtId="0" fontId="7" fillId="2" borderId="0" xfId="0" applyFont="1" applyFill="1"/>
    <xf numFmtId="0" fontId="15" fillId="2" borderId="0" xfId="0" applyFont="1" applyFill="1"/>
    <xf numFmtId="0" fontId="16" fillId="2" borderId="0" xfId="0" applyFont="1" applyFill="1"/>
    <xf numFmtId="49" fontId="7" fillId="2" borderId="0" xfId="0" applyNumberFormat="1" applyFont="1" applyFill="1" applyAlignment="1">
      <alignment horizontal="left"/>
    </xf>
    <xf numFmtId="0" fontId="16" fillId="3" borderId="0" xfId="0" applyFont="1" applyFill="1"/>
    <xf numFmtId="0" fontId="8" fillId="3" borderId="0" xfId="0" applyFont="1" applyFill="1"/>
    <xf numFmtId="0" fontId="7" fillId="3" borderId="0" xfId="0" applyFont="1" applyFill="1" applyBorder="1" applyAlignment="1">
      <alignment wrapText="1"/>
    </xf>
    <xf numFmtId="0" fontId="9" fillId="3" borderId="0" xfId="0" applyFont="1" applyFill="1" applyBorder="1" applyAlignment="1">
      <alignment horizontal="left" vertical="top" wrapText="1"/>
    </xf>
    <xf numFmtId="0" fontId="7" fillId="3" borderId="0" xfId="0" applyFont="1" applyFill="1" applyAlignment="1">
      <alignment horizontal="left" wrapText="1"/>
    </xf>
    <xf numFmtId="0" fontId="12" fillId="3" borderId="0" xfId="0" applyFont="1" applyFill="1" applyAlignment="1">
      <alignment horizontal="left" vertical="top" wrapText="1"/>
    </xf>
    <xf numFmtId="0" fontId="11" fillId="2" borderId="0" xfId="0" applyFont="1" applyFill="1" applyAlignment="1">
      <alignment horizontal="left" vertical="top" wrapText="1"/>
    </xf>
    <xf numFmtId="0" fontId="0" fillId="0" borderId="0" xfId="0" applyBorder="1" applyAlignment="1">
      <alignment horizontal="left" vertical="top" wrapText="1"/>
    </xf>
    <xf numFmtId="0" fontId="7" fillId="2" borderId="0" xfId="0" applyFont="1" applyFill="1" applyAlignment="1">
      <alignment horizontal="left" vertical="top" wrapText="1"/>
    </xf>
    <xf numFmtId="0" fontId="7" fillId="3" borderId="0" xfId="0" applyFont="1" applyFill="1" applyAlignment="1">
      <alignment horizontal="left" vertical="top" wrapText="1"/>
    </xf>
    <xf numFmtId="0" fontId="7" fillId="4" borderId="0" xfId="0" applyFont="1" applyFill="1" applyAlignment="1">
      <alignment vertical="center"/>
    </xf>
    <xf numFmtId="0" fontId="13" fillId="4" borderId="0" xfId="0" applyFont="1" applyFill="1" applyAlignment="1">
      <alignment vertical="center"/>
    </xf>
    <xf numFmtId="0" fontId="16" fillId="3" borderId="0" xfId="0" quotePrefix="1" applyFont="1" applyFill="1"/>
    <xf numFmtId="43" fontId="0" fillId="2" borderId="0" xfId="3" applyFont="1" applyFill="1"/>
    <xf numFmtId="0" fontId="19" fillId="3" borderId="0" xfId="6" applyFont="1" applyFill="1" applyBorder="1"/>
    <xf numFmtId="0" fontId="8" fillId="3" borderId="0" xfId="6" applyFont="1" applyFill="1" applyBorder="1"/>
    <xf numFmtId="0" fontId="19" fillId="3" borderId="7" xfId="6" applyFont="1" applyFill="1" applyBorder="1"/>
    <xf numFmtId="0" fontId="8" fillId="3" borderId="7" xfId="6" applyFont="1" applyFill="1" applyBorder="1"/>
    <xf numFmtId="0" fontId="8" fillId="3" borderId="7" xfId="6" applyFont="1" applyFill="1" applyBorder="1" applyAlignment="1">
      <alignment vertical="top" wrapText="1"/>
    </xf>
    <xf numFmtId="0" fontId="8" fillId="3" borderId="9" xfId="6" applyFont="1" applyFill="1" applyBorder="1" applyAlignment="1">
      <alignment vertical="top" wrapText="1"/>
    </xf>
    <xf numFmtId="0" fontId="8" fillId="3" borderId="9" xfId="6" applyFont="1" applyFill="1" applyBorder="1" applyAlignment="1">
      <alignment horizontal="left" wrapText="1"/>
    </xf>
    <xf numFmtId="0" fontId="8" fillId="3" borderId="0" xfId="6" applyFont="1" applyFill="1" applyBorder="1" applyAlignment="1">
      <alignment wrapText="1"/>
    </xf>
    <xf numFmtId="0" fontId="8" fillId="3" borderId="7" xfId="6" applyFont="1" applyFill="1" applyBorder="1" applyAlignment="1">
      <alignment horizontal="right" vertical="top" wrapText="1"/>
    </xf>
    <xf numFmtId="0" fontId="8" fillId="3" borderId="0" xfId="6" applyFont="1" applyFill="1" applyBorder="1" applyAlignment="1">
      <alignment horizontal="right" vertical="top" wrapText="1"/>
    </xf>
    <xf numFmtId="0" fontId="18" fillId="3" borderId="0" xfId="6" applyFont="1" applyFill="1" applyBorder="1"/>
    <xf numFmtId="0" fontId="8" fillId="3" borderId="0" xfId="6" applyFont="1" applyFill="1"/>
    <xf numFmtId="0" fontId="19" fillId="3" borderId="0" xfId="6" applyFont="1" applyFill="1" applyAlignment="1">
      <alignment horizontal="left"/>
    </xf>
    <xf numFmtId="164" fontId="8" fillId="3" borderId="0" xfId="8" applyNumberFormat="1" applyFont="1" applyFill="1" applyBorder="1" applyAlignment="1">
      <alignment horizontal="right" vertical="center"/>
    </xf>
    <xf numFmtId="49" fontId="8" fillId="3" borderId="0" xfId="9" applyNumberFormat="1" applyFont="1" applyFill="1" applyBorder="1" applyAlignment="1">
      <alignment horizontal="left" vertical="top" wrapText="1"/>
    </xf>
    <xf numFmtId="164" fontId="8" fillId="3" borderId="0" xfId="10" applyNumberFormat="1" applyFont="1" applyFill="1" applyBorder="1" applyAlignment="1">
      <alignment horizontal="right" vertical="center"/>
    </xf>
    <xf numFmtId="164" fontId="8" fillId="3" borderId="0" xfId="11" applyNumberFormat="1" applyFont="1" applyFill="1" applyBorder="1" applyAlignment="1">
      <alignment horizontal="right" vertical="center"/>
    </xf>
    <xf numFmtId="0" fontId="19" fillId="3" borderId="0" xfId="9" applyNumberFormat="1" applyFont="1" applyFill="1" applyBorder="1" applyAlignment="1">
      <alignment horizontal="left" vertical="top"/>
    </xf>
    <xf numFmtId="49" fontId="19" fillId="3" borderId="0" xfId="9" applyNumberFormat="1" applyFont="1" applyFill="1" applyBorder="1" applyAlignment="1">
      <alignment horizontal="left" vertical="top" wrapText="1"/>
    </xf>
    <xf numFmtId="49" fontId="8" fillId="3" borderId="0" xfId="9" applyNumberFormat="1" applyFont="1" applyFill="1" applyBorder="1" applyAlignment="1">
      <alignment horizontal="left" vertical="top"/>
    </xf>
    <xf numFmtId="0" fontId="8" fillId="3" borderId="0" xfId="6" applyFont="1" applyFill="1" applyAlignment="1">
      <alignment horizontal="left" vertical="top" wrapText="1"/>
    </xf>
    <xf numFmtId="0" fontId="8" fillId="3" borderId="0" xfId="6" applyFont="1" applyFill="1" applyAlignment="1">
      <alignment vertical="top"/>
    </xf>
    <xf numFmtId="0" fontId="8" fillId="3" borderId="0" xfId="6" applyFont="1" applyFill="1" applyAlignment="1">
      <alignment vertical="top" wrapText="1"/>
    </xf>
    <xf numFmtId="49" fontId="19" fillId="3" borderId="0" xfId="9" applyNumberFormat="1" applyFont="1" applyFill="1" applyBorder="1" applyAlignment="1">
      <alignment horizontal="left" vertical="top"/>
    </xf>
    <xf numFmtId="0" fontId="8" fillId="3" borderId="0" xfId="6" applyFont="1" applyFill="1" applyAlignment="1">
      <alignment horizontal="left"/>
    </xf>
    <xf numFmtId="0" fontId="8" fillId="3" borderId="0" xfId="6" applyFont="1" applyFill="1" applyAlignment="1">
      <alignment horizontal="left" wrapText="1"/>
    </xf>
    <xf numFmtId="0" fontId="8" fillId="3" borderId="0" xfId="6" applyFont="1" applyFill="1" applyAlignment="1"/>
    <xf numFmtId="0" fontId="8" fillId="3" borderId="0" xfId="6" applyFont="1" applyFill="1" applyAlignment="1">
      <alignment wrapText="1"/>
    </xf>
    <xf numFmtId="0" fontId="8" fillId="3" borderId="2" xfId="6" applyFont="1" applyFill="1" applyBorder="1"/>
    <xf numFmtId="0" fontId="8" fillId="3" borderId="0" xfId="12" applyFont="1" applyFill="1" applyBorder="1" applyAlignment="1">
      <alignment horizontal="left"/>
    </xf>
    <xf numFmtId="164" fontId="8" fillId="3" borderId="0" xfId="11" applyNumberFormat="1" applyFont="1" applyFill="1" applyBorder="1" applyAlignment="1">
      <alignment horizontal="left" vertical="top"/>
    </xf>
    <xf numFmtId="0" fontId="9" fillId="2" borderId="0" xfId="0" applyFont="1" applyFill="1" applyAlignment="1">
      <alignment horizontal="justify" vertical="top" wrapText="1"/>
    </xf>
    <xf numFmtId="0" fontId="12" fillId="2" borderId="0" xfId="0" applyFont="1" applyFill="1" applyAlignment="1">
      <alignment horizontal="justify" vertical="top" wrapText="1"/>
    </xf>
    <xf numFmtId="0" fontId="7" fillId="2" borderId="0" xfId="0" applyFont="1" applyFill="1" applyAlignment="1">
      <alignment horizontal="justify" vertical="top" wrapText="1"/>
    </xf>
    <xf numFmtId="0" fontId="12" fillId="3" borderId="0" xfId="0" applyFont="1" applyFill="1" applyAlignment="1">
      <alignment horizontal="justify" vertical="top" wrapText="1"/>
    </xf>
    <xf numFmtId="0" fontId="0" fillId="3" borderId="0" xfId="0" applyFill="1" applyAlignment="1">
      <alignment horizontal="justify" vertical="top" wrapText="1"/>
    </xf>
    <xf numFmtId="0" fontId="16" fillId="2" borderId="0" xfId="0" applyFont="1" applyFill="1" applyAlignment="1">
      <alignment horizontal="justify" vertical="top" wrapText="1"/>
    </xf>
    <xf numFmtId="0" fontId="7" fillId="3" borderId="0" xfId="0" applyFont="1" applyFill="1" applyAlignment="1">
      <alignment horizontal="justify" vertical="top" wrapText="1"/>
    </xf>
    <xf numFmtId="0" fontId="0" fillId="2" borderId="0" xfId="0" applyFill="1" applyAlignment="1">
      <alignment horizontal="justify" vertical="top" wrapText="1"/>
    </xf>
    <xf numFmtId="0" fontId="11" fillId="3" borderId="0" xfId="0" applyFont="1" applyFill="1" applyAlignment="1">
      <alignment horizontal="justify" vertical="top" wrapText="1"/>
    </xf>
    <xf numFmtId="0" fontId="10" fillId="3" borderId="1" xfId="0" applyFont="1" applyFill="1" applyBorder="1" applyAlignment="1">
      <alignment horizontal="left" vertical="top" wrapText="1"/>
    </xf>
    <xf numFmtId="0" fontId="10" fillId="3" borderId="3" xfId="0" applyFont="1" applyFill="1" applyBorder="1" applyAlignment="1">
      <alignment horizontal="left"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wrapText="1"/>
    </xf>
    <xf numFmtId="0" fontId="7" fillId="3" borderId="6" xfId="0" applyFont="1" applyFill="1" applyBorder="1" applyAlignment="1">
      <alignment horizontal="left" vertical="top" wrapText="1"/>
    </xf>
    <xf numFmtId="0" fontId="7" fillId="3" borderId="8" xfId="0" applyFont="1" applyFill="1" applyBorder="1" applyAlignment="1">
      <alignment horizontal="left" wrapText="1"/>
    </xf>
    <xf numFmtId="0" fontId="17" fillId="2" borderId="0" xfId="0" applyFont="1" applyFill="1" applyAlignment="1">
      <alignment horizontal="justify" vertical="top" wrapText="1"/>
    </xf>
    <xf numFmtId="164" fontId="8" fillId="5" borderId="0" xfId="7" applyNumberFormat="1" applyFont="1" applyFill="1" applyBorder="1" applyAlignment="1">
      <alignment horizontal="right" vertical="center"/>
    </xf>
    <xf numFmtId="0" fontId="8" fillId="5" borderId="0" xfId="6" applyFont="1" applyFill="1" applyBorder="1"/>
    <xf numFmtId="0" fontId="18" fillId="5" borderId="0" xfId="6" applyFont="1" applyFill="1" applyBorder="1" applyAlignment="1">
      <alignment horizontal="left" wrapText="1"/>
    </xf>
    <xf numFmtId="164" fontId="8" fillId="5" borderId="0" xfId="11" applyNumberFormat="1" applyFont="1" applyFill="1" applyBorder="1" applyAlignment="1">
      <alignment horizontal="right" vertical="center"/>
    </xf>
    <xf numFmtId="2" fontId="8" fillId="5" borderId="0" xfId="6" applyNumberFormat="1" applyFont="1" applyFill="1" applyBorder="1"/>
    <xf numFmtId="0" fontId="7" fillId="3" borderId="5" xfId="0" applyFont="1" applyFill="1" applyBorder="1" applyAlignment="1">
      <alignment horizontal="left" vertical="top" wrapText="1"/>
    </xf>
    <xf numFmtId="0" fontId="7" fillId="3" borderId="0" xfId="24" applyFill="1" applyAlignment="1">
      <alignment horizontal="justify" vertical="top" wrapText="1"/>
    </xf>
    <xf numFmtId="0" fontId="7" fillId="2" borderId="0" xfId="24" applyFont="1" applyFill="1" applyAlignment="1">
      <alignment horizontal="justify" vertical="top" wrapText="1"/>
    </xf>
    <xf numFmtId="0" fontId="17" fillId="2" borderId="0" xfId="24" applyFont="1" applyFill="1" applyAlignment="1">
      <alignment horizontal="justify" vertical="top" wrapText="1"/>
    </xf>
    <xf numFmtId="0" fontId="13" fillId="4" borderId="0" xfId="0" applyFont="1" applyFill="1" applyAlignment="1">
      <alignment vertical="center"/>
    </xf>
    <xf numFmtId="0" fontId="14" fillId="4" borderId="0" xfId="0" applyFont="1" applyFill="1" applyAlignment="1">
      <alignment vertical="center"/>
    </xf>
    <xf numFmtId="1" fontId="8" fillId="3" borderId="0" xfId="6" applyNumberFormat="1" applyFont="1" applyFill="1" applyBorder="1"/>
    <xf numFmtId="165" fontId="8" fillId="3" borderId="0" xfId="6" applyNumberFormat="1" applyFont="1" applyFill="1" applyBorder="1"/>
    <xf numFmtId="164" fontId="8" fillId="3" borderId="0" xfId="7" applyNumberFormat="1" applyFont="1" applyFill="1" applyBorder="1" applyAlignment="1">
      <alignment horizontal="right" vertical="center"/>
    </xf>
  </cellXfs>
  <cellStyles count="171">
    <cellStyle name="Komma 2" xfId="3"/>
    <cellStyle name="Komma 2 2" xfId="22"/>
    <cellStyle name="Percent 2" xfId="23"/>
    <cellStyle name="Procent 2" xfId="2"/>
    <cellStyle name="Standaard" xfId="0" builtinId="0"/>
    <cellStyle name="Standaard 2" xfId="1"/>
    <cellStyle name="Standaard 2 2" xfId="4"/>
    <cellStyle name="Standaard 2_Toelichting" xfId="24"/>
    <cellStyle name="Standaard 3" xfId="6"/>
    <cellStyle name="Standaard 4" xfId="5"/>
    <cellStyle name="Standaard_Blad1" xfId="12"/>
    <cellStyle name="Standaard_Blad2" xfId="9"/>
    <cellStyle name="style1499936711542" xfId="7"/>
    <cellStyle name="style1499936711557" xfId="8"/>
    <cellStyle name="style1499936711635" xfId="10"/>
    <cellStyle name="style1499936711651" xfId="11"/>
    <cellStyle name="style1511189057927" xfId="25"/>
    <cellStyle name="style1511189058025" xfId="26"/>
    <cellStyle name="style1511189058090" xfId="27"/>
    <cellStyle name="style1511189058215" xfId="28"/>
    <cellStyle name="style1511189058312" xfId="29"/>
    <cellStyle name="style1511189058408" xfId="30"/>
    <cellStyle name="style1511189058526" xfId="31"/>
    <cellStyle name="style1511189058612" xfId="32"/>
    <cellStyle name="style1511189058759" xfId="33"/>
    <cellStyle name="style1511189058838" xfId="34"/>
    <cellStyle name="style1511189059037" xfId="35"/>
    <cellStyle name="style1511189059256" xfId="36"/>
    <cellStyle name="style1511189059347" xfId="37"/>
    <cellStyle name="style1511189059445" xfId="38"/>
    <cellStyle name="style1511189059520" xfId="39"/>
    <cellStyle name="style1511189059625" xfId="40"/>
    <cellStyle name="style1511189059813" xfId="41"/>
    <cellStyle name="style1511189059981" xfId="42"/>
    <cellStyle name="style1511189060076" xfId="43"/>
    <cellStyle name="style1511189060165" xfId="44"/>
    <cellStyle name="style1511189060244" xfId="45"/>
    <cellStyle name="style1511189060347" xfId="46"/>
    <cellStyle name="style1511189060464" xfId="47"/>
    <cellStyle name="style1511189060574" xfId="48"/>
    <cellStyle name="style1511189060675" xfId="49"/>
    <cellStyle name="style1511189061037" xfId="50"/>
    <cellStyle name="style1511189061118" xfId="51"/>
    <cellStyle name="style1511190773049" xfId="52"/>
    <cellStyle name="style1511190773131" xfId="53"/>
    <cellStyle name="style1511190773201" xfId="54"/>
    <cellStyle name="style1511190773285" xfId="55"/>
    <cellStyle name="style1511190773357" xfId="56"/>
    <cellStyle name="style1511190773432" xfId="57"/>
    <cellStyle name="style1511190773507" xfId="58"/>
    <cellStyle name="style1511190773638" xfId="59"/>
    <cellStyle name="style1511190773752" xfId="60"/>
    <cellStyle name="style1511190773862" xfId="61"/>
    <cellStyle name="style1511190774037" xfId="62"/>
    <cellStyle name="style1511190774149" xfId="63"/>
    <cellStyle name="style1511190774225" xfId="64"/>
    <cellStyle name="style1511190774315" xfId="65"/>
    <cellStyle name="style1511190774383" xfId="66"/>
    <cellStyle name="style1511190774464" xfId="67"/>
    <cellStyle name="style1511190774616" xfId="68"/>
    <cellStyle name="style1511190774758" xfId="69"/>
    <cellStyle name="style1511190774824" xfId="70"/>
    <cellStyle name="style1511190774901" xfId="71"/>
    <cellStyle name="style1511190774976" xfId="72"/>
    <cellStyle name="style1511190775052" xfId="73"/>
    <cellStyle name="style1511190775130" xfId="74"/>
    <cellStyle name="style1511190775204" xfId="75"/>
    <cellStyle name="style1511190775277" xfId="76"/>
    <cellStyle name="style1511190775355" xfId="77"/>
    <cellStyle name="style1511190775430" xfId="78"/>
    <cellStyle name="style1511340598055" xfId="79"/>
    <cellStyle name="style1511340598102" xfId="80"/>
    <cellStyle name="style1511340598211" xfId="81"/>
    <cellStyle name="style1511340598243" xfId="82"/>
    <cellStyle name="style1511340598290" xfId="83"/>
    <cellStyle name="style1511340598321" xfId="84"/>
    <cellStyle name="style1511340598352" xfId="85"/>
    <cellStyle name="style1511340598383" xfId="86"/>
    <cellStyle name="style1511340598415" xfId="87"/>
    <cellStyle name="style1511340598446" xfId="88"/>
    <cellStyle name="style1511340598461" xfId="89"/>
    <cellStyle name="style1511340598493" xfId="90"/>
    <cellStyle name="style1511340598618" xfId="91"/>
    <cellStyle name="style1511340598727" xfId="92"/>
    <cellStyle name="style1511340598758" xfId="93"/>
    <cellStyle name="style1511340598805" xfId="94"/>
    <cellStyle name="style1511340598868" xfId="95"/>
    <cellStyle name="style1511340598915" xfId="96"/>
    <cellStyle name="style1511340598961" xfId="97"/>
    <cellStyle name="style1511340598993" xfId="98"/>
    <cellStyle name="style1511340599102" xfId="99"/>
    <cellStyle name="style1511340599258" xfId="100"/>
    <cellStyle name="style1511340599368" xfId="101"/>
    <cellStyle name="style1511340599415" xfId="102"/>
    <cellStyle name="style1511340599446" xfId="103"/>
    <cellStyle name="style1511340599493" xfId="104"/>
    <cellStyle name="style1511340599524" xfId="105"/>
    <cellStyle name="style1511340599571" xfId="106"/>
    <cellStyle name="style1511340599680" xfId="107"/>
    <cellStyle name="style1511340599727" xfId="108"/>
    <cellStyle name="style1511340599805" xfId="109"/>
    <cellStyle name="style1511340599821" xfId="110"/>
    <cellStyle name="style1511340599852" xfId="111"/>
    <cellStyle name="style1511340602274" xfId="112"/>
    <cellStyle name="style1511340602305" xfId="113"/>
    <cellStyle name="style1511340602337" xfId="114"/>
    <cellStyle name="style1511340602368" xfId="115"/>
    <cellStyle name="style1511340602477" xfId="116"/>
    <cellStyle name="style1511340602508" xfId="117"/>
    <cellStyle name="style1511340602540" xfId="118"/>
    <cellStyle name="style1511340602571" xfId="119"/>
    <cellStyle name="style1511340602602" xfId="120"/>
    <cellStyle name="style1511340602665" xfId="121"/>
    <cellStyle name="style1511340602712" xfId="122"/>
    <cellStyle name="style1511340602727" xfId="123"/>
    <cellStyle name="style1511340602758" xfId="124"/>
    <cellStyle name="style1511340602774" xfId="125"/>
    <cellStyle name="style1511340602837" xfId="126"/>
    <cellStyle name="style1511340602852" xfId="127"/>
    <cellStyle name="style1511340602899" xfId="128"/>
    <cellStyle name="style1511340602946" xfId="129"/>
    <cellStyle name="style1511340602977" xfId="130"/>
    <cellStyle name="style1511340602993" xfId="131"/>
    <cellStyle name="style1511340603024" xfId="132"/>
    <cellStyle name="style1511340603055" xfId="133"/>
    <cellStyle name="style1511340603071" xfId="134"/>
    <cellStyle name="style1511340603180" xfId="135"/>
    <cellStyle name="style1511340603212" xfId="136"/>
    <cellStyle name="style1511340603258" xfId="137"/>
    <cellStyle name="style1511340603290" xfId="138"/>
    <cellStyle name="style1511340604821" xfId="139"/>
    <cellStyle name="style1511340604852" xfId="140"/>
    <cellStyle name="style1511340604899" xfId="141"/>
    <cellStyle name="style1511340605024" xfId="142"/>
    <cellStyle name="style1511340605055" xfId="143"/>
    <cellStyle name="style1511340605087" xfId="144"/>
    <cellStyle name="style1511340605118" xfId="145"/>
    <cellStyle name="style1511340605134" xfId="146"/>
    <cellStyle name="style1511340605165" xfId="147"/>
    <cellStyle name="style1511340605227" xfId="148"/>
    <cellStyle name="style1511340605259" xfId="149"/>
    <cellStyle name="style1511340605290" xfId="150"/>
    <cellStyle name="style1511340605321" xfId="151"/>
    <cellStyle name="style1511340605337" xfId="152"/>
    <cellStyle name="style1511340605446" xfId="153"/>
    <cellStyle name="style1511340605477" xfId="154"/>
    <cellStyle name="style1511340605493" xfId="155"/>
    <cellStyle name="style1511340605524" xfId="156"/>
    <cellStyle name="style1511340605571" xfId="157"/>
    <cellStyle name="style1511340605602" xfId="158"/>
    <cellStyle name="style1511340605618" xfId="159"/>
    <cellStyle name="style1511340605649" xfId="160"/>
    <cellStyle name="style1511340605680" xfId="161"/>
    <cellStyle name="style1511340605712" xfId="162"/>
    <cellStyle name="style1511340605743" xfId="163"/>
    <cellStyle name="style1511340605790" xfId="164"/>
    <cellStyle name="style1511340605805" xfId="165"/>
    <cellStyle name="style1511340605852" xfId="166"/>
    <cellStyle name="style1511340605868" xfId="167"/>
    <cellStyle name="style1511365817994" xfId="168"/>
    <cellStyle name="style1511365818103" xfId="169"/>
    <cellStyle name="style1511365818322" xfId="170"/>
    <cellStyle name="style1571752936800" xfId="15"/>
    <cellStyle name="style1571752936940" xfId="16"/>
    <cellStyle name="style1571903153678" xfId="13"/>
    <cellStyle name="style1571903153788" xfId="14"/>
    <cellStyle name="style1571907593717" xfId="17"/>
    <cellStyle name="style1571928899923" xfId="18"/>
    <cellStyle name="style1571928899954" xfId="19"/>
    <cellStyle name="style1571928900016" xfId="21"/>
    <cellStyle name="style1571935390465" xfId="2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BS_SEC1/Werk/Data/3.%20Onderzoek/3.02%20Onderzoeksprojecten/Atelier%20Rijksbouwmeesters_architecten_190505/2-Eindbestanden/Tabel1zonderOPL,Tabel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_1zonderOPL"/>
      <sheetName val="Tabel_1zonderOPLpercent"/>
      <sheetName val="Tabel_2"/>
      <sheetName val="Tabel_2percent"/>
    </sheetNames>
    <sheetDataSet>
      <sheetData sheetId="0">
        <row r="10">
          <cell r="C10">
            <v>14542561</v>
          </cell>
        </row>
      </sheetData>
      <sheetData sheetId="1"/>
      <sheetData sheetId="2">
        <row r="11">
          <cell r="C11">
            <v>7705218</v>
          </cell>
        </row>
        <row r="55">
          <cell r="C55">
            <v>28550</v>
          </cell>
          <cell r="D55">
            <v>2</v>
          </cell>
          <cell r="E55">
            <v>1</v>
          </cell>
          <cell r="F55">
            <v>1</v>
          </cell>
          <cell r="G55">
            <v>0</v>
          </cell>
          <cell r="H55">
            <v>0</v>
          </cell>
        </row>
        <row r="56">
          <cell r="C56">
            <v>1107</v>
          </cell>
          <cell r="D56">
            <v>0</v>
          </cell>
          <cell r="E56">
            <v>0</v>
          </cell>
          <cell r="F56">
            <v>0</v>
          </cell>
          <cell r="G56">
            <v>0</v>
          </cell>
          <cell r="H56">
            <v>0</v>
          </cell>
        </row>
      </sheetData>
      <sheetData sheetId="3"/>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7"/>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183</v>
      </c>
    </row>
    <row r="4" spans="1:14" ht="15.75" x14ac:dyDescent="0.25">
      <c r="A4" s="1"/>
    </row>
    <row r="5" spans="1:14" x14ac:dyDescent="0.2">
      <c r="A5" s="7" t="s">
        <v>186</v>
      </c>
    </row>
    <row r="7" spans="1:14" x14ac:dyDescent="0.2">
      <c r="A7" s="2"/>
    </row>
    <row r="12" spans="1:14" x14ac:dyDescent="0.2">
      <c r="A12" s="11"/>
      <c r="B12" s="11"/>
      <c r="C12" s="11"/>
      <c r="D12" s="11"/>
      <c r="E12" s="11"/>
      <c r="F12" s="11"/>
      <c r="G12" s="11"/>
      <c r="H12" s="11"/>
      <c r="I12" s="11"/>
      <c r="J12" s="11"/>
      <c r="K12" s="11"/>
      <c r="L12" s="11"/>
      <c r="M12" s="11"/>
      <c r="N12" s="8"/>
    </row>
    <row r="13" spans="1:14" x14ac:dyDescent="0.2">
      <c r="A13" s="23"/>
      <c r="B13" s="11"/>
      <c r="C13" s="11"/>
      <c r="D13" s="11"/>
      <c r="E13" s="11"/>
      <c r="F13" s="11"/>
      <c r="G13" s="11"/>
      <c r="H13" s="11"/>
      <c r="I13" s="11"/>
      <c r="J13" s="11"/>
      <c r="K13" s="11"/>
      <c r="L13" s="11"/>
      <c r="M13" s="11"/>
      <c r="N13" s="8"/>
    </row>
    <row r="14" spans="1:14" x14ac:dyDescent="0.2">
      <c r="A14" s="11"/>
      <c r="B14" s="11"/>
      <c r="C14" s="11"/>
      <c r="D14" s="11"/>
      <c r="E14" s="11"/>
      <c r="F14" s="11"/>
      <c r="G14" s="11"/>
      <c r="H14" s="11"/>
      <c r="I14" s="11"/>
      <c r="J14" s="11"/>
      <c r="K14" s="11"/>
      <c r="L14" s="11"/>
      <c r="M14" s="11"/>
      <c r="N14" s="8"/>
    </row>
    <row r="15" spans="1:14" x14ac:dyDescent="0.2">
      <c r="A15" s="23"/>
      <c r="B15" s="11"/>
      <c r="C15" s="11"/>
      <c r="D15" s="11"/>
      <c r="E15" s="11"/>
      <c r="F15" s="11"/>
      <c r="G15" s="11"/>
      <c r="H15" s="11"/>
      <c r="I15" s="11"/>
      <c r="J15" s="11"/>
      <c r="K15" s="11"/>
      <c r="L15" s="11"/>
      <c r="M15" s="11"/>
      <c r="N15" s="8"/>
    </row>
    <row r="16" spans="1:14" x14ac:dyDescent="0.2">
      <c r="A16" s="11"/>
      <c r="B16" s="11"/>
      <c r="C16" s="11"/>
      <c r="D16" s="11"/>
      <c r="E16" s="11"/>
      <c r="F16" s="11"/>
      <c r="G16" s="11"/>
      <c r="H16" s="11"/>
      <c r="I16" s="11"/>
      <c r="J16" s="11"/>
      <c r="K16" s="11"/>
      <c r="L16" s="11"/>
      <c r="M16" s="11"/>
      <c r="N16" s="8"/>
    </row>
    <row r="17" spans="1:14" x14ac:dyDescent="0.2">
      <c r="A17" s="23"/>
      <c r="B17" s="11"/>
      <c r="C17" s="11"/>
      <c r="D17" s="11"/>
      <c r="E17" s="11"/>
      <c r="F17" s="11"/>
      <c r="G17" s="11"/>
      <c r="H17" s="11"/>
      <c r="I17" s="11"/>
      <c r="J17" s="11"/>
      <c r="K17" s="11"/>
      <c r="L17" s="11"/>
      <c r="M17" s="11"/>
      <c r="N17" s="8"/>
    </row>
    <row r="18" spans="1:14" x14ac:dyDescent="0.2">
      <c r="A18" s="9"/>
      <c r="B18" s="11"/>
      <c r="C18" s="11"/>
      <c r="D18" s="11"/>
      <c r="E18" s="11"/>
      <c r="F18" s="11"/>
      <c r="G18" s="11"/>
      <c r="H18" s="11"/>
      <c r="I18" s="11"/>
      <c r="J18" s="11"/>
      <c r="K18" s="11"/>
      <c r="L18" s="11"/>
      <c r="M18" s="11"/>
    </row>
    <row r="19" spans="1:14" x14ac:dyDescent="0.2">
      <c r="A19" s="11"/>
      <c r="B19" s="9"/>
      <c r="C19" s="9"/>
      <c r="D19" s="9"/>
      <c r="E19" s="9"/>
      <c r="F19" s="9"/>
      <c r="G19" s="9"/>
      <c r="H19" s="9"/>
      <c r="I19" s="9"/>
      <c r="J19" s="9"/>
      <c r="K19" s="9"/>
      <c r="L19" s="9"/>
      <c r="M19" s="9"/>
    </row>
    <row r="22" spans="1:14" x14ac:dyDescent="0.2">
      <c r="A22" s="9"/>
    </row>
    <row r="33" spans="1:1" s="24" customFormat="1" x14ac:dyDescent="0.2"/>
    <row r="34" spans="1:1" s="24" customFormat="1" x14ac:dyDescent="0.2"/>
    <row r="46" spans="1:1" x14ac:dyDescent="0.2">
      <c r="A46" s="7" t="s">
        <v>184</v>
      </c>
    </row>
    <row r="47" spans="1:1" x14ac:dyDescent="0.2">
      <c r="A47" s="10" t="s">
        <v>185</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7"/>
  <sheetViews>
    <sheetView zoomScaleNormal="100" workbookViewId="0"/>
  </sheetViews>
  <sheetFormatPr defaultRowHeight="12.75" x14ac:dyDescent="0.2"/>
  <cols>
    <col min="1" max="1" width="99" style="63" customWidth="1"/>
    <col min="2" max="2" width="9.140625" style="3" customWidth="1"/>
    <col min="3" max="16384" width="9.140625" style="3"/>
  </cols>
  <sheetData>
    <row r="1" spans="1:1" ht="15.75" x14ac:dyDescent="0.2">
      <c r="A1" s="56" t="s">
        <v>22</v>
      </c>
    </row>
    <row r="3" spans="1:1" ht="14.25" x14ac:dyDescent="0.2">
      <c r="A3" s="57" t="s">
        <v>3</v>
      </c>
    </row>
    <row r="4" spans="1:1" ht="4.5" customHeight="1" x14ac:dyDescent="0.2">
      <c r="A4" s="57"/>
    </row>
    <row r="5" spans="1:1" ht="54" customHeight="1" x14ac:dyDescent="0.2">
      <c r="A5" s="58" t="s">
        <v>213</v>
      </c>
    </row>
    <row r="6" spans="1:1" ht="80.25" customHeight="1" x14ac:dyDescent="0.2">
      <c r="A6" s="58" t="s">
        <v>215</v>
      </c>
    </row>
    <row r="7" spans="1:1" ht="11.25" customHeight="1" x14ac:dyDescent="0.2">
      <c r="A7" s="58"/>
    </row>
    <row r="8" spans="1:1" ht="14.25" x14ac:dyDescent="0.2">
      <c r="A8" s="59" t="s">
        <v>9</v>
      </c>
    </row>
    <row r="9" spans="1:1" ht="4.5" customHeight="1" x14ac:dyDescent="0.2">
      <c r="A9" s="60"/>
    </row>
    <row r="10" spans="1:1" ht="55.5" customHeight="1" x14ac:dyDescent="0.2">
      <c r="A10" s="62" t="s">
        <v>153</v>
      </c>
    </row>
    <row r="11" spans="1:1" ht="27.75" customHeight="1" x14ac:dyDescent="0.2">
      <c r="A11" s="62" t="s">
        <v>154</v>
      </c>
    </row>
    <row r="12" spans="1:1" x14ac:dyDescent="0.2">
      <c r="A12" s="60"/>
    </row>
    <row r="13" spans="1:1" ht="14.25" x14ac:dyDescent="0.2">
      <c r="A13" s="57" t="s">
        <v>2</v>
      </c>
    </row>
    <row r="14" spans="1:1" ht="3.75" customHeight="1" x14ac:dyDescent="0.2">
      <c r="A14" s="57"/>
    </row>
    <row r="15" spans="1:1" ht="41.25" customHeight="1" x14ac:dyDescent="0.2">
      <c r="A15" s="58" t="s">
        <v>155</v>
      </c>
    </row>
    <row r="16" spans="1:1" ht="57" customHeight="1" x14ac:dyDescent="0.2">
      <c r="A16" s="58" t="s">
        <v>211</v>
      </c>
    </row>
    <row r="17" spans="1:3" ht="66.75" customHeight="1" x14ac:dyDescent="0.2">
      <c r="A17" s="58" t="s">
        <v>214</v>
      </c>
    </row>
    <row r="18" spans="1:3" ht="12.75" customHeight="1" x14ac:dyDescent="0.2">
      <c r="A18" s="61"/>
    </row>
    <row r="19" spans="1:3" ht="14.25" x14ac:dyDescent="0.2">
      <c r="A19" s="59" t="s">
        <v>156</v>
      </c>
    </row>
    <row r="20" spans="1:3" ht="4.5" customHeight="1" x14ac:dyDescent="0.2">
      <c r="A20" s="59"/>
    </row>
    <row r="21" spans="1:3" ht="14.25" customHeight="1" x14ac:dyDescent="0.2">
      <c r="A21" s="64" t="s">
        <v>157</v>
      </c>
    </row>
    <row r="22" spans="1:3" ht="30" customHeight="1" x14ac:dyDescent="0.2">
      <c r="A22" s="62" t="s">
        <v>158</v>
      </c>
    </row>
    <row r="23" spans="1:3" ht="4.5" customHeight="1" x14ac:dyDescent="0.2">
      <c r="A23" s="59"/>
    </row>
    <row r="24" spans="1:3" ht="14.25" customHeight="1" x14ac:dyDescent="0.2">
      <c r="A24" s="64" t="s">
        <v>159</v>
      </c>
    </row>
    <row r="25" spans="1:3" ht="30" customHeight="1" x14ac:dyDescent="0.2">
      <c r="A25" s="62" t="s">
        <v>160</v>
      </c>
    </row>
    <row r="26" spans="1:3" ht="4.5" customHeight="1" x14ac:dyDescent="0.2">
      <c r="A26" s="59"/>
    </row>
    <row r="27" spans="1:3" x14ac:dyDescent="0.2">
      <c r="A27" s="64" t="s">
        <v>161</v>
      </c>
    </row>
    <row r="28" spans="1:3" ht="28.5" customHeight="1" x14ac:dyDescent="0.2">
      <c r="A28" s="62" t="s">
        <v>162</v>
      </c>
    </row>
    <row r="30" spans="1:3" ht="15.75" customHeight="1" x14ac:dyDescent="0.2">
      <c r="A30" s="59" t="s">
        <v>23</v>
      </c>
      <c r="C30" s="8"/>
    </row>
    <row r="31" spans="1:3" ht="4.5" customHeight="1" x14ac:dyDescent="0.2">
      <c r="A31" s="59"/>
    </row>
    <row r="32" spans="1:3" ht="102" x14ac:dyDescent="0.2">
      <c r="A32" s="71" t="s">
        <v>188</v>
      </c>
    </row>
    <row r="33" spans="1:1" ht="4.5" customHeight="1" x14ac:dyDescent="0.2">
      <c r="A33" s="59"/>
    </row>
    <row r="34" spans="1:1" ht="38.25" x14ac:dyDescent="0.2">
      <c r="A34" s="58" t="s">
        <v>197</v>
      </c>
    </row>
    <row r="35" spans="1:1" ht="4.5" customHeight="1" x14ac:dyDescent="0.2"/>
    <row r="36" spans="1:1" ht="69.75" customHeight="1" x14ac:dyDescent="0.2">
      <c r="A36" s="78" t="s">
        <v>195</v>
      </c>
    </row>
    <row r="37" spans="1:1" ht="4.5" customHeight="1" x14ac:dyDescent="0.2"/>
    <row r="38" spans="1:1" ht="41.25" customHeight="1" x14ac:dyDescent="0.2">
      <c r="A38" s="71" t="s">
        <v>189</v>
      </c>
    </row>
    <row r="39" spans="1:1" ht="4.5" customHeight="1" x14ac:dyDescent="0.2"/>
    <row r="40" spans="1:1" ht="95.25" customHeight="1" x14ac:dyDescent="0.2">
      <c r="A40" s="58" t="s">
        <v>193</v>
      </c>
    </row>
    <row r="41" spans="1:1" ht="4.5" customHeight="1" x14ac:dyDescent="0.2"/>
    <row r="42" spans="1:1" ht="81" customHeight="1" x14ac:dyDescent="0.2">
      <c r="A42" s="71" t="s">
        <v>194</v>
      </c>
    </row>
    <row r="43" spans="1:1" ht="4.5" customHeight="1" x14ac:dyDescent="0.2"/>
    <row r="44" spans="1:1" ht="25.5" x14ac:dyDescent="0.2">
      <c r="A44" s="71" t="s">
        <v>190</v>
      </c>
    </row>
    <row r="45" spans="1:1" ht="4.5" customHeight="1" x14ac:dyDescent="0.2"/>
    <row r="46" spans="1:1" ht="38.25" x14ac:dyDescent="0.2">
      <c r="A46" s="79" t="s">
        <v>196</v>
      </c>
    </row>
    <row r="47" spans="1:1" ht="4.5" customHeight="1" x14ac:dyDescent="0.2"/>
    <row r="48" spans="1:1" ht="178.5" x14ac:dyDescent="0.2">
      <c r="A48" s="71" t="s">
        <v>181</v>
      </c>
    </row>
    <row r="49" spans="1:2" ht="4.5" customHeight="1" x14ac:dyDescent="0.2"/>
    <row r="50" spans="1:2" ht="114.75" x14ac:dyDescent="0.2">
      <c r="A50" s="71" t="s">
        <v>182</v>
      </c>
    </row>
    <row r="51" spans="1:2" ht="4.5" customHeight="1" x14ac:dyDescent="0.2"/>
    <row r="52" spans="1:2" ht="29.25" customHeight="1" x14ac:dyDescent="0.2">
      <c r="A52" s="80" t="s">
        <v>187</v>
      </c>
    </row>
    <row r="54" spans="1:2" ht="14.25" x14ac:dyDescent="0.2">
      <c r="A54" s="59" t="s">
        <v>206</v>
      </c>
    </row>
    <row r="55" spans="1:2" x14ac:dyDescent="0.2">
      <c r="A55" s="71" t="s">
        <v>207</v>
      </c>
    </row>
    <row r="56" spans="1:2" x14ac:dyDescent="0.2">
      <c r="A56" s="71" t="s">
        <v>208</v>
      </c>
    </row>
    <row r="57" spans="1:2" x14ac:dyDescent="0.2">
      <c r="A57" s="71" t="s">
        <v>209</v>
      </c>
    </row>
    <row r="58" spans="1:2" x14ac:dyDescent="0.2">
      <c r="A58" s="71" t="s">
        <v>210</v>
      </c>
    </row>
    <row r="63" spans="1:2" x14ac:dyDescent="0.2">
      <c r="A63" s="82" t="s">
        <v>6</v>
      </c>
      <c r="B63" s="82"/>
    </row>
    <row r="64" spans="1:2" x14ac:dyDescent="0.2">
      <c r="A64" s="81" t="s">
        <v>13</v>
      </c>
      <c r="B64" s="81"/>
    </row>
    <row r="65" spans="1:2" x14ac:dyDescent="0.2">
      <c r="A65" s="81" t="s">
        <v>14</v>
      </c>
      <c r="B65" s="81"/>
    </row>
    <row r="66" spans="1:2" x14ac:dyDescent="0.2">
      <c r="A66" s="22" t="s">
        <v>15</v>
      </c>
      <c r="B66" s="22"/>
    </row>
    <row r="67" spans="1:2" x14ac:dyDescent="0.2">
      <c r="A67" s="81" t="s">
        <v>16</v>
      </c>
      <c r="B67" s="81"/>
    </row>
    <row r="68" spans="1:2" x14ac:dyDescent="0.2">
      <c r="A68" s="81" t="s">
        <v>18</v>
      </c>
      <c r="B68" s="81"/>
    </row>
    <row r="69" spans="1:2" x14ac:dyDescent="0.2">
      <c r="A69" s="81" t="s">
        <v>19</v>
      </c>
      <c r="B69" s="81"/>
    </row>
    <row r="70" spans="1:2" x14ac:dyDescent="0.2">
      <c r="A70" s="81" t="s">
        <v>20</v>
      </c>
      <c r="B70" s="81"/>
    </row>
    <row r="71" spans="1:2" x14ac:dyDescent="0.2">
      <c r="A71" s="81" t="s">
        <v>21</v>
      </c>
      <c r="B71" s="81"/>
    </row>
    <row r="72" spans="1:2" x14ac:dyDescent="0.2">
      <c r="A72" s="81" t="s">
        <v>7</v>
      </c>
      <c r="B72" s="81"/>
    </row>
    <row r="73" spans="1:2" x14ac:dyDescent="0.2">
      <c r="A73" s="22" t="s">
        <v>8</v>
      </c>
      <c r="B73" s="21"/>
    </row>
    <row r="74" spans="1:2" x14ac:dyDescent="0.2">
      <c r="A74" s="3"/>
    </row>
    <row r="75" spans="1:2" x14ac:dyDescent="0.2">
      <c r="A75" s="4"/>
    </row>
    <row r="76" spans="1:2" x14ac:dyDescent="0.2">
      <c r="A76" s="12" t="s">
        <v>198</v>
      </c>
      <c r="B76" s="5"/>
    </row>
    <row r="77" spans="1:2" x14ac:dyDescent="0.2">
      <c r="A77" s="12" t="s">
        <v>17</v>
      </c>
    </row>
  </sheetData>
  <mergeCells count="9">
    <mergeCell ref="A70:B70"/>
    <mergeCell ref="A71:B71"/>
    <mergeCell ref="A72:B72"/>
    <mergeCell ref="A63:B63"/>
    <mergeCell ref="A64:B64"/>
    <mergeCell ref="A65:B65"/>
    <mergeCell ref="A67:B67"/>
    <mergeCell ref="A68:B68"/>
    <mergeCell ref="A69:B69"/>
  </mergeCells>
  <pageMargins left="0.75" right="0.75" top="1" bottom="1" header="0.5" footer="0.5"/>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35"/>
  <sheetViews>
    <sheetView workbookViewId="0"/>
  </sheetViews>
  <sheetFormatPr defaultColWidth="19.140625" defaultRowHeight="12.75" x14ac:dyDescent="0.2"/>
  <cols>
    <col min="1" max="1" width="27.7109375" style="20" customWidth="1"/>
    <col min="2" max="2" width="99.28515625" style="15" customWidth="1"/>
    <col min="3" max="16384" width="19.140625" style="6"/>
  </cols>
  <sheetData>
    <row r="1" spans="1:10" ht="15.75" x14ac:dyDescent="0.2">
      <c r="A1" s="14" t="s">
        <v>5</v>
      </c>
    </row>
    <row r="2" spans="1:10" ht="14.25" x14ac:dyDescent="0.2">
      <c r="A2" s="16"/>
    </row>
    <row r="3" spans="1:10" x14ac:dyDescent="0.2">
      <c r="A3" s="17" t="s">
        <v>1</v>
      </c>
    </row>
    <row r="4" spans="1:10" x14ac:dyDescent="0.2">
      <c r="A4" s="18" t="s">
        <v>10</v>
      </c>
      <c r="B4" s="5" t="str">
        <f>B9</f>
        <v>Algemeen Bedrijven Register (ABR)</v>
      </c>
      <c r="C4" s="13"/>
      <c r="D4" s="13"/>
      <c r="E4" s="13"/>
      <c r="F4" s="13"/>
      <c r="G4" s="13"/>
      <c r="H4" s="13"/>
      <c r="I4" s="13"/>
      <c r="J4" s="13"/>
    </row>
    <row r="5" spans="1:10" x14ac:dyDescent="0.2">
      <c r="A5" s="19" t="s">
        <v>11</v>
      </c>
      <c r="B5" s="15" t="str">
        <f>B16</f>
        <v>Basisregistratie Personen (BRP)</v>
      </c>
    </row>
    <row r="6" spans="1:10" x14ac:dyDescent="0.2">
      <c r="A6" s="19" t="s">
        <v>12</v>
      </c>
      <c r="B6" s="15" t="str">
        <f>B23</f>
        <v>Polisadministratie (Polis)</v>
      </c>
    </row>
    <row r="7" spans="1:10" x14ac:dyDescent="0.2">
      <c r="A7" s="19" t="s">
        <v>203</v>
      </c>
      <c r="B7" s="15" t="s">
        <v>204</v>
      </c>
    </row>
    <row r="9" spans="1:10" x14ac:dyDescent="0.2">
      <c r="A9" s="65" t="s">
        <v>163</v>
      </c>
      <c r="B9" s="66" t="s">
        <v>164</v>
      </c>
    </row>
    <row r="10" spans="1:10" ht="89.25" x14ac:dyDescent="0.2">
      <c r="A10" s="67" t="s">
        <v>165</v>
      </c>
      <c r="B10" s="68" t="s">
        <v>166</v>
      </c>
    </row>
    <row r="11" spans="1:10" ht="25.5" x14ac:dyDescent="0.2">
      <c r="A11" s="67" t="s">
        <v>167</v>
      </c>
      <c r="B11" s="68" t="s">
        <v>168</v>
      </c>
    </row>
    <row r="12" spans="1:10" x14ac:dyDescent="0.2">
      <c r="A12" s="67" t="s">
        <v>169</v>
      </c>
      <c r="B12" s="68" t="s">
        <v>170</v>
      </c>
    </row>
    <row r="13" spans="1:10" x14ac:dyDescent="0.2">
      <c r="A13" s="67" t="s">
        <v>171</v>
      </c>
      <c r="B13" s="68" t="s">
        <v>172</v>
      </c>
    </row>
    <row r="14" spans="1:10" x14ac:dyDescent="0.2">
      <c r="A14" s="69" t="s">
        <v>173</v>
      </c>
      <c r="B14" s="70"/>
    </row>
    <row r="16" spans="1:10" x14ac:dyDescent="0.2">
      <c r="A16" s="65" t="s">
        <v>163</v>
      </c>
      <c r="B16" s="66" t="s">
        <v>174</v>
      </c>
    </row>
    <row r="17" spans="1:2" ht="178.5" x14ac:dyDescent="0.2">
      <c r="A17" s="67" t="s">
        <v>165</v>
      </c>
      <c r="B17" s="77" t="s">
        <v>175</v>
      </c>
    </row>
    <row r="18" spans="1:2" x14ac:dyDescent="0.2">
      <c r="A18" s="67" t="s">
        <v>167</v>
      </c>
      <c r="B18" s="68" t="s">
        <v>176</v>
      </c>
    </row>
    <row r="19" spans="1:2" x14ac:dyDescent="0.2">
      <c r="A19" s="67" t="s">
        <v>169</v>
      </c>
      <c r="B19" s="68" t="s">
        <v>170</v>
      </c>
    </row>
    <row r="20" spans="1:2" x14ac:dyDescent="0.2">
      <c r="A20" s="67" t="s">
        <v>171</v>
      </c>
      <c r="B20" s="68" t="s">
        <v>172</v>
      </c>
    </row>
    <row r="21" spans="1:2" ht="25.5" x14ac:dyDescent="0.2">
      <c r="A21" s="69" t="s">
        <v>173</v>
      </c>
      <c r="B21" s="70" t="s">
        <v>177</v>
      </c>
    </row>
    <row r="23" spans="1:2" x14ac:dyDescent="0.2">
      <c r="A23" s="65" t="s">
        <v>163</v>
      </c>
      <c r="B23" s="66" t="s">
        <v>178</v>
      </c>
    </row>
    <row r="24" spans="1:2" ht="51" x14ac:dyDescent="0.2">
      <c r="A24" s="67" t="s">
        <v>165</v>
      </c>
      <c r="B24" s="68" t="s">
        <v>179</v>
      </c>
    </row>
    <row r="25" spans="1:2" x14ac:dyDescent="0.2">
      <c r="A25" s="67" t="s">
        <v>167</v>
      </c>
      <c r="B25" s="68" t="s">
        <v>180</v>
      </c>
    </row>
    <row r="26" spans="1:2" x14ac:dyDescent="0.2">
      <c r="A26" s="67" t="s">
        <v>169</v>
      </c>
      <c r="B26" s="68" t="s">
        <v>170</v>
      </c>
    </row>
    <row r="27" spans="1:2" x14ac:dyDescent="0.2">
      <c r="A27" s="67" t="s">
        <v>171</v>
      </c>
      <c r="B27" s="68" t="s">
        <v>192</v>
      </c>
    </row>
    <row r="28" spans="1:2" x14ac:dyDescent="0.2">
      <c r="A28" s="69" t="s">
        <v>173</v>
      </c>
      <c r="B28" s="70"/>
    </row>
    <row r="30" spans="1:2" x14ac:dyDescent="0.2">
      <c r="A30" s="65" t="s">
        <v>163</v>
      </c>
      <c r="B30" s="66" t="s">
        <v>199</v>
      </c>
    </row>
    <row r="31" spans="1:2" ht="76.5" x14ac:dyDescent="0.2">
      <c r="A31" s="67" t="s">
        <v>165</v>
      </c>
      <c r="B31" s="68" t="s">
        <v>200</v>
      </c>
    </row>
    <row r="32" spans="1:2" x14ac:dyDescent="0.2">
      <c r="A32" s="67" t="s">
        <v>167</v>
      </c>
      <c r="B32" s="68" t="s">
        <v>199</v>
      </c>
    </row>
    <row r="33" spans="1:2" x14ac:dyDescent="0.2">
      <c r="A33" s="67" t="s">
        <v>169</v>
      </c>
      <c r="B33" s="68" t="s">
        <v>170</v>
      </c>
    </row>
    <row r="34" spans="1:2" x14ac:dyDescent="0.2">
      <c r="A34" s="67" t="s">
        <v>171</v>
      </c>
      <c r="B34" s="68" t="s">
        <v>201</v>
      </c>
    </row>
    <row r="35" spans="1:2" x14ac:dyDescent="0.2">
      <c r="A35" s="69" t="s">
        <v>173</v>
      </c>
      <c r="B35" s="70" t="s">
        <v>202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P86"/>
  <sheetViews>
    <sheetView zoomScaleNormal="100" zoomScaleSheetLayoutView="100" workbookViewId="0"/>
  </sheetViews>
  <sheetFormatPr defaultRowHeight="11.25" x14ac:dyDescent="0.2"/>
  <cols>
    <col min="1" max="1" width="3.7109375" style="36" customWidth="1"/>
    <col min="2" max="2" width="4.28515625" style="36" customWidth="1"/>
    <col min="3" max="3" width="49.42578125" style="36" customWidth="1"/>
    <col min="4" max="4" width="22.85546875" style="36" customWidth="1"/>
    <col min="5" max="5" width="20.28515625" style="26" customWidth="1"/>
    <col min="6" max="9" width="19" style="26" customWidth="1"/>
    <col min="10" max="10" width="2.7109375" style="26" customWidth="1"/>
    <col min="11" max="16" width="20.28515625" style="26" customWidth="1"/>
    <col min="17" max="16384" width="9.140625" style="26"/>
  </cols>
  <sheetData>
    <row r="1" spans="1:16" x14ac:dyDescent="0.2">
      <c r="A1" s="25" t="s">
        <v>0</v>
      </c>
      <c r="B1" s="25"/>
      <c r="C1" s="25"/>
      <c r="D1" s="26"/>
    </row>
    <row r="2" spans="1:16" x14ac:dyDescent="0.2">
      <c r="A2" s="27" t="s">
        <v>27</v>
      </c>
      <c r="B2" s="27"/>
      <c r="C2" s="27"/>
      <c r="D2" s="28"/>
      <c r="J2" s="28"/>
      <c r="K2" s="28"/>
    </row>
    <row r="3" spans="1:16" ht="23.25" customHeight="1" x14ac:dyDescent="0.2">
      <c r="A3" s="28"/>
      <c r="B3" s="28"/>
      <c r="C3" s="28"/>
      <c r="D3" s="29" t="s">
        <v>28</v>
      </c>
      <c r="E3" s="30" t="s">
        <v>29</v>
      </c>
      <c r="F3" s="31" t="s">
        <v>25</v>
      </c>
      <c r="G3" s="31"/>
      <c r="H3" s="30"/>
      <c r="I3" s="30"/>
      <c r="J3" s="32"/>
      <c r="K3" s="29" t="s">
        <v>28</v>
      </c>
      <c r="L3" s="30" t="s">
        <v>29</v>
      </c>
      <c r="M3" s="31" t="s">
        <v>25</v>
      </c>
      <c r="N3" s="31"/>
      <c r="O3" s="30"/>
      <c r="P3" s="30"/>
    </row>
    <row r="4" spans="1:16" ht="24" customHeight="1" x14ac:dyDescent="0.2">
      <c r="A4" s="28"/>
      <c r="B4" s="28"/>
      <c r="C4" s="28"/>
      <c r="D4" s="28"/>
      <c r="E4" s="33"/>
      <c r="F4" s="29" t="s">
        <v>30</v>
      </c>
      <c r="G4" s="29" t="s">
        <v>33</v>
      </c>
      <c r="H4" s="29" t="s">
        <v>31</v>
      </c>
      <c r="I4" s="29" t="s">
        <v>32</v>
      </c>
      <c r="J4" s="29"/>
      <c r="K4" s="28"/>
      <c r="L4" s="33"/>
      <c r="M4" s="29" t="s">
        <v>30</v>
      </c>
      <c r="N4" s="29" t="s">
        <v>33</v>
      </c>
      <c r="O4" s="29" t="s">
        <v>31</v>
      </c>
      <c r="P4" s="29" t="s">
        <v>32</v>
      </c>
    </row>
    <row r="5" spans="1:16" x14ac:dyDescent="0.2">
      <c r="A5" s="26"/>
      <c r="B5" s="26"/>
      <c r="C5" s="26"/>
      <c r="D5" s="26"/>
      <c r="E5" s="34"/>
      <c r="F5" s="34"/>
      <c r="G5" s="34"/>
      <c r="H5" s="34"/>
      <c r="I5" s="34"/>
      <c r="J5" s="34"/>
    </row>
    <row r="6" spans="1:16" x14ac:dyDescent="0.2">
      <c r="A6" s="26"/>
      <c r="B6" s="26"/>
      <c r="C6" s="26"/>
      <c r="D6" s="35" t="s">
        <v>34</v>
      </c>
      <c r="E6" s="34"/>
      <c r="F6" s="34"/>
      <c r="G6" s="34"/>
      <c r="H6" s="34"/>
      <c r="I6" s="34"/>
      <c r="J6" s="34"/>
      <c r="K6" s="35" t="s">
        <v>216</v>
      </c>
    </row>
    <row r="7" spans="1:16" x14ac:dyDescent="0.2">
      <c r="A7" s="26"/>
      <c r="B7" s="26"/>
      <c r="C7" s="26"/>
      <c r="D7" s="26"/>
      <c r="E7" s="36"/>
      <c r="F7" s="36"/>
      <c r="G7" s="36"/>
      <c r="H7" s="36"/>
      <c r="I7" s="36"/>
    </row>
    <row r="8" spans="1:16" ht="10.5" customHeight="1" x14ac:dyDescent="0.2">
      <c r="A8" s="37" t="s">
        <v>24</v>
      </c>
      <c r="B8" s="37"/>
      <c r="C8" s="37"/>
      <c r="D8" s="72">
        <v>14542560</v>
      </c>
      <c r="E8" s="72">
        <v>11350</v>
      </c>
      <c r="F8" s="72">
        <v>8520</v>
      </c>
      <c r="G8" s="72">
        <v>1570</v>
      </c>
      <c r="H8" s="72">
        <v>620</v>
      </c>
      <c r="I8" s="72">
        <v>645</v>
      </c>
      <c r="J8" s="38"/>
      <c r="K8" s="83">
        <v>100</v>
      </c>
      <c r="L8" s="83">
        <v>100</v>
      </c>
      <c r="M8" s="83">
        <v>100</v>
      </c>
      <c r="N8" s="83">
        <v>100</v>
      </c>
      <c r="O8" s="83">
        <v>100</v>
      </c>
      <c r="P8" s="83">
        <v>100</v>
      </c>
    </row>
    <row r="9" spans="1:16" x14ac:dyDescent="0.2">
      <c r="A9" s="39"/>
      <c r="B9" s="39"/>
      <c r="C9" s="39"/>
      <c r="D9" s="72"/>
      <c r="E9" s="72"/>
      <c r="F9" s="72"/>
      <c r="G9" s="72"/>
      <c r="H9" s="72"/>
      <c r="I9" s="72"/>
      <c r="J9" s="41"/>
      <c r="K9" s="84"/>
      <c r="L9" s="84"/>
      <c r="M9" s="84"/>
      <c r="N9" s="84"/>
      <c r="O9" s="84"/>
      <c r="P9" s="84"/>
    </row>
    <row r="10" spans="1:16" x14ac:dyDescent="0.2">
      <c r="A10" s="42" t="s">
        <v>35</v>
      </c>
      <c r="B10" s="43"/>
      <c r="C10" s="43"/>
      <c r="D10" s="72"/>
      <c r="E10" s="72"/>
      <c r="F10" s="72"/>
      <c r="G10" s="72"/>
      <c r="H10" s="72"/>
      <c r="I10" s="72"/>
      <c r="J10" s="41"/>
      <c r="K10" s="84"/>
      <c r="L10" s="84"/>
      <c r="M10" s="84"/>
      <c r="N10" s="84"/>
      <c r="O10" s="84"/>
      <c r="P10" s="84"/>
    </row>
    <row r="11" spans="1:16" x14ac:dyDescent="0.2">
      <c r="A11" s="44" t="s">
        <v>36</v>
      </c>
      <c r="B11" s="39"/>
      <c r="C11" s="39"/>
      <c r="D11" s="72">
        <v>7177665</v>
      </c>
      <c r="E11" s="72">
        <v>7875</v>
      </c>
      <c r="F11" s="72">
        <v>6380</v>
      </c>
      <c r="G11" s="72">
        <v>705</v>
      </c>
      <c r="H11" s="72">
        <v>415</v>
      </c>
      <c r="I11" s="72">
        <v>380</v>
      </c>
      <c r="J11" s="41"/>
      <c r="K11" s="84">
        <v>49.35626877248572</v>
      </c>
      <c r="L11" s="84">
        <v>69.383259911894271</v>
      </c>
      <c r="M11" s="84">
        <v>74.882629107981231</v>
      </c>
      <c r="N11" s="84">
        <v>44.904458598726116</v>
      </c>
      <c r="O11" s="84">
        <v>66.935483870967744</v>
      </c>
      <c r="P11" s="84">
        <v>58.914728682170548</v>
      </c>
    </row>
    <row r="12" spans="1:16" x14ac:dyDescent="0.2">
      <c r="A12" s="44" t="s">
        <v>37</v>
      </c>
      <c r="B12" s="45"/>
      <c r="C12" s="45"/>
      <c r="D12" s="72">
        <v>7364680</v>
      </c>
      <c r="E12" s="72">
        <v>3260</v>
      </c>
      <c r="F12" s="72">
        <v>1955</v>
      </c>
      <c r="G12" s="72">
        <v>845</v>
      </c>
      <c r="H12" s="72">
        <v>200</v>
      </c>
      <c r="I12" s="72">
        <v>260</v>
      </c>
      <c r="J12" s="41"/>
      <c r="K12" s="84">
        <v>50.642252808308854</v>
      </c>
      <c r="L12" s="84">
        <v>28.722466960352421</v>
      </c>
      <c r="M12" s="84">
        <v>22.946009389671364</v>
      </c>
      <c r="N12" s="84">
        <v>53.821656050955411</v>
      </c>
      <c r="O12" s="84">
        <v>32.258064516129032</v>
      </c>
      <c r="P12" s="84">
        <v>40.310077519379846</v>
      </c>
    </row>
    <row r="13" spans="1:16" x14ac:dyDescent="0.2">
      <c r="A13" s="36" t="s">
        <v>143</v>
      </c>
      <c r="D13" s="72">
        <v>215</v>
      </c>
      <c r="E13" s="72">
        <v>215</v>
      </c>
      <c r="F13" s="72">
        <v>185</v>
      </c>
      <c r="G13" s="72">
        <v>15</v>
      </c>
      <c r="H13" s="72">
        <v>5</v>
      </c>
      <c r="I13" s="72">
        <v>10</v>
      </c>
      <c r="J13" s="41"/>
      <c r="K13" s="84">
        <v>1.4784192054218791E-3</v>
      </c>
      <c r="L13" s="84">
        <v>1.8942731277533038</v>
      </c>
      <c r="M13" s="84">
        <v>2.171361502347418</v>
      </c>
      <c r="N13" s="84">
        <v>0.95541401273885351</v>
      </c>
      <c r="O13" s="84">
        <v>0.80645161290322576</v>
      </c>
      <c r="P13" s="84">
        <v>1.5503875968992249</v>
      </c>
    </row>
    <row r="14" spans="1:16" x14ac:dyDescent="0.2">
      <c r="A14" s="46"/>
      <c r="B14" s="47"/>
      <c r="C14" s="47"/>
      <c r="D14" s="72"/>
      <c r="E14" s="72"/>
      <c r="F14" s="72"/>
      <c r="G14" s="72"/>
      <c r="H14" s="72"/>
      <c r="I14" s="72"/>
      <c r="J14" s="41"/>
      <c r="K14" s="84"/>
      <c r="L14" s="84"/>
      <c r="M14" s="84"/>
      <c r="N14" s="84"/>
      <c r="O14" s="84"/>
      <c r="P14" s="84"/>
    </row>
    <row r="15" spans="1:16" x14ac:dyDescent="0.2">
      <c r="A15" s="48" t="s">
        <v>38</v>
      </c>
      <c r="B15" s="43"/>
      <c r="C15" s="43"/>
      <c r="D15" s="72"/>
      <c r="E15" s="72"/>
      <c r="F15" s="72"/>
      <c r="G15" s="72"/>
      <c r="H15" s="72"/>
      <c r="I15" s="72"/>
      <c r="J15" s="41"/>
      <c r="K15" s="84"/>
      <c r="L15" s="84"/>
      <c r="M15" s="84"/>
      <c r="N15" s="84"/>
      <c r="O15" s="84"/>
      <c r="P15" s="84"/>
    </row>
    <row r="16" spans="1:16" x14ac:dyDescent="0.2">
      <c r="A16" s="44" t="s">
        <v>39</v>
      </c>
      <c r="B16" s="39"/>
      <c r="C16" s="39"/>
      <c r="D16" s="72">
        <v>2131945</v>
      </c>
      <c r="E16" s="72">
        <v>0</v>
      </c>
      <c r="F16" s="72">
        <v>0</v>
      </c>
      <c r="G16" s="72">
        <v>0</v>
      </c>
      <c r="H16" s="72">
        <v>0</v>
      </c>
      <c r="I16" s="72">
        <v>0</v>
      </c>
      <c r="J16" s="41"/>
      <c r="K16" s="84">
        <v>14.660039222805338</v>
      </c>
      <c r="L16" s="84">
        <v>0</v>
      </c>
      <c r="M16" s="84">
        <v>0</v>
      </c>
      <c r="N16" s="84">
        <v>0</v>
      </c>
      <c r="O16" s="84">
        <v>0</v>
      </c>
      <c r="P16" s="84">
        <v>0</v>
      </c>
    </row>
    <row r="17" spans="1:16" x14ac:dyDescent="0.2">
      <c r="A17" s="44" t="s">
        <v>40</v>
      </c>
      <c r="B17" s="45"/>
      <c r="C17" s="45"/>
      <c r="D17" s="72">
        <v>2198770</v>
      </c>
      <c r="E17" s="72">
        <v>1605</v>
      </c>
      <c r="F17" s="72">
        <v>1185</v>
      </c>
      <c r="G17" s="72">
        <v>240</v>
      </c>
      <c r="H17" s="72">
        <v>95</v>
      </c>
      <c r="I17" s="72">
        <v>85</v>
      </c>
      <c r="J17" s="41"/>
      <c r="K17" s="84">
        <v>15.119552540955649</v>
      </c>
      <c r="L17" s="84">
        <v>14.140969162995596</v>
      </c>
      <c r="M17" s="84">
        <v>13.908450704225354</v>
      </c>
      <c r="N17" s="84">
        <v>15.286624203821656</v>
      </c>
      <c r="O17" s="84">
        <v>15.32258064516129</v>
      </c>
      <c r="P17" s="84">
        <v>13.178294573643413</v>
      </c>
    </row>
    <row r="18" spans="1:16" x14ac:dyDescent="0.2">
      <c r="A18" s="49" t="s">
        <v>41</v>
      </c>
      <c r="B18" s="50"/>
      <c r="C18" s="50"/>
      <c r="D18" s="72">
        <v>2056680</v>
      </c>
      <c r="E18" s="72">
        <v>3110</v>
      </c>
      <c r="F18" s="72">
        <v>2390</v>
      </c>
      <c r="G18" s="72">
        <v>365</v>
      </c>
      <c r="H18" s="72">
        <v>180</v>
      </c>
      <c r="I18" s="72">
        <v>170</v>
      </c>
      <c r="J18" s="41"/>
      <c r="K18" s="84">
        <v>14.142489355381722</v>
      </c>
      <c r="L18" s="84">
        <v>27.400881057268723</v>
      </c>
      <c r="M18" s="84">
        <v>28.051643192488264</v>
      </c>
      <c r="N18" s="84">
        <v>23.248407643312103</v>
      </c>
      <c r="O18" s="84">
        <v>29.032258064516132</v>
      </c>
      <c r="P18" s="84">
        <v>26.356589147286826</v>
      </c>
    </row>
    <row r="19" spans="1:16" x14ac:dyDescent="0.2">
      <c r="A19" s="49" t="s">
        <v>42</v>
      </c>
      <c r="B19" s="50"/>
      <c r="C19" s="45"/>
      <c r="D19" s="72">
        <v>2512575</v>
      </c>
      <c r="E19" s="72">
        <v>2580</v>
      </c>
      <c r="F19" s="72">
        <v>1880</v>
      </c>
      <c r="G19" s="72">
        <v>410</v>
      </c>
      <c r="H19" s="72">
        <v>145</v>
      </c>
      <c r="I19" s="72">
        <v>145</v>
      </c>
      <c r="J19" s="41"/>
      <c r="K19" s="84">
        <v>17.277391325873847</v>
      </c>
      <c r="L19" s="84">
        <v>22.731277533039648</v>
      </c>
      <c r="M19" s="84">
        <v>22.065727699530516</v>
      </c>
      <c r="N19" s="84">
        <v>26.114649681528661</v>
      </c>
      <c r="O19" s="84">
        <v>23.387096774193548</v>
      </c>
      <c r="P19" s="84">
        <v>22.480620155038761</v>
      </c>
    </row>
    <row r="20" spans="1:16" x14ac:dyDescent="0.2">
      <c r="A20" s="49" t="s">
        <v>43</v>
      </c>
      <c r="B20" s="50"/>
      <c r="C20" s="45"/>
      <c r="D20" s="72">
        <v>2328370</v>
      </c>
      <c r="E20" s="72">
        <v>1970</v>
      </c>
      <c r="F20" s="72">
        <v>1425</v>
      </c>
      <c r="G20" s="72">
        <v>315</v>
      </c>
      <c r="H20" s="72">
        <v>85</v>
      </c>
      <c r="I20" s="72">
        <v>145</v>
      </c>
      <c r="J20" s="41"/>
      <c r="K20" s="84">
        <v>16.010729885247162</v>
      </c>
      <c r="L20" s="84">
        <v>17.356828193832598</v>
      </c>
      <c r="M20" s="84">
        <v>16.725352112676056</v>
      </c>
      <c r="N20" s="84">
        <v>20.063694267515924</v>
      </c>
      <c r="O20" s="84">
        <v>13.709677419354838</v>
      </c>
      <c r="P20" s="84">
        <v>22.480620155038761</v>
      </c>
    </row>
    <row r="21" spans="1:16" x14ac:dyDescent="0.2">
      <c r="A21" s="49" t="s">
        <v>44</v>
      </c>
      <c r="B21" s="50"/>
      <c r="C21" s="45"/>
      <c r="D21" s="72">
        <v>3314005</v>
      </c>
      <c r="E21" s="72">
        <v>1865</v>
      </c>
      <c r="F21" s="72">
        <v>1450</v>
      </c>
      <c r="G21" s="72">
        <v>220</v>
      </c>
      <c r="H21" s="72">
        <v>110</v>
      </c>
      <c r="I21" s="72">
        <v>90</v>
      </c>
      <c r="J21" s="41"/>
      <c r="K21" s="84">
        <v>22.788319250530854</v>
      </c>
      <c r="L21" s="84">
        <v>16.431718061674008</v>
      </c>
      <c r="M21" s="84">
        <v>17.018779342723008</v>
      </c>
      <c r="N21" s="84">
        <v>14.012738853503185</v>
      </c>
      <c r="O21" s="84">
        <v>17.741935483870968</v>
      </c>
      <c r="P21" s="84">
        <v>13.953488372093023</v>
      </c>
    </row>
    <row r="22" spans="1:16" x14ac:dyDescent="0.2">
      <c r="A22" s="36" t="s">
        <v>143</v>
      </c>
      <c r="D22" s="72">
        <v>215</v>
      </c>
      <c r="E22" s="72">
        <v>215</v>
      </c>
      <c r="F22" s="72">
        <v>185</v>
      </c>
      <c r="G22" s="72">
        <v>15</v>
      </c>
      <c r="H22" s="72">
        <v>5</v>
      </c>
      <c r="I22" s="72">
        <v>10</v>
      </c>
      <c r="J22" s="41"/>
      <c r="K22" s="84">
        <v>1.4784192054218791E-3</v>
      </c>
      <c r="L22" s="84">
        <v>1.8942731277533038</v>
      </c>
      <c r="M22" s="84">
        <v>2.171361502347418</v>
      </c>
      <c r="N22" s="84">
        <v>0.95541401273885351</v>
      </c>
      <c r="O22" s="84">
        <v>0.80645161290322576</v>
      </c>
      <c r="P22" s="84">
        <v>1.5503875968992249</v>
      </c>
    </row>
    <row r="23" spans="1:16" x14ac:dyDescent="0.2">
      <c r="A23" s="51"/>
      <c r="B23" s="52"/>
      <c r="C23" s="52"/>
      <c r="D23" s="72"/>
      <c r="E23" s="72"/>
      <c r="F23" s="72"/>
      <c r="G23" s="72"/>
      <c r="H23" s="72"/>
      <c r="I23" s="72"/>
      <c r="J23" s="41"/>
      <c r="K23" s="84"/>
      <c r="L23" s="84"/>
      <c r="M23" s="84"/>
      <c r="N23" s="84"/>
      <c r="O23" s="84"/>
      <c r="P23" s="84"/>
    </row>
    <row r="24" spans="1:16" x14ac:dyDescent="0.2">
      <c r="A24" s="48" t="s">
        <v>45</v>
      </c>
      <c r="B24" s="43"/>
      <c r="C24" s="43"/>
      <c r="D24" s="72"/>
      <c r="E24" s="72"/>
      <c r="F24" s="72"/>
      <c r="G24" s="72"/>
      <c r="H24" s="72"/>
      <c r="I24" s="72"/>
      <c r="J24" s="41"/>
      <c r="K24" s="84"/>
      <c r="L24" s="84"/>
      <c r="M24" s="84"/>
      <c r="N24" s="84"/>
      <c r="O24" s="84"/>
      <c r="P24" s="84"/>
    </row>
    <row r="25" spans="1:16" x14ac:dyDescent="0.2">
      <c r="A25" s="49" t="s">
        <v>212</v>
      </c>
      <c r="B25" s="45"/>
      <c r="C25" s="45"/>
      <c r="D25" s="72">
        <v>13590685</v>
      </c>
      <c r="E25" s="72">
        <v>10415</v>
      </c>
      <c r="F25" s="72">
        <v>7705</v>
      </c>
      <c r="G25" s="72">
        <v>1525</v>
      </c>
      <c r="H25" s="72">
        <v>585</v>
      </c>
      <c r="I25" s="72">
        <v>600</v>
      </c>
      <c r="J25" s="41"/>
      <c r="K25" s="84">
        <v>93.454556831809526</v>
      </c>
      <c r="L25" s="84">
        <v>91.762114537444944</v>
      </c>
      <c r="M25" s="84">
        <v>90.434272300469488</v>
      </c>
      <c r="N25" s="84">
        <v>97.133757961783445</v>
      </c>
      <c r="O25" s="84">
        <v>94.354838709677423</v>
      </c>
      <c r="P25" s="84">
        <v>93.023255813953483</v>
      </c>
    </row>
    <row r="26" spans="1:16" x14ac:dyDescent="0.2">
      <c r="A26" s="49" t="s">
        <v>148</v>
      </c>
      <c r="B26" s="26"/>
      <c r="C26" s="45"/>
      <c r="D26" s="72">
        <v>70980</v>
      </c>
      <c r="E26" s="72">
        <v>220</v>
      </c>
      <c r="F26" s="72">
        <v>185</v>
      </c>
      <c r="G26" s="72">
        <v>10</v>
      </c>
      <c r="H26" s="72">
        <v>5</v>
      </c>
      <c r="I26" s="72">
        <v>15</v>
      </c>
      <c r="J26" s="41"/>
      <c r="K26" s="84">
        <v>0.4880846288411394</v>
      </c>
      <c r="L26" s="84">
        <v>1.9383259911894273</v>
      </c>
      <c r="M26" s="84">
        <v>2.171361502347418</v>
      </c>
      <c r="N26" s="84">
        <v>0.63694267515923575</v>
      </c>
      <c r="O26" s="84">
        <v>0.80645161290322576</v>
      </c>
      <c r="P26" s="84">
        <v>2.3255813953488373</v>
      </c>
    </row>
    <row r="27" spans="1:16" ht="12" customHeight="1" x14ac:dyDescent="0.2">
      <c r="A27" s="49" t="s">
        <v>110</v>
      </c>
      <c r="B27" s="26"/>
      <c r="C27" s="45"/>
      <c r="D27" s="72">
        <v>35560</v>
      </c>
      <c r="E27" s="72">
        <v>70</v>
      </c>
      <c r="F27" s="72">
        <v>65</v>
      </c>
      <c r="G27" s="72">
        <v>0</v>
      </c>
      <c r="H27" s="72">
        <v>0</v>
      </c>
      <c r="I27" s="72">
        <v>0</v>
      </c>
      <c r="J27" s="41"/>
      <c r="K27" s="84">
        <v>0.24452366020838145</v>
      </c>
      <c r="L27" s="84">
        <v>0.61674008810572689</v>
      </c>
      <c r="M27" s="84">
        <v>0.76291079812206575</v>
      </c>
      <c r="N27" s="84">
        <v>0</v>
      </c>
      <c r="O27" s="84">
        <v>0</v>
      </c>
      <c r="P27" s="84">
        <v>0</v>
      </c>
    </row>
    <row r="28" spans="1:16" x14ac:dyDescent="0.2">
      <c r="A28" s="49" t="s">
        <v>109</v>
      </c>
      <c r="B28" s="26"/>
      <c r="C28" s="45"/>
      <c r="D28" s="72">
        <v>31535</v>
      </c>
      <c r="E28" s="72">
        <v>55</v>
      </c>
      <c r="F28" s="72">
        <v>40</v>
      </c>
      <c r="G28" s="72">
        <v>5</v>
      </c>
      <c r="H28" s="72">
        <v>5</v>
      </c>
      <c r="I28" s="72">
        <v>5</v>
      </c>
      <c r="J28" s="41"/>
      <c r="K28" s="84">
        <v>0.21684627740920442</v>
      </c>
      <c r="L28" s="84">
        <v>0.48458149779735682</v>
      </c>
      <c r="M28" s="84">
        <v>0.46948356807511737</v>
      </c>
      <c r="N28" s="84">
        <v>0.31847133757961787</v>
      </c>
      <c r="O28" s="84">
        <v>0.80645161290322576</v>
      </c>
      <c r="P28" s="84">
        <v>0.77519379844961245</v>
      </c>
    </row>
    <row r="29" spans="1:16" x14ac:dyDescent="0.2">
      <c r="A29" s="49" t="s">
        <v>149</v>
      </c>
      <c r="B29" s="26"/>
      <c r="C29" s="26"/>
      <c r="D29" s="72">
        <v>29275</v>
      </c>
      <c r="E29" s="72">
        <v>40</v>
      </c>
      <c r="F29" s="72">
        <v>40</v>
      </c>
      <c r="G29" s="72">
        <v>0</v>
      </c>
      <c r="H29" s="72">
        <v>0</v>
      </c>
      <c r="I29" s="72">
        <v>0</v>
      </c>
      <c r="J29" s="41"/>
      <c r="K29" s="84">
        <v>0.20130568483128142</v>
      </c>
      <c r="L29" s="84">
        <v>0.3524229074889868</v>
      </c>
      <c r="M29" s="84">
        <v>0.46948356807511737</v>
      </c>
      <c r="N29" s="84">
        <v>0</v>
      </c>
      <c r="O29" s="84">
        <v>0</v>
      </c>
      <c r="P29" s="84">
        <v>0</v>
      </c>
    </row>
    <row r="30" spans="1:16" x14ac:dyDescent="0.2">
      <c r="A30" s="49" t="s">
        <v>112</v>
      </c>
      <c r="B30" s="26"/>
      <c r="C30" s="45"/>
      <c r="D30" s="72">
        <v>32345</v>
      </c>
      <c r="E30" s="72">
        <v>40</v>
      </c>
      <c r="F30" s="72">
        <v>30</v>
      </c>
      <c r="G30" s="72">
        <v>0</v>
      </c>
      <c r="H30" s="72">
        <v>5</v>
      </c>
      <c r="I30" s="72">
        <v>0</v>
      </c>
      <c r="J30" s="41"/>
      <c r="K30" s="84">
        <v>0.22241613581102637</v>
      </c>
      <c r="L30" s="84">
        <v>0.3524229074889868</v>
      </c>
      <c r="M30" s="84">
        <v>0.35211267605633806</v>
      </c>
      <c r="N30" s="84">
        <v>0</v>
      </c>
      <c r="O30" s="84">
        <v>0.80645161290322576</v>
      </c>
      <c r="P30" s="84">
        <v>0</v>
      </c>
    </row>
    <row r="31" spans="1:16" x14ac:dyDescent="0.2">
      <c r="A31" s="49" t="s">
        <v>111</v>
      </c>
      <c r="B31" s="26"/>
      <c r="C31" s="45"/>
      <c r="D31" s="72">
        <v>119450</v>
      </c>
      <c r="E31" s="72">
        <v>35</v>
      </c>
      <c r="F31" s="72">
        <v>30</v>
      </c>
      <c r="G31" s="72">
        <v>0</v>
      </c>
      <c r="H31" s="72">
        <v>0</v>
      </c>
      <c r="I31" s="72">
        <v>0</v>
      </c>
      <c r="J31" s="41"/>
      <c r="K31" s="84">
        <v>0.82138220505880677</v>
      </c>
      <c r="L31" s="84">
        <v>0.30837004405286345</v>
      </c>
      <c r="M31" s="84">
        <v>0.35211267605633806</v>
      </c>
      <c r="N31" s="84">
        <v>0</v>
      </c>
      <c r="O31" s="84">
        <v>0</v>
      </c>
      <c r="P31" s="84">
        <v>0</v>
      </c>
    </row>
    <row r="32" spans="1:16" x14ac:dyDescent="0.2">
      <c r="A32" s="49" t="s">
        <v>150</v>
      </c>
      <c r="B32" s="26"/>
      <c r="C32" s="45"/>
      <c r="D32" s="72">
        <v>43350</v>
      </c>
      <c r="E32" s="72">
        <v>30</v>
      </c>
      <c r="F32" s="72">
        <v>30</v>
      </c>
      <c r="G32" s="72">
        <v>0</v>
      </c>
      <c r="H32" s="72">
        <v>0</v>
      </c>
      <c r="I32" s="72">
        <v>0</v>
      </c>
      <c r="J32" s="41"/>
      <c r="K32" s="84">
        <v>0.29809057002343464</v>
      </c>
      <c r="L32" s="84">
        <v>0.26431718061674009</v>
      </c>
      <c r="M32" s="84">
        <v>0.35211267605633806</v>
      </c>
      <c r="N32" s="84">
        <v>0</v>
      </c>
      <c r="O32" s="84">
        <v>0</v>
      </c>
      <c r="P32" s="84">
        <v>0</v>
      </c>
    </row>
    <row r="33" spans="1:16" x14ac:dyDescent="0.2">
      <c r="A33" s="49" t="s">
        <v>151</v>
      </c>
      <c r="B33" s="26"/>
      <c r="C33" s="50"/>
      <c r="D33" s="72">
        <v>16925</v>
      </c>
      <c r="E33" s="72">
        <v>25</v>
      </c>
      <c r="F33" s="72">
        <v>20</v>
      </c>
      <c r="G33" s="72">
        <v>0</v>
      </c>
      <c r="H33" s="72">
        <v>0</v>
      </c>
      <c r="I33" s="72">
        <v>0</v>
      </c>
      <c r="J33" s="41"/>
      <c r="K33" s="84">
        <v>0.11638253512448977</v>
      </c>
      <c r="L33" s="84">
        <v>0.22026431718061676</v>
      </c>
      <c r="M33" s="84">
        <v>0.23474178403755869</v>
      </c>
      <c r="N33" s="84">
        <v>0</v>
      </c>
      <c r="O33" s="84">
        <v>0</v>
      </c>
      <c r="P33" s="84">
        <v>0</v>
      </c>
    </row>
    <row r="34" spans="1:16" x14ac:dyDescent="0.2">
      <c r="A34" s="49" t="s">
        <v>152</v>
      </c>
      <c r="B34" s="26"/>
      <c r="C34" s="50"/>
      <c r="D34" s="72">
        <v>4350</v>
      </c>
      <c r="E34" s="72">
        <v>20</v>
      </c>
      <c r="F34" s="72">
        <v>20</v>
      </c>
      <c r="G34" s="72">
        <v>0</v>
      </c>
      <c r="H34" s="72">
        <v>0</v>
      </c>
      <c r="I34" s="72">
        <v>5</v>
      </c>
      <c r="J34" s="41"/>
      <c r="K34" s="84">
        <v>2.9912202528303133E-2</v>
      </c>
      <c r="L34" s="84">
        <v>0.1762114537444934</v>
      </c>
      <c r="M34" s="84">
        <v>0.23474178403755869</v>
      </c>
      <c r="N34" s="84">
        <v>0</v>
      </c>
      <c r="O34" s="84">
        <v>0</v>
      </c>
      <c r="P34" s="84">
        <v>0.77519379844961245</v>
      </c>
    </row>
    <row r="35" spans="1:16" x14ac:dyDescent="0.2">
      <c r="A35" s="49" t="s">
        <v>113</v>
      </c>
      <c r="B35" s="26"/>
      <c r="C35" s="50"/>
      <c r="D35" s="72">
        <v>524655</v>
      </c>
      <c r="E35" s="72">
        <v>180</v>
      </c>
      <c r="F35" s="72">
        <v>165</v>
      </c>
      <c r="G35" s="72">
        <v>5</v>
      </c>
      <c r="H35" s="72">
        <v>5</v>
      </c>
      <c r="I35" s="72">
        <v>5</v>
      </c>
      <c r="J35" s="41"/>
      <c r="K35" s="84">
        <v>3.6077210614912367</v>
      </c>
      <c r="L35" s="84">
        <v>1.5859030837004406</v>
      </c>
      <c r="M35" s="84">
        <v>1.936619718309859</v>
      </c>
      <c r="N35" s="84">
        <v>0.31847133757961787</v>
      </c>
      <c r="O35" s="84">
        <v>0.80645161290322576</v>
      </c>
      <c r="P35" s="84">
        <v>0.77519379844961245</v>
      </c>
    </row>
    <row r="36" spans="1:16" x14ac:dyDescent="0.2">
      <c r="A36" s="49" t="s">
        <v>146</v>
      </c>
      <c r="B36" s="26"/>
      <c r="C36" s="39"/>
      <c r="D36" s="72">
        <v>43450</v>
      </c>
      <c r="E36" s="72">
        <v>220</v>
      </c>
      <c r="F36" s="72">
        <v>185</v>
      </c>
      <c r="G36" s="72">
        <v>15</v>
      </c>
      <c r="H36" s="72">
        <v>5</v>
      </c>
      <c r="I36" s="72">
        <v>10</v>
      </c>
      <c r="J36" s="41"/>
      <c r="K36" s="84">
        <v>0.29877820686316575</v>
      </c>
      <c r="L36" s="84">
        <v>1.9383259911894273</v>
      </c>
      <c r="M36" s="84">
        <v>2.171361502347418</v>
      </c>
      <c r="N36" s="84">
        <v>0.95541401273885351</v>
      </c>
      <c r="O36" s="84">
        <v>0.80645161290322576</v>
      </c>
      <c r="P36" s="84">
        <v>1.5503875968992249</v>
      </c>
    </row>
    <row r="37" spans="1:16" x14ac:dyDescent="0.2">
      <c r="A37" s="44"/>
      <c r="B37" s="50"/>
      <c r="C37" s="50"/>
      <c r="D37" s="72"/>
      <c r="E37" s="72"/>
      <c r="F37" s="72"/>
      <c r="G37" s="72"/>
      <c r="H37" s="72"/>
      <c r="I37" s="72"/>
      <c r="J37" s="41"/>
      <c r="K37" s="84"/>
      <c r="L37" s="84"/>
      <c r="M37" s="84"/>
      <c r="N37" s="84"/>
      <c r="O37" s="84"/>
      <c r="P37" s="84"/>
    </row>
    <row r="38" spans="1:16" x14ac:dyDescent="0.2">
      <c r="A38" s="37" t="s">
        <v>46</v>
      </c>
      <c r="B38" s="50"/>
      <c r="C38" s="50"/>
      <c r="D38" s="72"/>
      <c r="E38" s="72"/>
      <c r="F38" s="72"/>
      <c r="G38" s="72"/>
      <c r="H38" s="72"/>
      <c r="I38" s="72"/>
      <c r="J38" s="41"/>
      <c r="K38" s="84"/>
      <c r="L38" s="84"/>
      <c r="M38" s="84"/>
      <c r="N38" s="84"/>
      <c r="O38" s="84"/>
      <c r="P38" s="84"/>
    </row>
    <row r="39" spans="1:16" x14ac:dyDescent="0.2">
      <c r="A39" s="49" t="s">
        <v>24</v>
      </c>
      <c r="B39" s="50"/>
      <c r="C39" s="50"/>
      <c r="D39" s="72"/>
      <c r="E39" s="72">
        <v>12400</v>
      </c>
      <c r="F39" s="72">
        <v>9015</v>
      </c>
      <c r="G39" s="72">
        <v>1840</v>
      </c>
      <c r="H39" s="72">
        <v>860</v>
      </c>
      <c r="I39" s="72">
        <v>685</v>
      </c>
      <c r="J39" s="41"/>
      <c r="K39" s="84"/>
      <c r="L39" s="84"/>
      <c r="M39" s="84"/>
      <c r="N39" s="84"/>
      <c r="O39" s="84"/>
      <c r="P39" s="84"/>
    </row>
    <row r="40" spans="1:16" x14ac:dyDescent="0.2">
      <c r="A40" s="49" t="s">
        <v>145</v>
      </c>
      <c r="B40" s="50"/>
      <c r="C40" s="50"/>
      <c r="D40" s="72"/>
      <c r="E40" s="72">
        <v>5050</v>
      </c>
      <c r="F40" s="72">
        <v>4585</v>
      </c>
      <c r="G40" s="72">
        <v>20</v>
      </c>
      <c r="H40" s="72">
        <v>430</v>
      </c>
      <c r="I40" s="72">
        <v>10</v>
      </c>
      <c r="J40" s="41"/>
      <c r="K40" s="84"/>
      <c r="L40" s="84"/>
      <c r="M40" s="84"/>
      <c r="N40" s="84"/>
      <c r="O40" s="84"/>
      <c r="P40" s="84"/>
    </row>
    <row r="41" spans="1:16" x14ac:dyDescent="0.2">
      <c r="A41" s="49" t="s">
        <v>118</v>
      </c>
      <c r="B41" s="50"/>
      <c r="C41" s="50"/>
      <c r="D41" s="72"/>
      <c r="E41" s="72">
        <v>495</v>
      </c>
      <c r="F41" s="72">
        <v>460</v>
      </c>
      <c r="G41" s="72">
        <v>0</v>
      </c>
      <c r="H41" s="72">
        <v>30</v>
      </c>
      <c r="I41" s="72">
        <v>0</v>
      </c>
      <c r="J41" s="41"/>
      <c r="K41" s="84"/>
      <c r="L41" s="84"/>
      <c r="M41" s="84"/>
      <c r="N41" s="84"/>
      <c r="O41" s="84"/>
      <c r="P41" s="84"/>
    </row>
    <row r="42" spans="1:16" x14ac:dyDescent="0.2">
      <c r="A42" s="49" t="s">
        <v>114</v>
      </c>
      <c r="B42" s="50"/>
      <c r="C42" s="50"/>
      <c r="D42" s="72"/>
      <c r="E42" s="72">
        <v>1735</v>
      </c>
      <c r="F42" s="72">
        <v>1725</v>
      </c>
      <c r="G42" s="72">
        <v>5</v>
      </c>
      <c r="H42" s="72">
        <v>0</v>
      </c>
      <c r="I42" s="72">
        <v>0</v>
      </c>
      <c r="J42" s="41"/>
      <c r="K42" s="84"/>
      <c r="L42" s="84"/>
      <c r="M42" s="84"/>
      <c r="N42" s="84"/>
      <c r="O42" s="84"/>
      <c r="P42" s="84"/>
    </row>
    <row r="43" spans="1:16" x14ac:dyDescent="0.2">
      <c r="A43" s="49" t="s">
        <v>115</v>
      </c>
      <c r="B43" s="50"/>
      <c r="C43" s="50"/>
      <c r="D43" s="72"/>
      <c r="E43" s="72">
        <v>1050</v>
      </c>
      <c r="F43" s="72">
        <v>0</v>
      </c>
      <c r="G43" s="72">
        <v>1050</v>
      </c>
      <c r="H43" s="72">
        <v>0</v>
      </c>
      <c r="I43" s="72">
        <v>0</v>
      </c>
      <c r="J43" s="41"/>
      <c r="K43" s="84"/>
      <c r="L43" s="84"/>
      <c r="M43" s="84"/>
      <c r="N43" s="84"/>
      <c r="O43" s="84"/>
      <c r="P43" s="84"/>
    </row>
    <row r="44" spans="1:16" x14ac:dyDescent="0.2">
      <c r="A44" s="49" t="s">
        <v>121</v>
      </c>
      <c r="D44" s="73"/>
      <c r="E44" s="72">
        <v>285</v>
      </c>
      <c r="F44" s="72">
        <v>0</v>
      </c>
      <c r="G44" s="72">
        <v>285</v>
      </c>
      <c r="H44" s="72">
        <v>0</v>
      </c>
      <c r="I44" s="72">
        <v>0</v>
      </c>
      <c r="J44" s="41"/>
      <c r="K44" s="84"/>
      <c r="L44" s="84"/>
      <c r="M44" s="84"/>
      <c r="N44" s="84"/>
      <c r="O44" s="84"/>
      <c r="P44" s="84"/>
    </row>
    <row r="45" spans="1:16" x14ac:dyDescent="0.2">
      <c r="A45" s="49" t="s">
        <v>119</v>
      </c>
      <c r="D45" s="73"/>
      <c r="E45" s="72">
        <v>445</v>
      </c>
      <c r="F45" s="72">
        <v>0</v>
      </c>
      <c r="G45" s="72">
        <v>0</v>
      </c>
      <c r="H45" s="72">
        <v>0</v>
      </c>
      <c r="I45" s="72">
        <v>445</v>
      </c>
      <c r="J45" s="41"/>
      <c r="K45" s="84"/>
      <c r="L45" s="84"/>
      <c r="M45" s="84"/>
      <c r="N45" s="84"/>
      <c r="O45" s="84"/>
      <c r="P45" s="84"/>
    </row>
    <row r="46" spans="1:16" x14ac:dyDescent="0.2">
      <c r="A46" s="49" t="s">
        <v>122</v>
      </c>
      <c r="D46" s="73"/>
      <c r="E46" s="72">
        <v>95</v>
      </c>
      <c r="F46" s="72">
        <v>0</v>
      </c>
      <c r="G46" s="72">
        <v>0</v>
      </c>
      <c r="H46" s="72">
        <v>0</v>
      </c>
      <c r="I46" s="72">
        <v>95</v>
      </c>
      <c r="J46" s="41"/>
      <c r="K46" s="84"/>
      <c r="L46" s="84"/>
      <c r="M46" s="84"/>
      <c r="N46" s="84"/>
      <c r="O46" s="84"/>
      <c r="P46" s="84"/>
    </row>
    <row r="47" spans="1:16" x14ac:dyDescent="0.2">
      <c r="A47" s="49" t="s">
        <v>116</v>
      </c>
      <c r="D47" s="73"/>
      <c r="E47" s="72">
        <v>985</v>
      </c>
      <c r="F47" s="72">
        <v>875</v>
      </c>
      <c r="G47" s="72">
        <v>5</v>
      </c>
      <c r="H47" s="72">
        <v>110</v>
      </c>
      <c r="I47" s="72">
        <v>0</v>
      </c>
      <c r="J47" s="41"/>
      <c r="K47" s="84"/>
      <c r="L47" s="84"/>
      <c r="M47" s="84"/>
      <c r="N47" s="84"/>
      <c r="O47" s="84"/>
      <c r="P47" s="84"/>
    </row>
    <row r="48" spans="1:16" x14ac:dyDescent="0.2">
      <c r="A48" s="49" t="s">
        <v>205</v>
      </c>
      <c r="D48" s="73"/>
      <c r="E48" s="72">
        <v>155</v>
      </c>
      <c r="F48" s="72">
        <v>0</v>
      </c>
      <c r="G48" s="72">
        <v>0</v>
      </c>
      <c r="H48" s="72">
        <v>155</v>
      </c>
      <c r="I48" s="72">
        <v>0</v>
      </c>
      <c r="J48" s="41"/>
      <c r="K48" s="84"/>
      <c r="L48" s="84"/>
      <c r="M48" s="84"/>
      <c r="N48" s="84"/>
      <c r="O48" s="84"/>
      <c r="P48" s="84"/>
    </row>
    <row r="49" spans="1:16" x14ac:dyDescent="0.2">
      <c r="A49" s="49" t="s">
        <v>120</v>
      </c>
      <c r="D49" s="73"/>
      <c r="E49" s="72">
        <v>350</v>
      </c>
      <c r="F49" s="72">
        <v>0</v>
      </c>
      <c r="G49" s="72">
        <v>345</v>
      </c>
      <c r="H49" s="72">
        <v>0</v>
      </c>
      <c r="I49" s="72">
        <v>0</v>
      </c>
      <c r="J49" s="41"/>
      <c r="K49" s="84"/>
      <c r="L49" s="84"/>
      <c r="M49" s="84"/>
      <c r="N49" s="84"/>
      <c r="O49" s="84"/>
      <c r="P49" s="84"/>
    </row>
    <row r="50" spans="1:16" x14ac:dyDescent="0.2">
      <c r="A50" s="49" t="s">
        <v>117</v>
      </c>
      <c r="D50" s="73"/>
      <c r="E50" s="72">
        <v>755</v>
      </c>
      <c r="F50" s="72">
        <v>685</v>
      </c>
      <c r="G50" s="72">
        <v>30</v>
      </c>
      <c r="H50" s="72">
        <v>15</v>
      </c>
      <c r="I50" s="72">
        <v>30</v>
      </c>
      <c r="J50" s="41"/>
      <c r="K50" s="84"/>
      <c r="L50" s="84"/>
      <c r="M50" s="84"/>
      <c r="N50" s="84"/>
      <c r="O50" s="84"/>
      <c r="P50" s="84"/>
    </row>
    <row r="51" spans="1:16" x14ac:dyDescent="0.2">
      <c r="A51" s="49" t="s">
        <v>113</v>
      </c>
      <c r="D51" s="73"/>
      <c r="E51" s="72">
        <v>1000</v>
      </c>
      <c r="F51" s="72">
        <v>680</v>
      </c>
      <c r="G51" s="72">
        <v>100</v>
      </c>
      <c r="H51" s="72">
        <v>115</v>
      </c>
      <c r="I51" s="72">
        <v>100</v>
      </c>
      <c r="J51" s="41"/>
      <c r="K51" s="84"/>
      <c r="L51" s="84"/>
      <c r="M51" s="84"/>
      <c r="N51" s="84"/>
      <c r="O51" s="84"/>
      <c r="P51" s="84"/>
    </row>
    <row r="52" spans="1:16" x14ac:dyDescent="0.2">
      <c r="D52" s="73"/>
      <c r="E52" s="72"/>
      <c r="F52" s="72"/>
      <c r="G52" s="72"/>
      <c r="H52" s="72"/>
      <c r="I52" s="72"/>
      <c r="J52" s="41"/>
      <c r="K52" s="84"/>
      <c r="L52" s="84"/>
      <c r="M52" s="84"/>
      <c r="N52" s="84"/>
      <c r="O52" s="84"/>
      <c r="P52" s="84"/>
    </row>
    <row r="53" spans="1:16" x14ac:dyDescent="0.2">
      <c r="A53" s="37" t="s">
        <v>47</v>
      </c>
      <c r="B53" s="50"/>
      <c r="C53" s="50"/>
      <c r="D53" s="72"/>
      <c r="E53" s="72"/>
      <c r="F53" s="72"/>
      <c r="G53" s="72"/>
      <c r="H53" s="72"/>
      <c r="I53" s="72"/>
      <c r="J53" s="41"/>
      <c r="K53" s="84"/>
      <c r="L53" s="84"/>
      <c r="M53" s="84"/>
      <c r="N53" s="84"/>
      <c r="O53" s="84"/>
      <c r="P53" s="84"/>
    </row>
    <row r="54" spans="1:16" x14ac:dyDescent="0.2">
      <c r="A54" s="49" t="s">
        <v>48</v>
      </c>
      <c r="B54" s="50"/>
      <c r="C54" s="50"/>
      <c r="D54" s="72"/>
      <c r="E54" s="72">
        <v>11635</v>
      </c>
      <c r="F54" s="72">
        <v>8325</v>
      </c>
      <c r="G54" s="72">
        <v>1810</v>
      </c>
      <c r="H54" s="72">
        <v>845</v>
      </c>
      <c r="I54" s="72">
        <v>655</v>
      </c>
      <c r="J54" s="41"/>
      <c r="K54" s="84"/>
      <c r="L54" s="84"/>
      <c r="M54" s="84"/>
      <c r="N54" s="84"/>
      <c r="O54" s="84"/>
      <c r="P54" s="84"/>
    </row>
    <row r="55" spans="1:16" x14ac:dyDescent="0.2">
      <c r="A55" s="37"/>
      <c r="B55" s="45" t="s">
        <v>25</v>
      </c>
      <c r="C55" s="49" t="s">
        <v>49</v>
      </c>
      <c r="D55" s="72"/>
      <c r="E55" s="72">
        <v>5050</v>
      </c>
      <c r="F55" s="72">
        <v>4585</v>
      </c>
      <c r="G55" s="72">
        <v>20</v>
      </c>
      <c r="H55" s="72">
        <v>430</v>
      </c>
      <c r="I55" s="72">
        <v>10</v>
      </c>
      <c r="J55" s="41"/>
      <c r="K55" s="84"/>
      <c r="L55" s="84"/>
      <c r="M55" s="84"/>
      <c r="N55" s="84"/>
      <c r="O55" s="84"/>
      <c r="P55" s="84"/>
    </row>
    <row r="56" spans="1:16" x14ac:dyDescent="0.2">
      <c r="A56" s="37"/>
      <c r="B56" s="45"/>
      <c r="C56" s="49" t="s">
        <v>50</v>
      </c>
      <c r="D56" s="72"/>
      <c r="E56" s="72">
        <v>1820</v>
      </c>
      <c r="F56" s="72">
        <v>1625</v>
      </c>
      <c r="G56" s="72">
        <v>15</v>
      </c>
      <c r="H56" s="72">
        <v>185</v>
      </c>
      <c r="I56" s="72">
        <v>0</v>
      </c>
      <c r="J56" s="41"/>
      <c r="K56" s="84"/>
      <c r="L56" s="84"/>
      <c r="M56" s="84"/>
      <c r="N56" s="84"/>
      <c r="O56" s="84"/>
      <c r="P56" s="84"/>
    </row>
    <row r="57" spans="1:16" x14ac:dyDescent="0.2">
      <c r="A57" s="37"/>
      <c r="B57" s="45"/>
      <c r="C57" s="49" t="s">
        <v>123</v>
      </c>
      <c r="D57" s="72"/>
      <c r="E57" s="72">
        <v>1125</v>
      </c>
      <c r="F57" s="72">
        <v>545</v>
      </c>
      <c r="G57" s="72">
        <v>370</v>
      </c>
      <c r="H57" s="72">
        <v>115</v>
      </c>
      <c r="I57" s="72">
        <v>95</v>
      </c>
      <c r="K57" s="84"/>
      <c r="L57" s="84"/>
      <c r="M57" s="84"/>
      <c r="N57" s="84"/>
      <c r="O57" s="84"/>
      <c r="P57" s="84"/>
    </row>
    <row r="58" spans="1:16" x14ac:dyDescent="0.2">
      <c r="A58" s="37"/>
      <c r="B58" s="50"/>
      <c r="C58" s="49" t="s">
        <v>124</v>
      </c>
      <c r="D58" s="72"/>
      <c r="E58" s="72">
        <v>785</v>
      </c>
      <c r="F58" s="72">
        <v>480</v>
      </c>
      <c r="G58" s="72">
        <v>160</v>
      </c>
      <c r="H58" s="72">
        <v>55</v>
      </c>
      <c r="I58" s="72">
        <v>95</v>
      </c>
      <c r="K58" s="84"/>
      <c r="L58" s="84"/>
      <c r="M58" s="84"/>
      <c r="N58" s="84"/>
      <c r="O58" s="84"/>
      <c r="P58" s="84"/>
    </row>
    <row r="59" spans="1:16" x14ac:dyDescent="0.2">
      <c r="C59" s="49" t="s">
        <v>125</v>
      </c>
      <c r="D59" s="73"/>
      <c r="E59" s="72">
        <v>775</v>
      </c>
      <c r="F59" s="72">
        <v>435</v>
      </c>
      <c r="G59" s="72">
        <v>285</v>
      </c>
      <c r="H59" s="72">
        <v>60</v>
      </c>
      <c r="I59" s="72">
        <v>0</v>
      </c>
      <c r="K59" s="84"/>
      <c r="L59" s="84"/>
      <c r="M59" s="84"/>
      <c r="N59" s="84"/>
      <c r="O59" s="84"/>
      <c r="P59" s="84"/>
    </row>
    <row r="60" spans="1:16" x14ac:dyDescent="0.2">
      <c r="C60" s="49" t="s">
        <v>126</v>
      </c>
      <c r="D60" s="73"/>
      <c r="E60" s="72">
        <v>530</v>
      </c>
      <c r="F60" s="72">
        <v>295</v>
      </c>
      <c r="G60" s="72">
        <v>235</v>
      </c>
      <c r="H60" s="72">
        <v>0</v>
      </c>
      <c r="I60" s="72">
        <v>0</v>
      </c>
      <c r="K60" s="84"/>
      <c r="L60" s="84"/>
      <c r="M60" s="84"/>
      <c r="N60" s="84"/>
      <c r="O60" s="84"/>
      <c r="P60" s="84"/>
    </row>
    <row r="61" spans="1:16" x14ac:dyDescent="0.2">
      <c r="C61" s="49" t="s">
        <v>127</v>
      </c>
      <c r="D61" s="73"/>
      <c r="E61" s="72">
        <v>445</v>
      </c>
      <c r="F61" s="72">
        <v>0</v>
      </c>
      <c r="G61" s="72">
        <v>0</v>
      </c>
      <c r="H61" s="72">
        <v>0</v>
      </c>
      <c r="I61" s="72">
        <v>445</v>
      </c>
      <c r="K61" s="84"/>
      <c r="L61" s="84"/>
      <c r="M61" s="84"/>
      <c r="N61" s="84"/>
      <c r="O61" s="84"/>
      <c r="P61" s="84"/>
    </row>
    <row r="62" spans="1:16" x14ac:dyDescent="0.2">
      <c r="C62" s="49" t="s">
        <v>128</v>
      </c>
      <c r="D62" s="73"/>
      <c r="E62" s="72">
        <v>410</v>
      </c>
      <c r="F62" s="72">
        <v>45</v>
      </c>
      <c r="G62" s="72">
        <v>360</v>
      </c>
      <c r="H62" s="72">
        <v>0</v>
      </c>
      <c r="I62" s="72">
        <v>0</v>
      </c>
      <c r="K62" s="84"/>
      <c r="L62" s="84"/>
      <c r="M62" s="84"/>
      <c r="N62" s="84"/>
      <c r="O62" s="84"/>
      <c r="P62" s="84"/>
    </row>
    <row r="63" spans="1:16" x14ac:dyDescent="0.2">
      <c r="C63" s="49" t="s">
        <v>129</v>
      </c>
      <c r="D63" s="73"/>
      <c r="E63" s="72">
        <v>275</v>
      </c>
      <c r="F63" s="72">
        <v>120</v>
      </c>
      <c r="G63" s="72">
        <v>155</v>
      </c>
      <c r="H63" s="72">
        <v>0</v>
      </c>
      <c r="I63" s="72">
        <v>0</v>
      </c>
      <c r="K63" s="84"/>
      <c r="L63" s="84"/>
      <c r="M63" s="84"/>
      <c r="N63" s="84"/>
      <c r="O63" s="84"/>
      <c r="P63" s="84"/>
    </row>
    <row r="64" spans="1:16" x14ac:dyDescent="0.2">
      <c r="C64" s="49" t="s">
        <v>130</v>
      </c>
      <c r="D64" s="73"/>
      <c r="E64" s="72">
        <v>265</v>
      </c>
      <c r="F64" s="72">
        <v>185</v>
      </c>
      <c r="G64" s="72">
        <v>80</v>
      </c>
      <c r="H64" s="72">
        <v>0</v>
      </c>
      <c r="I64" s="72">
        <v>0</v>
      </c>
      <c r="K64" s="84"/>
      <c r="L64" s="84"/>
      <c r="M64" s="84"/>
      <c r="N64" s="84"/>
      <c r="O64" s="84"/>
      <c r="P64" s="84"/>
    </row>
    <row r="65" spans="1:16" x14ac:dyDescent="0.2">
      <c r="C65" s="49" t="s">
        <v>131</v>
      </c>
      <c r="D65" s="73"/>
      <c r="E65" s="72">
        <v>145</v>
      </c>
      <c r="F65" s="72">
        <v>10</v>
      </c>
      <c r="G65" s="72">
        <v>130</v>
      </c>
      <c r="H65" s="72">
        <v>0</v>
      </c>
      <c r="I65" s="72">
        <v>5</v>
      </c>
      <c r="K65" s="84"/>
      <c r="L65" s="84"/>
      <c r="M65" s="84"/>
      <c r="N65" s="84"/>
      <c r="O65" s="84"/>
      <c r="P65" s="84"/>
    </row>
    <row r="66" spans="1:16" x14ac:dyDescent="0.2">
      <c r="D66" s="73"/>
      <c r="E66" s="72"/>
      <c r="F66" s="72"/>
      <c r="G66" s="72"/>
      <c r="H66" s="72"/>
      <c r="I66" s="72"/>
      <c r="K66" s="84"/>
      <c r="L66" s="84"/>
      <c r="M66" s="84"/>
      <c r="N66" s="84"/>
      <c r="O66" s="84"/>
      <c r="P66" s="84"/>
    </row>
    <row r="67" spans="1:16" x14ac:dyDescent="0.2">
      <c r="A67" s="49" t="s">
        <v>51</v>
      </c>
      <c r="B67" s="50"/>
      <c r="C67" s="50"/>
      <c r="D67" s="72"/>
      <c r="E67" s="72">
        <v>755</v>
      </c>
      <c r="F67" s="72">
        <v>685</v>
      </c>
      <c r="G67" s="72">
        <v>30</v>
      </c>
      <c r="H67" s="72">
        <v>15</v>
      </c>
      <c r="I67" s="72">
        <v>30</v>
      </c>
      <c r="K67" s="84"/>
      <c r="L67" s="84"/>
      <c r="M67" s="84"/>
      <c r="N67" s="84"/>
      <c r="O67" s="84"/>
      <c r="P67" s="84"/>
    </row>
    <row r="68" spans="1:16" x14ac:dyDescent="0.2">
      <c r="A68" s="37"/>
      <c r="B68" s="45" t="s">
        <v>25</v>
      </c>
      <c r="C68" s="49" t="s">
        <v>52</v>
      </c>
      <c r="D68" s="72"/>
      <c r="E68" s="72">
        <v>220</v>
      </c>
      <c r="F68" s="72">
        <v>195</v>
      </c>
      <c r="G68" s="72">
        <v>5</v>
      </c>
      <c r="H68" s="72">
        <v>5</v>
      </c>
      <c r="I68" s="72">
        <v>10</v>
      </c>
      <c r="K68" s="84"/>
      <c r="L68" s="84"/>
      <c r="M68" s="84"/>
      <c r="N68" s="84"/>
      <c r="O68" s="84"/>
      <c r="P68" s="84"/>
    </row>
    <row r="69" spans="1:16" x14ac:dyDescent="0.2">
      <c r="A69" s="37"/>
      <c r="B69" s="50"/>
      <c r="C69" s="49" t="s">
        <v>132</v>
      </c>
      <c r="D69" s="72"/>
      <c r="E69" s="72">
        <v>55</v>
      </c>
      <c r="F69" s="72">
        <v>35</v>
      </c>
      <c r="G69" s="72">
        <v>20</v>
      </c>
      <c r="H69" s="72">
        <v>0</v>
      </c>
      <c r="I69" s="72">
        <v>0</v>
      </c>
      <c r="K69" s="84"/>
      <c r="L69" s="84"/>
      <c r="M69" s="84"/>
      <c r="N69" s="84"/>
      <c r="O69" s="84"/>
      <c r="P69" s="84"/>
    </row>
    <row r="70" spans="1:16" x14ac:dyDescent="0.2">
      <c r="A70" s="37"/>
      <c r="B70" s="50"/>
      <c r="C70" s="49" t="s">
        <v>133</v>
      </c>
      <c r="D70" s="72"/>
      <c r="E70" s="72">
        <v>55</v>
      </c>
      <c r="F70" s="72">
        <v>55</v>
      </c>
      <c r="G70" s="72">
        <v>0</v>
      </c>
      <c r="H70" s="72">
        <v>0</v>
      </c>
      <c r="I70" s="72">
        <v>0</v>
      </c>
      <c r="K70" s="84"/>
      <c r="L70" s="84"/>
      <c r="M70" s="84"/>
      <c r="N70" s="84"/>
      <c r="O70" s="84"/>
      <c r="P70" s="84"/>
    </row>
    <row r="71" spans="1:16" x14ac:dyDescent="0.2">
      <c r="A71" s="37"/>
      <c r="B71" s="50"/>
      <c r="C71" s="49" t="s">
        <v>134</v>
      </c>
      <c r="D71" s="72"/>
      <c r="E71" s="72">
        <v>50</v>
      </c>
      <c r="F71" s="72">
        <v>45</v>
      </c>
      <c r="G71" s="72">
        <v>0</v>
      </c>
      <c r="H71" s="72">
        <v>0</v>
      </c>
      <c r="I71" s="72">
        <v>5</v>
      </c>
      <c r="K71" s="84"/>
      <c r="L71" s="84"/>
      <c r="M71" s="84"/>
      <c r="N71" s="84"/>
      <c r="O71" s="84"/>
      <c r="P71" s="84"/>
    </row>
    <row r="72" spans="1:16" x14ac:dyDescent="0.2">
      <c r="A72" s="37"/>
      <c r="B72" s="50"/>
      <c r="C72" s="49" t="s">
        <v>135</v>
      </c>
      <c r="D72" s="72"/>
      <c r="E72" s="72">
        <v>40</v>
      </c>
      <c r="F72" s="72">
        <v>40</v>
      </c>
      <c r="G72" s="72">
        <v>0</v>
      </c>
      <c r="H72" s="72">
        <v>0</v>
      </c>
      <c r="I72" s="72">
        <v>0</v>
      </c>
      <c r="K72" s="84"/>
      <c r="L72" s="84"/>
      <c r="M72" s="84"/>
      <c r="N72" s="84"/>
      <c r="O72" s="84"/>
      <c r="P72" s="84"/>
    </row>
    <row r="73" spans="1:16" x14ac:dyDescent="0.2">
      <c r="A73" s="26"/>
      <c r="B73" s="26"/>
      <c r="C73" s="49" t="s">
        <v>136</v>
      </c>
      <c r="D73" s="73"/>
      <c r="E73" s="72">
        <v>40</v>
      </c>
      <c r="F73" s="72">
        <v>25</v>
      </c>
      <c r="G73" s="72">
        <v>5</v>
      </c>
      <c r="H73" s="72">
        <v>0</v>
      </c>
      <c r="I73" s="72">
        <v>5</v>
      </c>
      <c r="K73" s="84"/>
      <c r="L73" s="84"/>
      <c r="M73" s="84"/>
      <c r="N73" s="84"/>
      <c r="O73" s="84"/>
      <c r="P73" s="84"/>
    </row>
    <row r="74" spans="1:16" x14ac:dyDescent="0.2">
      <c r="A74" s="26"/>
      <c r="B74" s="26"/>
      <c r="C74" s="49" t="s">
        <v>137</v>
      </c>
      <c r="D74" s="73"/>
      <c r="E74" s="72">
        <v>35</v>
      </c>
      <c r="F74" s="72">
        <v>35</v>
      </c>
      <c r="G74" s="72">
        <v>0</v>
      </c>
      <c r="H74" s="72">
        <v>0</v>
      </c>
      <c r="I74" s="72">
        <v>0</v>
      </c>
      <c r="K74" s="84"/>
      <c r="L74" s="84"/>
      <c r="M74" s="84"/>
      <c r="N74" s="84"/>
      <c r="O74" s="84"/>
      <c r="P74" s="84"/>
    </row>
    <row r="75" spans="1:16" x14ac:dyDescent="0.2">
      <c r="A75" s="26"/>
      <c r="B75" s="26"/>
      <c r="C75" s="49" t="s">
        <v>138</v>
      </c>
      <c r="D75" s="73"/>
      <c r="E75" s="72">
        <v>25</v>
      </c>
      <c r="F75" s="72">
        <v>25</v>
      </c>
      <c r="G75" s="72">
        <v>0</v>
      </c>
      <c r="H75" s="72">
        <v>0</v>
      </c>
      <c r="I75" s="72">
        <v>0</v>
      </c>
      <c r="K75" s="84"/>
      <c r="L75" s="84"/>
      <c r="M75" s="84"/>
      <c r="N75" s="84"/>
      <c r="O75" s="84"/>
      <c r="P75" s="84"/>
    </row>
    <row r="76" spans="1:16" x14ac:dyDescent="0.2">
      <c r="A76" s="26"/>
      <c r="B76" s="26"/>
      <c r="C76" s="49" t="s">
        <v>139</v>
      </c>
      <c r="D76" s="73"/>
      <c r="E76" s="72">
        <v>20</v>
      </c>
      <c r="F76" s="72">
        <v>20</v>
      </c>
      <c r="G76" s="72">
        <v>0</v>
      </c>
      <c r="H76" s="72">
        <v>0</v>
      </c>
      <c r="I76" s="72">
        <v>0</v>
      </c>
      <c r="K76" s="84"/>
      <c r="L76" s="84"/>
      <c r="M76" s="84"/>
      <c r="N76" s="84"/>
      <c r="O76" s="84"/>
      <c r="P76" s="84"/>
    </row>
    <row r="77" spans="1:16" x14ac:dyDescent="0.2">
      <c r="A77" s="26"/>
      <c r="B77" s="26"/>
      <c r="C77" s="49" t="s">
        <v>140</v>
      </c>
      <c r="D77" s="73"/>
      <c r="E77" s="72">
        <v>20</v>
      </c>
      <c r="F77" s="72">
        <v>20</v>
      </c>
      <c r="G77" s="72">
        <v>0</v>
      </c>
      <c r="H77" s="72">
        <v>0</v>
      </c>
      <c r="I77" s="72">
        <v>0</v>
      </c>
      <c r="K77" s="84"/>
      <c r="L77" s="84"/>
      <c r="M77" s="84"/>
      <c r="N77" s="84"/>
      <c r="O77" s="84"/>
      <c r="P77" s="84"/>
    </row>
    <row r="78" spans="1:16" x14ac:dyDescent="0.2">
      <c r="A78" s="26"/>
      <c r="B78" s="26"/>
      <c r="C78" s="49" t="s">
        <v>141</v>
      </c>
      <c r="D78" s="73"/>
      <c r="E78" s="72">
        <v>195</v>
      </c>
      <c r="F78" s="72">
        <v>190</v>
      </c>
      <c r="G78" s="72">
        <v>0</v>
      </c>
      <c r="H78" s="72">
        <v>5</v>
      </c>
      <c r="I78" s="72">
        <v>0</v>
      </c>
      <c r="K78" s="84"/>
      <c r="L78" s="84"/>
      <c r="M78" s="84"/>
      <c r="N78" s="84"/>
      <c r="O78" s="84"/>
      <c r="P78" s="84"/>
    </row>
    <row r="79" spans="1:16" x14ac:dyDescent="0.2">
      <c r="A79" s="26"/>
      <c r="B79" s="26"/>
      <c r="C79" s="26"/>
      <c r="D79" s="73"/>
      <c r="E79" s="73"/>
      <c r="F79" s="73"/>
      <c r="G79" s="73"/>
      <c r="H79" s="73"/>
      <c r="I79" s="73"/>
      <c r="K79" s="84"/>
      <c r="L79" s="84"/>
      <c r="M79" s="84"/>
      <c r="N79" s="84"/>
      <c r="O79" s="84"/>
      <c r="P79" s="84"/>
    </row>
    <row r="80" spans="1:16" x14ac:dyDescent="0.2">
      <c r="A80" s="37" t="s">
        <v>53</v>
      </c>
      <c r="B80" s="50"/>
      <c r="C80" s="50"/>
      <c r="D80" s="72"/>
      <c r="E80" s="72"/>
      <c r="F80" s="72"/>
      <c r="G80" s="72"/>
      <c r="H80" s="72"/>
      <c r="I80" s="72"/>
      <c r="K80" s="84"/>
      <c r="L80" s="84"/>
      <c r="M80" s="84"/>
      <c r="N80" s="84"/>
      <c r="O80" s="84"/>
      <c r="P80" s="84"/>
    </row>
    <row r="81" spans="1:16" x14ac:dyDescent="0.2">
      <c r="A81" s="49" t="s">
        <v>54</v>
      </c>
      <c r="B81" s="50"/>
      <c r="C81" s="50"/>
      <c r="D81" s="72">
        <v>7705220</v>
      </c>
      <c r="E81" s="72">
        <v>6075</v>
      </c>
      <c r="F81" s="72">
        <v>4585</v>
      </c>
      <c r="G81" s="72">
        <v>675</v>
      </c>
      <c r="H81" s="72">
        <v>420</v>
      </c>
      <c r="I81" s="72">
        <v>395</v>
      </c>
      <c r="K81" s="84">
        <v>52.983931302329168</v>
      </c>
      <c r="L81" s="84">
        <v>53.524229074889874</v>
      </c>
      <c r="M81" s="84">
        <v>53.814553990610328</v>
      </c>
      <c r="N81" s="84">
        <v>42.99363057324841</v>
      </c>
      <c r="O81" s="84">
        <v>67.741935483870961</v>
      </c>
      <c r="P81" s="84">
        <v>61.240310077519375</v>
      </c>
    </row>
    <row r="82" spans="1:16" x14ac:dyDescent="0.2">
      <c r="A82" s="49" t="s">
        <v>220</v>
      </c>
      <c r="B82" s="50"/>
      <c r="C82" s="50"/>
      <c r="D82" s="72">
        <v>6837345</v>
      </c>
      <c r="E82" s="72">
        <v>5275</v>
      </c>
      <c r="F82" s="72">
        <v>3930</v>
      </c>
      <c r="G82" s="72">
        <v>895</v>
      </c>
      <c r="H82" s="72">
        <v>200</v>
      </c>
      <c r="I82" s="72">
        <v>250</v>
      </c>
      <c r="K82" s="84">
        <v>47.016103079512824</v>
      </c>
      <c r="L82" s="84">
        <v>46.475770925110133</v>
      </c>
      <c r="M82" s="84">
        <v>46.12676056338028</v>
      </c>
      <c r="N82" s="84">
        <v>57.00636942675159</v>
      </c>
      <c r="O82" s="84">
        <v>32.258064516129032</v>
      </c>
      <c r="P82" s="84">
        <v>38.759689922480625</v>
      </c>
    </row>
    <row r="83" spans="1:16" x14ac:dyDescent="0.2">
      <c r="A83" s="52"/>
      <c r="B83" s="52"/>
      <c r="C83" s="52"/>
      <c r="D83" s="40"/>
      <c r="E83" s="28"/>
      <c r="F83" s="28"/>
      <c r="G83" s="28"/>
      <c r="H83" s="28"/>
      <c r="I83" s="28"/>
      <c r="J83" s="28"/>
      <c r="K83" s="28"/>
      <c r="L83" s="28"/>
      <c r="M83" s="28"/>
      <c r="N83" s="28"/>
      <c r="O83" s="28"/>
      <c r="P83" s="28"/>
    </row>
    <row r="84" spans="1:16" x14ac:dyDescent="0.2">
      <c r="A84" s="53" t="s">
        <v>26</v>
      </c>
      <c r="B84" s="53"/>
      <c r="C84" s="53"/>
      <c r="D84" s="53"/>
      <c r="E84" s="36"/>
      <c r="F84" s="36"/>
      <c r="G84" s="36"/>
      <c r="H84" s="36"/>
      <c r="I84" s="36"/>
    </row>
    <row r="85" spans="1:16" x14ac:dyDescent="0.2">
      <c r="A85" s="51" t="s">
        <v>55</v>
      </c>
      <c r="B85" s="51"/>
      <c r="C85" s="51"/>
      <c r="E85" s="36"/>
      <c r="F85" s="36"/>
      <c r="G85" s="36"/>
      <c r="H85" s="36"/>
      <c r="I85" s="36"/>
    </row>
    <row r="86" spans="1:16" x14ac:dyDescent="0.2">
      <c r="A86" s="51" t="s">
        <v>221</v>
      </c>
      <c r="B86" s="54"/>
      <c r="C86" s="54"/>
      <c r="D86" s="26"/>
      <c r="H86" s="36"/>
      <c r="I86" s="36"/>
    </row>
  </sheetData>
  <pageMargins left="0" right="0" top="0" bottom="0" header="0" footer="0"/>
  <pageSetup paperSize="9" scale="50" orientation="landscape" r:id="rId1"/>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O85"/>
  <sheetViews>
    <sheetView zoomScaleNormal="100" zoomScaleSheetLayoutView="100" workbookViewId="0"/>
  </sheetViews>
  <sheetFormatPr defaultRowHeight="11.25" x14ac:dyDescent="0.2"/>
  <cols>
    <col min="1" max="1" width="3.7109375" style="36" customWidth="1"/>
    <col min="2" max="2" width="38.28515625" style="36" customWidth="1"/>
    <col min="3" max="3" width="22.85546875" style="36" customWidth="1"/>
    <col min="4" max="7" width="19" style="26" customWidth="1"/>
    <col min="8" max="8" width="20.7109375" style="26" customWidth="1"/>
    <col min="9" max="9" width="2.7109375" style="26" customWidth="1"/>
    <col min="10" max="15" width="19" style="26" customWidth="1"/>
    <col min="16" max="16384" width="9.140625" style="26"/>
  </cols>
  <sheetData>
    <row r="1" spans="1:15" x14ac:dyDescent="0.2">
      <c r="A1" s="25" t="s">
        <v>4</v>
      </c>
      <c r="B1" s="25"/>
      <c r="C1" s="26"/>
    </row>
    <row r="2" spans="1:15" x14ac:dyDescent="0.2">
      <c r="A2" s="27" t="s">
        <v>191</v>
      </c>
      <c r="B2" s="27"/>
      <c r="C2" s="28"/>
      <c r="I2" s="28"/>
      <c r="J2" s="28"/>
    </row>
    <row r="3" spans="1:15" ht="22.5" customHeight="1" x14ac:dyDescent="0.2">
      <c r="A3" s="28"/>
      <c r="B3" s="28"/>
      <c r="C3" s="29" t="s">
        <v>28</v>
      </c>
      <c r="D3" s="30" t="s">
        <v>29</v>
      </c>
      <c r="E3" s="31" t="s">
        <v>25</v>
      </c>
      <c r="F3" s="31"/>
      <c r="G3" s="30"/>
      <c r="H3" s="30"/>
      <c r="I3" s="32"/>
      <c r="J3" s="29" t="s">
        <v>28</v>
      </c>
      <c r="K3" s="30" t="s">
        <v>29</v>
      </c>
      <c r="L3" s="31" t="s">
        <v>25</v>
      </c>
      <c r="M3" s="31"/>
      <c r="N3" s="30"/>
      <c r="O3" s="30"/>
    </row>
    <row r="4" spans="1:15" ht="24" customHeight="1" x14ac:dyDescent="0.2">
      <c r="A4" s="28"/>
      <c r="B4" s="28"/>
      <c r="C4" s="28"/>
      <c r="D4" s="33"/>
      <c r="E4" s="29" t="s">
        <v>30</v>
      </c>
      <c r="F4" s="29" t="s">
        <v>33</v>
      </c>
      <c r="G4" s="29" t="s">
        <v>31</v>
      </c>
      <c r="H4" s="29" t="s">
        <v>32</v>
      </c>
      <c r="I4" s="29"/>
      <c r="J4" s="28"/>
      <c r="K4" s="33"/>
      <c r="L4" s="29" t="s">
        <v>30</v>
      </c>
      <c r="M4" s="29" t="s">
        <v>33</v>
      </c>
      <c r="N4" s="29" t="s">
        <v>31</v>
      </c>
      <c r="O4" s="29" t="s">
        <v>32</v>
      </c>
    </row>
    <row r="5" spans="1:15" x14ac:dyDescent="0.2">
      <c r="A5" s="26"/>
      <c r="B5" s="26"/>
      <c r="C5" s="26"/>
      <c r="D5" s="34"/>
      <c r="E5" s="34"/>
      <c r="F5" s="34"/>
      <c r="G5" s="34"/>
      <c r="H5" s="34"/>
      <c r="I5" s="34"/>
    </row>
    <row r="6" spans="1:15" x14ac:dyDescent="0.2">
      <c r="A6" s="26"/>
      <c r="B6" s="26"/>
      <c r="C6" s="35" t="s">
        <v>34</v>
      </c>
      <c r="D6" s="36"/>
      <c r="E6" s="36"/>
      <c r="F6" s="36"/>
      <c r="G6" s="36"/>
      <c r="J6" s="35" t="s">
        <v>217</v>
      </c>
    </row>
    <row r="7" spans="1:15" x14ac:dyDescent="0.2">
      <c r="A7" s="26"/>
      <c r="B7" s="26"/>
      <c r="C7" s="26"/>
      <c r="D7" s="36"/>
      <c r="E7" s="36"/>
      <c r="F7" s="36"/>
      <c r="G7" s="36"/>
    </row>
    <row r="8" spans="1:15" x14ac:dyDescent="0.2">
      <c r="A8" s="37" t="s">
        <v>24</v>
      </c>
      <c r="B8" s="37"/>
      <c r="C8" s="72">
        <v>7705220</v>
      </c>
      <c r="D8" s="72">
        <v>6075</v>
      </c>
      <c r="E8" s="72">
        <v>4585</v>
      </c>
      <c r="F8" s="72">
        <v>675</v>
      </c>
      <c r="G8" s="72">
        <v>420</v>
      </c>
      <c r="H8" s="72">
        <v>395</v>
      </c>
      <c r="J8" s="83">
        <v>100</v>
      </c>
      <c r="K8" s="83">
        <v>100</v>
      </c>
      <c r="L8" s="83">
        <v>100</v>
      </c>
      <c r="M8" s="83">
        <v>100</v>
      </c>
      <c r="N8" s="83">
        <v>100</v>
      </c>
      <c r="O8" s="83">
        <v>100</v>
      </c>
    </row>
    <row r="9" spans="1:15" x14ac:dyDescent="0.2">
      <c r="A9" s="39"/>
      <c r="B9" s="39"/>
      <c r="C9" s="72"/>
      <c r="D9" s="72"/>
      <c r="E9" s="72"/>
      <c r="F9" s="72"/>
      <c r="G9" s="72"/>
      <c r="H9" s="72"/>
      <c r="J9" s="84"/>
      <c r="K9" s="84"/>
      <c r="L9" s="84"/>
      <c r="M9" s="84"/>
      <c r="N9" s="84"/>
      <c r="O9" s="84"/>
    </row>
    <row r="10" spans="1:15" x14ac:dyDescent="0.2">
      <c r="A10" s="42" t="s">
        <v>56</v>
      </c>
      <c r="B10" s="43"/>
      <c r="C10" s="72"/>
      <c r="D10" s="72"/>
      <c r="E10" s="72"/>
      <c r="F10" s="72"/>
      <c r="G10" s="72"/>
      <c r="H10" s="72"/>
      <c r="J10" s="84"/>
      <c r="K10" s="84"/>
      <c r="L10" s="84"/>
      <c r="M10" s="84"/>
      <c r="N10" s="84"/>
      <c r="O10" s="84"/>
    </row>
    <row r="11" spans="1:15" x14ac:dyDescent="0.2">
      <c r="A11" s="44" t="s">
        <v>57</v>
      </c>
      <c r="B11" s="44"/>
      <c r="C11" s="72">
        <v>2617885</v>
      </c>
      <c r="D11" s="72">
        <v>1460</v>
      </c>
      <c r="E11" s="72">
        <v>1115</v>
      </c>
      <c r="F11" s="72">
        <v>190</v>
      </c>
      <c r="G11" s="72">
        <v>80</v>
      </c>
      <c r="H11" s="72">
        <v>80</v>
      </c>
      <c r="J11" s="84">
        <v>33.975473769730129</v>
      </c>
      <c r="K11" s="84">
        <v>24.032921810699591</v>
      </c>
      <c r="L11" s="84">
        <v>24.318429661941114</v>
      </c>
      <c r="M11" s="84">
        <v>28.148148148148149</v>
      </c>
      <c r="N11" s="84">
        <v>19.047619047619047</v>
      </c>
      <c r="O11" s="84">
        <v>20.253164556962027</v>
      </c>
    </row>
    <row r="12" spans="1:15" x14ac:dyDescent="0.2">
      <c r="A12" s="44" t="s">
        <v>142</v>
      </c>
      <c r="B12" s="44"/>
      <c r="C12" s="72">
        <v>233405</v>
      </c>
      <c r="D12" s="72">
        <v>1105</v>
      </c>
      <c r="E12" s="72">
        <v>905</v>
      </c>
      <c r="F12" s="72">
        <v>90</v>
      </c>
      <c r="G12" s="72">
        <v>60</v>
      </c>
      <c r="H12" s="72">
        <v>50</v>
      </c>
      <c r="J12" s="84">
        <v>3.0291802180859211</v>
      </c>
      <c r="K12" s="84">
        <v>18.189300411522634</v>
      </c>
      <c r="L12" s="84">
        <v>19.738276990185387</v>
      </c>
      <c r="M12" s="84">
        <v>13.333333333333334</v>
      </c>
      <c r="N12" s="84">
        <v>14.285714285714285</v>
      </c>
      <c r="O12" s="84">
        <v>12.658227848101266</v>
      </c>
    </row>
    <row r="13" spans="1:15" x14ac:dyDescent="0.2">
      <c r="A13" s="44" t="s">
        <v>58</v>
      </c>
      <c r="B13" s="44"/>
      <c r="C13" s="72">
        <v>4853925</v>
      </c>
      <c r="D13" s="72">
        <v>3510</v>
      </c>
      <c r="E13" s="72">
        <v>2570</v>
      </c>
      <c r="F13" s="72">
        <v>395</v>
      </c>
      <c r="G13" s="72">
        <v>280</v>
      </c>
      <c r="H13" s="72">
        <v>270</v>
      </c>
      <c r="J13" s="84">
        <v>62.995281121110104</v>
      </c>
      <c r="K13" s="84">
        <v>57.777777777777771</v>
      </c>
      <c r="L13" s="84">
        <v>56.052344601962922</v>
      </c>
      <c r="M13" s="84">
        <v>58.518518518518512</v>
      </c>
      <c r="N13" s="84">
        <v>66.666666666666657</v>
      </c>
      <c r="O13" s="84">
        <v>68.35443037974683</v>
      </c>
    </row>
    <row r="14" spans="1:15" x14ac:dyDescent="0.2">
      <c r="C14" s="72"/>
      <c r="D14" s="72"/>
      <c r="E14" s="72"/>
      <c r="F14" s="72"/>
      <c r="G14" s="72"/>
      <c r="H14" s="72"/>
      <c r="J14" s="84"/>
      <c r="K14" s="84"/>
      <c r="L14" s="84"/>
      <c r="M14" s="84"/>
      <c r="N14" s="84"/>
      <c r="O14" s="84"/>
    </row>
    <row r="15" spans="1:15" x14ac:dyDescent="0.2">
      <c r="A15" s="48" t="s">
        <v>59</v>
      </c>
      <c r="B15" s="52"/>
      <c r="C15" s="72"/>
      <c r="D15" s="72"/>
      <c r="E15" s="72"/>
      <c r="F15" s="72"/>
      <c r="G15" s="72"/>
      <c r="H15" s="72"/>
      <c r="J15" s="84"/>
      <c r="K15" s="84"/>
      <c r="L15" s="84"/>
      <c r="M15" s="84"/>
      <c r="N15" s="84"/>
      <c r="O15" s="84"/>
    </row>
    <row r="16" spans="1:15" x14ac:dyDescent="0.2">
      <c r="A16" s="44" t="s">
        <v>60</v>
      </c>
      <c r="B16" s="52"/>
      <c r="C16" s="72">
        <v>4915345</v>
      </c>
      <c r="D16" s="72">
        <v>4595</v>
      </c>
      <c r="E16" s="72">
        <v>3460</v>
      </c>
      <c r="F16" s="72">
        <v>480</v>
      </c>
      <c r="G16" s="72">
        <v>340</v>
      </c>
      <c r="H16" s="72">
        <v>315</v>
      </c>
      <c r="J16" s="84">
        <v>63.792403072202994</v>
      </c>
      <c r="K16" s="84">
        <v>75.637860082304528</v>
      </c>
      <c r="L16" s="84">
        <v>75.463467829880045</v>
      </c>
      <c r="M16" s="84">
        <v>71.111111111111114</v>
      </c>
      <c r="N16" s="84">
        <v>80.952380952380949</v>
      </c>
      <c r="O16" s="84">
        <v>79.74683544303798</v>
      </c>
    </row>
    <row r="17" spans="1:15" x14ac:dyDescent="0.2">
      <c r="A17" s="44" t="s">
        <v>144</v>
      </c>
      <c r="B17" s="52"/>
      <c r="C17" s="72">
        <v>2789875</v>
      </c>
      <c r="D17" s="72">
        <v>1485</v>
      </c>
      <c r="E17" s="72">
        <v>1130</v>
      </c>
      <c r="F17" s="72">
        <v>195</v>
      </c>
      <c r="G17" s="72">
        <v>80</v>
      </c>
      <c r="H17" s="72">
        <v>80</v>
      </c>
      <c r="J17" s="84">
        <v>36.207596927796999</v>
      </c>
      <c r="K17" s="84">
        <v>24.444444444444443</v>
      </c>
      <c r="L17" s="84">
        <v>24.645583424209377</v>
      </c>
      <c r="M17" s="84">
        <v>28.888888888888886</v>
      </c>
      <c r="N17" s="84">
        <v>19.047619047619047</v>
      </c>
      <c r="O17" s="84">
        <v>20.253164556962027</v>
      </c>
    </row>
    <row r="18" spans="1:15" x14ac:dyDescent="0.2">
      <c r="A18" s="44"/>
      <c r="B18" s="52"/>
      <c r="C18" s="72"/>
      <c r="D18" s="72"/>
      <c r="E18" s="72"/>
      <c r="F18" s="72"/>
      <c r="G18" s="72"/>
      <c r="H18" s="72"/>
      <c r="J18" s="84"/>
      <c r="K18" s="84"/>
      <c r="L18" s="84"/>
      <c r="M18" s="84"/>
      <c r="N18" s="84"/>
      <c r="O18" s="84"/>
    </row>
    <row r="19" spans="1:15" x14ac:dyDescent="0.2">
      <c r="A19" s="48" t="s">
        <v>61</v>
      </c>
      <c r="B19" s="52"/>
      <c r="C19" s="72"/>
      <c r="D19" s="72"/>
      <c r="E19" s="72"/>
      <c r="F19" s="72"/>
      <c r="G19" s="72"/>
      <c r="H19" s="72"/>
      <c r="J19" s="84"/>
      <c r="K19" s="84"/>
      <c r="L19" s="84"/>
      <c r="M19" s="84"/>
      <c r="N19" s="84"/>
      <c r="O19" s="84"/>
    </row>
    <row r="20" spans="1:15" x14ac:dyDescent="0.2">
      <c r="A20" s="44" t="s">
        <v>62</v>
      </c>
      <c r="B20" s="43"/>
      <c r="C20" s="72">
        <v>3618640</v>
      </c>
      <c r="D20" s="72">
        <v>3270</v>
      </c>
      <c r="E20" s="72">
        <v>2620</v>
      </c>
      <c r="F20" s="72">
        <v>270</v>
      </c>
      <c r="G20" s="72">
        <v>215</v>
      </c>
      <c r="H20" s="72">
        <v>165</v>
      </c>
      <c r="J20" s="84">
        <v>46.963487090569771</v>
      </c>
      <c r="K20" s="84">
        <v>53.827160493827165</v>
      </c>
      <c r="L20" s="84">
        <v>57.142857142857139</v>
      </c>
      <c r="M20" s="84">
        <v>40</v>
      </c>
      <c r="N20" s="84">
        <v>51.19047619047619</v>
      </c>
      <c r="O20" s="84">
        <v>41.77215189873418</v>
      </c>
    </row>
    <row r="21" spans="1:15" x14ac:dyDescent="0.2">
      <c r="A21" s="44" t="s">
        <v>63</v>
      </c>
      <c r="B21" s="39"/>
      <c r="C21" s="72">
        <v>4086580</v>
      </c>
      <c r="D21" s="72">
        <v>2805</v>
      </c>
      <c r="E21" s="72">
        <v>1965</v>
      </c>
      <c r="F21" s="72">
        <v>405</v>
      </c>
      <c r="G21" s="72">
        <v>205</v>
      </c>
      <c r="H21" s="72">
        <v>230</v>
      </c>
      <c r="J21" s="84">
        <v>53.036512909430236</v>
      </c>
      <c r="K21" s="84">
        <v>46.172839506172842</v>
      </c>
      <c r="L21" s="84">
        <v>42.857142857142854</v>
      </c>
      <c r="M21" s="84">
        <v>60</v>
      </c>
      <c r="N21" s="84">
        <v>48.80952380952381</v>
      </c>
      <c r="O21" s="84">
        <v>58.22784810126582</v>
      </c>
    </row>
    <row r="22" spans="1:15" x14ac:dyDescent="0.2">
      <c r="A22" s="44"/>
      <c r="B22" s="45"/>
      <c r="C22" s="72"/>
      <c r="D22" s="72"/>
      <c r="E22" s="72"/>
      <c r="F22" s="72"/>
      <c r="G22" s="72"/>
      <c r="H22" s="72"/>
      <c r="J22" s="84"/>
      <c r="K22" s="84"/>
      <c r="L22" s="84"/>
      <c r="M22" s="84"/>
      <c r="N22" s="84"/>
      <c r="O22" s="84"/>
    </row>
    <row r="23" spans="1:15" x14ac:dyDescent="0.2">
      <c r="A23" s="48" t="s">
        <v>64</v>
      </c>
      <c r="B23" s="45"/>
      <c r="C23" s="72"/>
      <c r="D23" s="72"/>
      <c r="E23" s="72"/>
      <c r="F23" s="72"/>
      <c r="G23" s="72"/>
      <c r="H23" s="72"/>
      <c r="J23" s="84"/>
      <c r="K23" s="84"/>
      <c r="L23" s="84"/>
      <c r="M23" s="84"/>
      <c r="N23" s="84"/>
      <c r="O23" s="84"/>
    </row>
    <row r="24" spans="1:15" x14ac:dyDescent="0.2">
      <c r="A24" s="26" t="s">
        <v>65</v>
      </c>
      <c r="B24" s="45"/>
      <c r="C24" s="72">
        <v>866720</v>
      </c>
      <c r="D24" s="72">
        <v>270</v>
      </c>
      <c r="E24" s="72">
        <v>195</v>
      </c>
      <c r="F24" s="72">
        <v>40</v>
      </c>
      <c r="G24" s="72">
        <v>20</v>
      </c>
      <c r="H24" s="72">
        <v>15</v>
      </c>
      <c r="J24" s="84">
        <v>11.248478304318372</v>
      </c>
      <c r="K24" s="84">
        <v>4.4444444444444446</v>
      </c>
      <c r="L24" s="84">
        <v>4.2529989094874594</v>
      </c>
      <c r="M24" s="84">
        <v>5.9259259259259265</v>
      </c>
      <c r="N24" s="84">
        <v>4.7619047619047619</v>
      </c>
      <c r="O24" s="84">
        <v>3.79746835443038</v>
      </c>
    </row>
    <row r="25" spans="1:15" x14ac:dyDescent="0.2">
      <c r="A25" s="26" t="s">
        <v>66</v>
      </c>
      <c r="B25" s="45"/>
      <c r="C25" s="72">
        <v>694640</v>
      </c>
      <c r="D25" s="72">
        <v>220</v>
      </c>
      <c r="E25" s="72">
        <v>155</v>
      </c>
      <c r="F25" s="72">
        <v>40</v>
      </c>
      <c r="G25" s="72">
        <v>15</v>
      </c>
      <c r="H25" s="72">
        <v>10</v>
      </c>
      <c r="J25" s="84">
        <v>9.0151871069223208</v>
      </c>
      <c r="K25" s="84">
        <v>3.6213991769547325</v>
      </c>
      <c r="L25" s="84">
        <v>3.3805888767720829</v>
      </c>
      <c r="M25" s="84">
        <v>5.9259259259259265</v>
      </c>
      <c r="N25" s="84">
        <v>3.5714285714285712</v>
      </c>
      <c r="O25" s="84">
        <v>2.5316455696202533</v>
      </c>
    </row>
    <row r="26" spans="1:15" x14ac:dyDescent="0.2">
      <c r="A26" s="26" t="s">
        <v>67</v>
      </c>
      <c r="B26" s="45"/>
      <c r="C26" s="72">
        <v>856290</v>
      </c>
      <c r="D26" s="72">
        <v>370</v>
      </c>
      <c r="E26" s="72">
        <v>245</v>
      </c>
      <c r="F26" s="72">
        <v>75</v>
      </c>
      <c r="G26" s="72">
        <v>30</v>
      </c>
      <c r="H26" s="72">
        <v>25</v>
      </c>
      <c r="J26" s="84">
        <v>11.113115524280943</v>
      </c>
      <c r="K26" s="84">
        <v>6.090534979423869</v>
      </c>
      <c r="L26" s="84">
        <v>5.343511450381679</v>
      </c>
      <c r="M26" s="84">
        <v>11.111111111111111</v>
      </c>
      <c r="N26" s="84">
        <v>7.1428571428571423</v>
      </c>
      <c r="O26" s="84">
        <v>6.3291139240506329</v>
      </c>
    </row>
    <row r="27" spans="1:15" x14ac:dyDescent="0.2">
      <c r="A27" s="26" t="s">
        <v>68</v>
      </c>
      <c r="B27" s="45"/>
      <c r="C27" s="72">
        <v>628895</v>
      </c>
      <c r="D27" s="72">
        <v>355</v>
      </c>
      <c r="E27" s="72">
        <v>220</v>
      </c>
      <c r="F27" s="72">
        <v>65</v>
      </c>
      <c r="G27" s="72">
        <v>25</v>
      </c>
      <c r="H27" s="72">
        <v>50</v>
      </c>
      <c r="J27" s="84">
        <v>8.1619343769548429</v>
      </c>
      <c r="K27" s="84">
        <v>5.8436213991769552</v>
      </c>
      <c r="L27" s="84">
        <v>4.7982551799345696</v>
      </c>
      <c r="M27" s="84">
        <v>9.6296296296296298</v>
      </c>
      <c r="N27" s="84">
        <v>5.9523809523809517</v>
      </c>
      <c r="O27" s="84">
        <v>12.658227848101266</v>
      </c>
    </row>
    <row r="28" spans="1:15" x14ac:dyDescent="0.2">
      <c r="A28" s="26" t="s">
        <v>69</v>
      </c>
      <c r="B28" s="45"/>
      <c r="C28" s="72">
        <v>922570</v>
      </c>
      <c r="D28" s="72">
        <v>1240</v>
      </c>
      <c r="E28" s="72">
        <v>850</v>
      </c>
      <c r="F28" s="72">
        <v>155</v>
      </c>
      <c r="G28" s="72">
        <v>100</v>
      </c>
      <c r="H28" s="72">
        <v>130</v>
      </c>
      <c r="J28" s="84">
        <v>11.973311599149667</v>
      </c>
      <c r="K28" s="84">
        <v>20.411522633744855</v>
      </c>
      <c r="L28" s="84">
        <v>18.538713195201744</v>
      </c>
      <c r="M28" s="84">
        <v>22.962962962962962</v>
      </c>
      <c r="N28" s="84">
        <v>23.809523809523807</v>
      </c>
      <c r="O28" s="84">
        <v>32.911392405063289</v>
      </c>
    </row>
    <row r="29" spans="1:15" x14ac:dyDescent="0.2">
      <c r="A29" s="26" t="s">
        <v>70</v>
      </c>
      <c r="B29" s="45"/>
      <c r="C29" s="72">
        <v>3736105</v>
      </c>
      <c r="D29" s="72">
        <v>3620</v>
      </c>
      <c r="E29" s="72">
        <v>2925</v>
      </c>
      <c r="F29" s="72">
        <v>300</v>
      </c>
      <c r="G29" s="72">
        <v>230</v>
      </c>
      <c r="H29" s="72">
        <v>170</v>
      </c>
      <c r="J29" s="84">
        <v>48.487973088373856</v>
      </c>
      <c r="K29" s="84">
        <v>59.588477366255141</v>
      </c>
      <c r="L29" s="84">
        <v>63.794983642311884</v>
      </c>
      <c r="M29" s="84">
        <v>44.444444444444443</v>
      </c>
      <c r="N29" s="84">
        <v>54.761904761904766</v>
      </c>
      <c r="O29" s="84">
        <v>43.037974683544306</v>
      </c>
    </row>
    <row r="30" spans="1:15" x14ac:dyDescent="0.2">
      <c r="A30" s="49"/>
      <c r="B30" s="50"/>
      <c r="C30" s="72"/>
      <c r="D30" s="72"/>
      <c r="E30" s="72"/>
      <c r="F30" s="72"/>
      <c r="G30" s="72"/>
      <c r="H30" s="72"/>
      <c r="J30" s="84"/>
      <c r="K30" s="84"/>
      <c r="L30" s="84"/>
      <c r="M30" s="84"/>
      <c r="N30" s="84"/>
      <c r="O30" s="84"/>
    </row>
    <row r="31" spans="1:15" x14ac:dyDescent="0.2">
      <c r="A31" s="37" t="s">
        <v>71</v>
      </c>
      <c r="B31" s="50"/>
      <c r="C31" s="72"/>
      <c r="D31" s="72"/>
      <c r="E31" s="72"/>
      <c r="F31" s="72"/>
      <c r="G31" s="72"/>
      <c r="H31" s="72"/>
      <c r="J31" s="84"/>
      <c r="K31" s="84"/>
      <c r="L31" s="84"/>
      <c r="M31" s="84"/>
      <c r="N31" s="84"/>
      <c r="O31" s="84"/>
    </row>
    <row r="32" spans="1:15" x14ac:dyDescent="0.2">
      <c r="A32" s="55" t="s">
        <v>72</v>
      </c>
      <c r="B32" s="50"/>
      <c r="C32" s="72">
        <v>82180</v>
      </c>
      <c r="D32" s="72">
        <v>5</v>
      </c>
      <c r="E32" s="72">
        <v>5</v>
      </c>
      <c r="F32" s="72">
        <v>0</v>
      </c>
      <c r="G32" s="72">
        <v>0</v>
      </c>
      <c r="H32" s="72">
        <v>0</v>
      </c>
      <c r="J32" s="84">
        <v>1.066549689690885</v>
      </c>
      <c r="K32" s="84">
        <v>8.2304526748971193E-2</v>
      </c>
      <c r="L32" s="84">
        <v>0.10905125408942204</v>
      </c>
      <c r="M32" s="84">
        <v>0</v>
      </c>
      <c r="N32" s="84">
        <v>0</v>
      </c>
      <c r="O32" s="84">
        <v>0</v>
      </c>
    </row>
    <row r="33" spans="1:15" x14ac:dyDescent="0.2">
      <c r="A33" s="55" t="s">
        <v>73</v>
      </c>
      <c r="B33" s="50"/>
      <c r="C33" s="72">
        <v>7625</v>
      </c>
      <c r="D33" s="72">
        <v>0</v>
      </c>
      <c r="E33" s="72">
        <v>0</v>
      </c>
      <c r="F33" s="72">
        <v>0</v>
      </c>
      <c r="G33" s="72">
        <v>0</v>
      </c>
      <c r="H33" s="72">
        <v>0</v>
      </c>
      <c r="J33" s="84">
        <v>9.895888761125575E-2</v>
      </c>
      <c r="K33" s="84">
        <v>0</v>
      </c>
      <c r="L33" s="84">
        <v>0</v>
      </c>
      <c r="M33" s="84">
        <v>0</v>
      </c>
      <c r="N33" s="84">
        <v>0</v>
      </c>
      <c r="O33" s="84">
        <v>0</v>
      </c>
    </row>
    <row r="34" spans="1:15" x14ac:dyDescent="0.2">
      <c r="A34" s="55" t="s">
        <v>74</v>
      </c>
      <c r="B34" s="50"/>
      <c r="C34" s="72">
        <v>729145</v>
      </c>
      <c r="D34" s="72">
        <v>150</v>
      </c>
      <c r="E34" s="72">
        <v>90</v>
      </c>
      <c r="F34" s="72">
        <v>55</v>
      </c>
      <c r="G34" s="72">
        <v>5</v>
      </c>
      <c r="H34" s="72">
        <v>0</v>
      </c>
      <c r="J34" s="84">
        <v>9.4630004075159437</v>
      </c>
      <c r="K34" s="84">
        <v>2.4691358024691357</v>
      </c>
      <c r="L34" s="84">
        <v>1.9629225736095965</v>
      </c>
      <c r="M34" s="84">
        <v>8.1481481481481488</v>
      </c>
      <c r="N34" s="84">
        <v>1.1904761904761905</v>
      </c>
      <c r="O34" s="84">
        <v>0</v>
      </c>
    </row>
    <row r="35" spans="1:15" x14ac:dyDescent="0.2">
      <c r="A35" s="55" t="s">
        <v>75</v>
      </c>
      <c r="B35" s="50"/>
      <c r="C35" s="72">
        <v>26545</v>
      </c>
      <c r="D35" s="72">
        <v>5</v>
      </c>
      <c r="E35" s="72">
        <v>5</v>
      </c>
      <c r="F35" s="72">
        <v>0</v>
      </c>
      <c r="G35" s="72">
        <v>0</v>
      </c>
      <c r="H35" s="72">
        <v>0</v>
      </c>
      <c r="J35" s="84">
        <v>0.34450671103485686</v>
      </c>
      <c r="K35" s="84">
        <v>8.2304526748971193E-2</v>
      </c>
      <c r="L35" s="84">
        <v>0.10905125408942204</v>
      </c>
      <c r="M35" s="84">
        <v>0</v>
      </c>
      <c r="N35" s="84">
        <v>0</v>
      </c>
      <c r="O35" s="84">
        <v>0</v>
      </c>
    </row>
    <row r="36" spans="1:15" x14ac:dyDescent="0.2">
      <c r="A36" s="55" t="s">
        <v>76</v>
      </c>
      <c r="B36" s="50"/>
      <c r="C36" s="72">
        <v>34090</v>
      </c>
      <c r="D36" s="72">
        <v>5</v>
      </c>
      <c r="E36" s="72">
        <v>0</v>
      </c>
      <c r="F36" s="72">
        <v>0</v>
      </c>
      <c r="G36" s="72">
        <v>0</v>
      </c>
      <c r="H36" s="72">
        <v>0</v>
      </c>
      <c r="J36" s="84">
        <v>0.44242734146461754</v>
      </c>
      <c r="K36" s="84">
        <v>8.2304526748971193E-2</v>
      </c>
      <c r="L36" s="84">
        <v>0</v>
      </c>
      <c r="M36" s="84">
        <v>0</v>
      </c>
      <c r="N36" s="84">
        <v>0</v>
      </c>
      <c r="O36" s="84">
        <v>0</v>
      </c>
    </row>
    <row r="37" spans="1:15" x14ac:dyDescent="0.2">
      <c r="A37" s="55" t="s">
        <v>77</v>
      </c>
      <c r="B37" s="50"/>
      <c r="C37" s="72">
        <v>309285</v>
      </c>
      <c r="D37" s="72">
        <v>250</v>
      </c>
      <c r="E37" s="72">
        <v>215</v>
      </c>
      <c r="F37" s="72">
        <v>25</v>
      </c>
      <c r="G37" s="72">
        <v>10</v>
      </c>
      <c r="H37" s="72">
        <v>0</v>
      </c>
      <c r="J37" s="84">
        <v>4.013967154734063</v>
      </c>
      <c r="K37" s="84">
        <v>4.1152263374485596</v>
      </c>
      <c r="L37" s="84">
        <v>4.6892039258451472</v>
      </c>
      <c r="M37" s="84">
        <v>3.7037037037037033</v>
      </c>
      <c r="N37" s="84">
        <v>2.3809523809523809</v>
      </c>
      <c r="O37" s="84">
        <v>0</v>
      </c>
    </row>
    <row r="38" spans="1:15" x14ac:dyDescent="0.2">
      <c r="A38" s="55" t="s">
        <v>78</v>
      </c>
      <c r="B38" s="50"/>
      <c r="C38" s="72">
        <v>1328425</v>
      </c>
      <c r="D38" s="72">
        <v>210</v>
      </c>
      <c r="E38" s="72">
        <v>80</v>
      </c>
      <c r="F38" s="72">
        <v>125</v>
      </c>
      <c r="G38" s="72">
        <v>0</v>
      </c>
      <c r="H38" s="72">
        <v>0</v>
      </c>
      <c r="J38" s="84">
        <v>17.240584954096054</v>
      </c>
      <c r="K38" s="84">
        <v>3.4567901234567899</v>
      </c>
      <c r="L38" s="84">
        <v>1.7448200654307526</v>
      </c>
      <c r="M38" s="84">
        <v>18.518518518518519</v>
      </c>
      <c r="N38" s="84">
        <v>0</v>
      </c>
      <c r="O38" s="84">
        <v>0</v>
      </c>
    </row>
    <row r="39" spans="1:15" x14ac:dyDescent="0.2">
      <c r="A39" s="55" t="s">
        <v>79</v>
      </c>
      <c r="B39" s="50"/>
      <c r="C39" s="72">
        <v>364335</v>
      </c>
      <c r="D39" s="72">
        <v>35</v>
      </c>
      <c r="E39" s="72">
        <v>30</v>
      </c>
      <c r="F39" s="72">
        <v>5</v>
      </c>
      <c r="G39" s="72">
        <v>0</v>
      </c>
      <c r="H39" s="72">
        <v>0</v>
      </c>
      <c r="J39" s="84">
        <v>4.7284178777504087</v>
      </c>
      <c r="K39" s="84">
        <v>0.5761316872427984</v>
      </c>
      <c r="L39" s="84">
        <v>0.65430752453653218</v>
      </c>
      <c r="M39" s="84">
        <v>0.74074074074074081</v>
      </c>
      <c r="N39" s="84">
        <v>0</v>
      </c>
      <c r="O39" s="84">
        <v>0</v>
      </c>
    </row>
    <row r="40" spans="1:15" x14ac:dyDescent="0.2">
      <c r="A40" s="55" t="s">
        <v>80</v>
      </c>
      <c r="B40" s="50"/>
      <c r="C40" s="72">
        <v>376970</v>
      </c>
      <c r="D40" s="72">
        <v>20</v>
      </c>
      <c r="E40" s="72">
        <v>15</v>
      </c>
      <c r="F40" s="72">
        <v>5</v>
      </c>
      <c r="G40" s="72">
        <v>0</v>
      </c>
      <c r="H40" s="72">
        <v>0</v>
      </c>
      <c r="J40" s="84">
        <v>4.8923976213527975</v>
      </c>
      <c r="K40" s="84">
        <v>0.32921810699588477</v>
      </c>
      <c r="L40" s="84">
        <v>0.32715376226826609</v>
      </c>
      <c r="M40" s="84">
        <v>0.74074074074074081</v>
      </c>
      <c r="N40" s="84">
        <v>0</v>
      </c>
      <c r="O40" s="84">
        <v>0</v>
      </c>
    </row>
    <row r="41" spans="1:15" x14ac:dyDescent="0.2">
      <c r="A41" s="55" t="s">
        <v>81</v>
      </c>
      <c r="B41" s="50"/>
      <c r="C41" s="72">
        <v>266425</v>
      </c>
      <c r="D41" s="72">
        <v>65</v>
      </c>
      <c r="E41" s="72">
        <v>55</v>
      </c>
      <c r="F41" s="72">
        <v>10</v>
      </c>
      <c r="G41" s="72">
        <v>0</v>
      </c>
      <c r="H41" s="72">
        <v>0</v>
      </c>
      <c r="J41" s="84">
        <v>3.4577208697480413</v>
      </c>
      <c r="K41" s="84">
        <v>1.0699588477366255</v>
      </c>
      <c r="L41" s="84">
        <v>1.1995637949836424</v>
      </c>
      <c r="M41" s="84">
        <v>1.4814814814814816</v>
      </c>
      <c r="N41" s="84">
        <v>0</v>
      </c>
      <c r="O41" s="84">
        <v>0</v>
      </c>
    </row>
    <row r="42" spans="1:15" x14ac:dyDescent="0.2">
      <c r="A42" s="55" t="s">
        <v>82</v>
      </c>
      <c r="B42" s="50"/>
      <c r="C42" s="72">
        <v>256090</v>
      </c>
      <c r="D42" s="72">
        <v>415</v>
      </c>
      <c r="E42" s="72">
        <v>335</v>
      </c>
      <c r="F42" s="72">
        <v>25</v>
      </c>
      <c r="G42" s="72">
        <v>30</v>
      </c>
      <c r="H42" s="72">
        <v>20</v>
      </c>
      <c r="J42" s="84">
        <v>3.3235910201136374</v>
      </c>
      <c r="K42" s="84">
        <v>6.8312757201646086</v>
      </c>
      <c r="L42" s="84">
        <v>7.306434023991276</v>
      </c>
      <c r="M42" s="84">
        <v>3.7037037037037033</v>
      </c>
      <c r="N42" s="84">
        <v>7.1428571428571423</v>
      </c>
      <c r="O42" s="84">
        <v>5.0632911392405067</v>
      </c>
    </row>
    <row r="43" spans="1:15" ht="12.75" customHeight="1" x14ac:dyDescent="0.2">
      <c r="A43" s="55" t="s">
        <v>83</v>
      </c>
      <c r="B43" s="50"/>
      <c r="C43" s="72">
        <v>63390</v>
      </c>
      <c r="D43" s="72">
        <v>115</v>
      </c>
      <c r="E43" s="72">
        <v>90</v>
      </c>
      <c r="F43" s="72">
        <v>15</v>
      </c>
      <c r="G43" s="72">
        <v>5</v>
      </c>
      <c r="H43" s="72">
        <v>5</v>
      </c>
      <c r="J43" s="84">
        <v>0.8226890341872134</v>
      </c>
      <c r="K43" s="84">
        <v>1.8930041152263373</v>
      </c>
      <c r="L43" s="84">
        <v>1.9629225736095965</v>
      </c>
      <c r="M43" s="84">
        <v>2.2222222222222223</v>
      </c>
      <c r="N43" s="84">
        <v>1.1904761904761905</v>
      </c>
      <c r="O43" s="84">
        <v>1.2658227848101267</v>
      </c>
    </row>
    <row r="44" spans="1:15" x14ac:dyDescent="0.2">
      <c r="A44" s="55" t="s">
        <v>222</v>
      </c>
      <c r="B44" s="50"/>
      <c r="C44" s="72">
        <v>488690</v>
      </c>
      <c r="D44" s="72">
        <v>3260</v>
      </c>
      <c r="E44" s="72">
        <v>2695</v>
      </c>
      <c r="F44" s="72">
        <v>255</v>
      </c>
      <c r="G44" s="72">
        <v>155</v>
      </c>
      <c r="H44" s="72">
        <v>155</v>
      </c>
      <c r="J44" s="84">
        <v>6.3423237753107635</v>
      </c>
      <c r="K44" s="84">
        <v>53.662551440329217</v>
      </c>
      <c r="L44" s="84">
        <v>58.778625954198475</v>
      </c>
      <c r="M44" s="84">
        <v>37.777777777777779</v>
      </c>
      <c r="N44" s="84">
        <v>36.904761904761905</v>
      </c>
      <c r="O44" s="84">
        <v>39.24050632911392</v>
      </c>
    </row>
    <row r="45" spans="1:15" x14ac:dyDescent="0.2">
      <c r="A45" s="55"/>
      <c r="B45" s="50" t="s">
        <v>223</v>
      </c>
      <c r="C45" s="72">
        <v>9840</v>
      </c>
      <c r="D45" s="72">
        <v>2135</v>
      </c>
      <c r="E45" s="72">
        <v>1920</v>
      </c>
      <c r="F45" s="72">
        <v>155</v>
      </c>
      <c r="G45" s="72">
        <v>45</v>
      </c>
      <c r="H45" s="72">
        <v>10</v>
      </c>
      <c r="J45" s="84">
        <v>0.1277056333239025</v>
      </c>
      <c r="K45" s="84">
        <v>35.144032921810698</v>
      </c>
      <c r="L45" s="84">
        <v>41.87568157033806</v>
      </c>
      <c r="M45" s="84">
        <v>22.962962962962962</v>
      </c>
      <c r="N45" s="84">
        <v>10.714285714285714</v>
      </c>
      <c r="O45" s="84">
        <v>2.5316455696202533</v>
      </c>
    </row>
    <row r="46" spans="1:15" x14ac:dyDescent="0.2">
      <c r="A46" s="55" t="s">
        <v>84</v>
      </c>
      <c r="B46" s="50"/>
      <c r="C46" s="72">
        <v>865100</v>
      </c>
      <c r="D46" s="72">
        <v>180</v>
      </c>
      <c r="E46" s="72">
        <v>135</v>
      </c>
      <c r="F46" s="72">
        <v>15</v>
      </c>
      <c r="G46" s="72">
        <v>10</v>
      </c>
      <c r="H46" s="72">
        <v>20</v>
      </c>
      <c r="J46" s="84">
        <v>11.227453596393094</v>
      </c>
      <c r="K46" s="84">
        <v>2.9629629629629632</v>
      </c>
      <c r="L46" s="84">
        <v>2.9443838604143946</v>
      </c>
      <c r="M46" s="84">
        <v>2.2222222222222223</v>
      </c>
      <c r="N46" s="84">
        <v>2.3809523809523809</v>
      </c>
      <c r="O46" s="84">
        <v>5.0632911392405067</v>
      </c>
    </row>
    <row r="47" spans="1:15" x14ac:dyDescent="0.2">
      <c r="A47" s="55" t="s">
        <v>85</v>
      </c>
      <c r="B47" s="50"/>
      <c r="C47" s="72">
        <v>484290</v>
      </c>
      <c r="D47" s="72">
        <v>610</v>
      </c>
      <c r="E47" s="72">
        <v>285</v>
      </c>
      <c r="F47" s="72">
        <v>20</v>
      </c>
      <c r="G47" s="72">
        <v>165</v>
      </c>
      <c r="H47" s="72">
        <v>140</v>
      </c>
      <c r="J47" s="84">
        <v>6.2852196303285295</v>
      </c>
      <c r="K47" s="84">
        <v>10.041152263374485</v>
      </c>
      <c r="L47" s="84">
        <v>6.2159214830970555</v>
      </c>
      <c r="M47" s="84">
        <v>2.9629629629629632</v>
      </c>
      <c r="N47" s="84">
        <v>39.285714285714285</v>
      </c>
      <c r="O47" s="84">
        <v>35.443037974683541</v>
      </c>
    </row>
    <row r="48" spans="1:15" x14ac:dyDescent="0.2">
      <c r="A48" s="55" t="s">
        <v>86</v>
      </c>
      <c r="B48" s="45"/>
      <c r="C48" s="72">
        <v>498185</v>
      </c>
      <c r="D48" s="72">
        <v>555</v>
      </c>
      <c r="E48" s="72">
        <v>425</v>
      </c>
      <c r="F48" s="72">
        <v>75</v>
      </c>
      <c r="G48" s="72">
        <v>30</v>
      </c>
      <c r="H48" s="72">
        <v>30</v>
      </c>
      <c r="J48" s="84">
        <v>6.4655519245394686</v>
      </c>
      <c r="K48" s="84">
        <v>9.1358024691358022</v>
      </c>
      <c r="L48" s="84">
        <v>9.269356597600872</v>
      </c>
      <c r="M48" s="84">
        <v>11.111111111111111</v>
      </c>
      <c r="N48" s="84">
        <v>7.1428571428571423</v>
      </c>
      <c r="O48" s="84">
        <v>7.59493670886076</v>
      </c>
    </row>
    <row r="49" spans="1:15" x14ac:dyDescent="0.2">
      <c r="A49" s="55" t="s">
        <v>87</v>
      </c>
      <c r="B49" s="45"/>
      <c r="C49" s="72">
        <v>1254915</v>
      </c>
      <c r="D49" s="72">
        <v>95</v>
      </c>
      <c r="E49" s="72">
        <v>60</v>
      </c>
      <c r="F49" s="72">
        <v>25</v>
      </c>
      <c r="G49" s="72">
        <v>10</v>
      </c>
      <c r="H49" s="72">
        <v>5</v>
      </c>
      <c r="J49" s="84">
        <v>16.286556386449703</v>
      </c>
      <c r="K49" s="84">
        <v>1.5637860082304527</v>
      </c>
      <c r="L49" s="84">
        <v>1.3086150490730644</v>
      </c>
      <c r="M49" s="84">
        <v>3.7037037037037033</v>
      </c>
      <c r="N49" s="84">
        <v>2.3809523809523809</v>
      </c>
      <c r="O49" s="84">
        <v>1.2658227848101267</v>
      </c>
    </row>
    <row r="50" spans="1:15" x14ac:dyDescent="0.2">
      <c r="A50" s="55" t="s">
        <v>88</v>
      </c>
      <c r="B50" s="45"/>
      <c r="C50" s="72">
        <v>114965</v>
      </c>
      <c r="D50" s="72">
        <v>60</v>
      </c>
      <c r="E50" s="72">
        <v>35</v>
      </c>
      <c r="F50" s="72">
        <v>10</v>
      </c>
      <c r="G50" s="72">
        <v>5</v>
      </c>
      <c r="H50" s="72">
        <v>15</v>
      </c>
      <c r="J50" s="84">
        <v>1.4920404608823628</v>
      </c>
      <c r="K50" s="84">
        <v>0.98765432098765427</v>
      </c>
      <c r="L50" s="84">
        <v>0.76335877862595414</v>
      </c>
      <c r="M50" s="84">
        <v>1.4814814814814816</v>
      </c>
      <c r="N50" s="84">
        <v>1.1904761904761905</v>
      </c>
      <c r="O50" s="84">
        <v>3.79746835443038</v>
      </c>
    </row>
    <row r="51" spans="1:15" x14ac:dyDescent="0.2">
      <c r="A51" s="55" t="s">
        <v>89</v>
      </c>
      <c r="B51" s="45"/>
      <c r="C51" s="72">
        <v>124915</v>
      </c>
      <c r="D51" s="72">
        <v>45</v>
      </c>
      <c r="E51" s="72">
        <v>35</v>
      </c>
      <c r="F51" s="72">
        <v>10</v>
      </c>
      <c r="G51" s="72">
        <v>0</v>
      </c>
      <c r="H51" s="72">
        <v>0</v>
      </c>
      <c r="J51" s="84">
        <v>1.6211736978308213</v>
      </c>
      <c r="K51" s="84">
        <v>0.74074074074074081</v>
      </c>
      <c r="L51" s="84">
        <v>0.76335877862595414</v>
      </c>
      <c r="M51" s="84">
        <v>1.4814814814814816</v>
      </c>
      <c r="N51" s="84">
        <v>0</v>
      </c>
      <c r="O51" s="84">
        <v>0</v>
      </c>
    </row>
    <row r="52" spans="1:15" x14ac:dyDescent="0.2">
      <c r="A52" s="55" t="s">
        <v>218</v>
      </c>
      <c r="B52" s="45"/>
      <c r="C52" s="85">
        <f>MROUND([1]Tabel_2!C55,5)</f>
        <v>28550</v>
      </c>
      <c r="D52" s="85">
        <f>MROUND([1]Tabel_2!D55,5)</f>
        <v>0</v>
      </c>
      <c r="E52" s="85">
        <f>MROUND([1]Tabel_2!E55,5)</f>
        <v>0</v>
      </c>
      <c r="F52" s="85">
        <f>MROUND([1]Tabel_2!F55,5)</f>
        <v>0</v>
      </c>
      <c r="G52" s="85">
        <f>MROUND([1]Tabel_2!G55,5)</f>
        <v>0</v>
      </c>
      <c r="H52" s="85">
        <f>MROUND([1]Tabel_2!H55,5)</f>
        <v>0</v>
      </c>
      <c r="J52" s="84">
        <v>0.37052803164607889</v>
      </c>
      <c r="K52" s="84">
        <v>0</v>
      </c>
      <c r="L52" s="84">
        <v>0</v>
      </c>
      <c r="M52" s="84">
        <v>0</v>
      </c>
      <c r="N52" s="84">
        <v>0</v>
      </c>
      <c r="O52" s="84">
        <v>0</v>
      </c>
    </row>
    <row r="53" spans="1:15" x14ac:dyDescent="0.2">
      <c r="A53" s="55" t="s">
        <v>219</v>
      </c>
      <c r="B53" s="45"/>
      <c r="C53" s="85">
        <f>MROUND([1]Tabel_2!C56,5)</f>
        <v>1105</v>
      </c>
      <c r="D53" s="85">
        <f>MROUND([1]Tabel_2!D56,5)</f>
        <v>0</v>
      </c>
      <c r="E53" s="85">
        <f>MROUND([1]Tabel_2!E56,5)</f>
        <v>0</v>
      </c>
      <c r="F53" s="85">
        <f>MROUND([1]Tabel_2!F56,5)</f>
        <v>0</v>
      </c>
      <c r="G53" s="85">
        <f>MROUND([1]Tabel_2!G56,5)</f>
        <v>0</v>
      </c>
      <c r="H53" s="85">
        <f>MROUND([1]Tabel_2!H56,5)</f>
        <v>0</v>
      </c>
      <c r="J53" s="84">
        <v>1.4340927319401653E-2</v>
      </c>
      <c r="K53" s="84">
        <v>0</v>
      </c>
      <c r="L53" s="84">
        <v>0</v>
      </c>
      <c r="M53" s="84">
        <v>0</v>
      </c>
      <c r="N53" s="84">
        <v>0</v>
      </c>
      <c r="O53" s="84">
        <v>0</v>
      </c>
    </row>
    <row r="54" spans="1:15" x14ac:dyDescent="0.2">
      <c r="A54" s="55"/>
      <c r="B54" s="45"/>
      <c r="C54" s="72"/>
      <c r="D54" s="72"/>
      <c r="E54" s="72"/>
      <c r="F54" s="72"/>
      <c r="G54" s="72"/>
      <c r="H54" s="72"/>
      <c r="J54" s="84"/>
      <c r="K54" s="84"/>
      <c r="L54" s="84"/>
      <c r="M54" s="84"/>
      <c r="N54" s="84"/>
      <c r="O54" s="84"/>
    </row>
    <row r="55" spans="1:15" x14ac:dyDescent="0.2">
      <c r="A55" s="37" t="s">
        <v>90</v>
      </c>
      <c r="B55" s="50"/>
      <c r="C55" s="72"/>
      <c r="D55" s="72"/>
      <c r="E55" s="72"/>
      <c r="F55" s="72"/>
      <c r="G55" s="72"/>
      <c r="H55" s="72"/>
      <c r="J55" s="84"/>
      <c r="K55" s="84"/>
      <c r="L55" s="84"/>
      <c r="M55" s="84"/>
      <c r="N55" s="84"/>
      <c r="O55" s="84"/>
    </row>
    <row r="56" spans="1:15" x14ac:dyDescent="0.2">
      <c r="A56" s="26" t="s">
        <v>91</v>
      </c>
      <c r="B56" s="50"/>
      <c r="C56" s="72">
        <v>250785</v>
      </c>
      <c r="D56" s="72">
        <v>835</v>
      </c>
      <c r="E56" s="72">
        <v>675</v>
      </c>
      <c r="F56" s="72">
        <v>75</v>
      </c>
      <c r="G56" s="72">
        <v>50</v>
      </c>
      <c r="H56" s="72">
        <v>30</v>
      </c>
      <c r="J56" s="84">
        <v>3.2547415907657404</v>
      </c>
      <c r="K56" s="84">
        <v>13.744855967078189</v>
      </c>
      <c r="L56" s="84">
        <v>14.721919302071973</v>
      </c>
      <c r="M56" s="84">
        <v>11.111111111111111</v>
      </c>
      <c r="N56" s="84">
        <v>11.904761904761903</v>
      </c>
      <c r="O56" s="84">
        <v>7.59493670886076</v>
      </c>
    </row>
    <row r="57" spans="1:15" x14ac:dyDescent="0.2">
      <c r="A57" s="26" t="s">
        <v>92</v>
      </c>
      <c r="B57" s="50"/>
      <c r="C57" s="72">
        <v>157685</v>
      </c>
      <c r="D57" s="72">
        <v>235</v>
      </c>
      <c r="E57" s="72">
        <v>180</v>
      </c>
      <c r="F57" s="72">
        <v>40</v>
      </c>
      <c r="G57" s="72">
        <v>10</v>
      </c>
      <c r="H57" s="72">
        <v>10</v>
      </c>
      <c r="J57" s="84">
        <v>2.0464697958007689</v>
      </c>
      <c r="K57" s="84">
        <v>3.8683127572016458</v>
      </c>
      <c r="L57" s="84">
        <v>3.9258451472191931</v>
      </c>
      <c r="M57" s="84">
        <v>5.9259259259259265</v>
      </c>
      <c r="N57" s="84">
        <v>2.3809523809523809</v>
      </c>
      <c r="O57" s="84">
        <v>2.5316455696202533</v>
      </c>
    </row>
    <row r="58" spans="1:15" x14ac:dyDescent="0.2">
      <c r="A58" s="26" t="s">
        <v>93</v>
      </c>
      <c r="B58" s="50"/>
      <c r="C58" s="72">
        <v>258615</v>
      </c>
      <c r="D58" s="72">
        <v>325</v>
      </c>
      <c r="E58" s="72">
        <v>270</v>
      </c>
      <c r="F58" s="72">
        <v>35</v>
      </c>
      <c r="G58" s="72">
        <v>5</v>
      </c>
      <c r="H58" s="72">
        <v>15</v>
      </c>
      <c r="J58" s="84">
        <v>3.3563610124045775</v>
      </c>
      <c r="K58" s="84">
        <v>5.3497942386831276</v>
      </c>
      <c r="L58" s="84">
        <v>5.8887677208287892</v>
      </c>
      <c r="M58" s="84">
        <v>5.1851851851851851</v>
      </c>
      <c r="N58" s="84">
        <v>1.1904761904761905</v>
      </c>
      <c r="O58" s="84">
        <v>3.79746835443038</v>
      </c>
    </row>
    <row r="59" spans="1:15" x14ac:dyDescent="0.2">
      <c r="A59" s="26" t="s">
        <v>94</v>
      </c>
      <c r="B59" s="50"/>
      <c r="C59" s="72">
        <v>475270</v>
      </c>
      <c r="D59" s="72">
        <v>635</v>
      </c>
      <c r="E59" s="72">
        <v>505</v>
      </c>
      <c r="F59" s="72">
        <v>75</v>
      </c>
      <c r="G59" s="72">
        <v>40</v>
      </c>
      <c r="H59" s="72">
        <v>20</v>
      </c>
      <c r="J59" s="84">
        <v>6.1681561331149535</v>
      </c>
      <c r="K59" s="84">
        <v>10.452674897119342</v>
      </c>
      <c r="L59" s="84">
        <v>11.014176663031625</v>
      </c>
      <c r="M59" s="84">
        <v>11.111111111111111</v>
      </c>
      <c r="N59" s="84">
        <v>9.5238095238095237</v>
      </c>
      <c r="O59" s="84">
        <v>5.0632911392405067</v>
      </c>
    </row>
    <row r="60" spans="1:15" x14ac:dyDescent="0.2">
      <c r="A60" s="26" t="s">
        <v>95</v>
      </c>
      <c r="B60" s="50"/>
      <c r="C60" s="72">
        <v>533820</v>
      </c>
      <c r="D60" s="72">
        <v>710</v>
      </c>
      <c r="E60" s="72">
        <v>585</v>
      </c>
      <c r="F60" s="72">
        <v>65</v>
      </c>
      <c r="G60" s="72">
        <v>25</v>
      </c>
      <c r="H60" s="72">
        <v>40</v>
      </c>
      <c r="J60" s="84">
        <v>6.92803060782171</v>
      </c>
      <c r="K60" s="84">
        <v>11.68724279835391</v>
      </c>
      <c r="L60" s="84">
        <v>12.758996728462376</v>
      </c>
      <c r="M60" s="84">
        <v>9.6296296296296298</v>
      </c>
      <c r="N60" s="84">
        <v>5.9523809523809517</v>
      </c>
      <c r="O60" s="84">
        <v>10.126582278481013</v>
      </c>
    </row>
    <row r="61" spans="1:15" ht="12" customHeight="1" x14ac:dyDescent="0.2">
      <c r="A61" s="26" t="s">
        <v>96</v>
      </c>
      <c r="B61" s="50"/>
      <c r="C61" s="72">
        <v>725345</v>
      </c>
      <c r="D61" s="72">
        <v>755</v>
      </c>
      <c r="E61" s="72">
        <v>595</v>
      </c>
      <c r="F61" s="72">
        <v>110</v>
      </c>
      <c r="G61" s="72">
        <v>20</v>
      </c>
      <c r="H61" s="72">
        <v>30</v>
      </c>
      <c r="J61" s="84">
        <v>9.4136831913949237</v>
      </c>
      <c r="K61" s="84">
        <v>12.427983539094651</v>
      </c>
      <c r="L61" s="84">
        <v>12.977099236641221</v>
      </c>
      <c r="M61" s="84">
        <v>16.296296296296298</v>
      </c>
      <c r="N61" s="84">
        <v>4.7619047619047619</v>
      </c>
      <c r="O61" s="84">
        <v>7.59493670886076</v>
      </c>
    </row>
    <row r="62" spans="1:15" ht="12" customHeight="1" x14ac:dyDescent="0.2">
      <c r="A62" s="26" t="s">
        <v>97</v>
      </c>
      <c r="B62" s="45"/>
      <c r="C62" s="72">
        <v>571100</v>
      </c>
      <c r="D62" s="72">
        <v>430</v>
      </c>
      <c r="E62" s="72">
        <v>345</v>
      </c>
      <c r="F62" s="72">
        <v>40</v>
      </c>
      <c r="G62" s="72">
        <v>25</v>
      </c>
      <c r="H62" s="72">
        <v>25</v>
      </c>
      <c r="J62" s="84">
        <v>7.4118584543984474</v>
      </c>
      <c r="K62" s="84">
        <v>7.0781893004115224</v>
      </c>
      <c r="L62" s="84">
        <v>7.5245365321701199</v>
      </c>
      <c r="M62" s="84">
        <v>5.9259259259259265</v>
      </c>
      <c r="N62" s="84">
        <v>5.9523809523809517</v>
      </c>
      <c r="O62" s="84">
        <v>6.3291139240506329</v>
      </c>
    </row>
    <row r="63" spans="1:15" ht="12" customHeight="1" x14ac:dyDescent="0.2">
      <c r="A63" s="26" t="s">
        <v>98</v>
      </c>
      <c r="B63" s="45"/>
      <c r="C63" s="72">
        <v>358875</v>
      </c>
      <c r="D63" s="72">
        <v>155</v>
      </c>
      <c r="E63" s="72">
        <v>115</v>
      </c>
      <c r="F63" s="72">
        <v>20</v>
      </c>
      <c r="G63" s="72">
        <v>10</v>
      </c>
      <c r="H63" s="72">
        <v>10</v>
      </c>
      <c r="J63" s="84">
        <v>4.6575568251133648</v>
      </c>
      <c r="K63" s="84">
        <v>2.5514403292181069</v>
      </c>
      <c r="L63" s="84">
        <v>2.5081788440567068</v>
      </c>
      <c r="M63" s="84">
        <v>2.9629629629629632</v>
      </c>
      <c r="N63" s="84">
        <v>2.3809523809523809</v>
      </c>
      <c r="O63" s="84">
        <v>2.5316455696202533</v>
      </c>
    </row>
    <row r="64" spans="1:15" x14ac:dyDescent="0.2">
      <c r="A64" s="26" t="s">
        <v>99</v>
      </c>
      <c r="B64" s="45"/>
      <c r="C64" s="72">
        <v>265060</v>
      </c>
      <c r="D64" s="72">
        <v>170</v>
      </c>
      <c r="E64" s="72">
        <v>135</v>
      </c>
      <c r="F64" s="72">
        <v>20</v>
      </c>
      <c r="G64" s="72">
        <v>10</v>
      </c>
      <c r="H64" s="72">
        <v>5</v>
      </c>
      <c r="J64" s="84">
        <v>3.4400056065887799</v>
      </c>
      <c r="K64" s="84">
        <v>2.7983539094650207</v>
      </c>
      <c r="L64" s="84">
        <v>2.9443838604143946</v>
      </c>
      <c r="M64" s="84">
        <v>2.9629629629629632</v>
      </c>
      <c r="N64" s="84">
        <v>2.3809523809523809</v>
      </c>
      <c r="O64" s="84">
        <v>1.2658227848101267</v>
      </c>
    </row>
    <row r="65" spans="1:15" x14ac:dyDescent="0.2">
      <c r="A65" s="26" t="s">
        <v>100</v>
      </c>
      <c r="B65" s="50"/>
      <c r="C65" s="72">
        <v>206120</v>
      </c>
      <c r="D65" s="72">
        <v>80</v>
      </c>
      <c r="E65" s="72">
        <v>60</v>
      </c>
      <c r="F65" s="72">
        <v>15</v>
      </c>
      <c r="G65" s="72">
        <v>5</v>
      </c>
      <c r="H65" s="72">
        <v>5</v>
      </c>
      <c r="J65" s="84">
        <v>2.6750696281222339</v>
      </c>
      <c r="K65" s="84">
        <v>1.3168724279835391</v>
      </c>
      <c r="L65" s="84">
        <v>1.3086150490730644</v>
      </c>
      <c r="M65" s="84">
        <v>2.2222222222222223</v>
      </c>
      <c r="N65" s="84">
        <v>1.1904761904761905</v>
      </c>
      <c r="O65" s="84">
        <v>1.2658227848101267</v>
      </c>
    </row>
    <row r="66" spans="1:15" x14ac:dyDescent="0.2">
      <c r="A66" s="26" t="s">
        <v>101</v>
      </c>
      <c r="B66" s="50"/>
      <c r="C66" s="72">
        <v>670435</v>
      </c>
      <c r="D66" s="72">
        <v>295</v>
      </c>
      <c r="E66" s="72">
        <v>175</v>
      </c>
      <c r="F66" s="72">
        <v>55</v>
      </c>
      <c r="G66" s="72">
        <v>40</v>
      </c>
      <c r="H66" s="72">
        <v>20</v>
      </c>
      <c r="J66" s="84">
        <v>8.7010494184461962</v>
      </c>
      <c r="K66" s="84">
        <v>4.8559670781893001</v>
      </c>
      <c r="L66" s="84">
        <v>3.8167938931297711</v>
      </c>
      <c r="M66" s="84">
        <v>8.1481481481481488</v>
      </c>
      <c r="N66" s="84">
        <v>9.5238095238095237</v>
      </c>
      <c r="O66" s="84">
        <v>5.0632911392405067</v>
      </c>
    </row>
    <row r="67" spans="1:15" x14ac:dyDescent="0.2">
      <c r="A67" s="26" t="s">
        <v>102</v>
      </c>
      <c r="B67" s="50"/>
      <c r="C67" s="72">
        <v>679220</v>
      </c>
      <c r="D67" s="72">
        <v>300</v>
      </c>
      <c r="E67" s="72">
        <v>175</v>
      </c>
      <c r="F67" s="72">
        <v>25</v>
      </c>
      <c r="G67" s="72">
        <v>50</v>
      </c>
      <c r="H67" s="72">
        <v>50</v>
      </c>
      <c r="J67" s="84">
        <v>8.8150630351891319</v>
      </c>
      <c r="K67" s="84">
        <v>4.9382716049382713</v>
      </c>
      <c r="L67" s="84">
        <v>3.8167938931297711</v>
      </c>
      <c r="M67" s="84">
        <v>3.7037037037037033</v>
      </c>
      <c r="N67" s="84">
        <v>11.904761904761903</v>
      </c>
      <c r="O67" s="84">
        <v>12.658227848101266</v>
      </c>
    </row>
    <row r="68" spans="1:15" x14ac:dyDescent="0.2">
      <c r="A68" s="26" t="s">
        <v>103</v>
      </c>
      <c r="B68" s="50"/>
      <c r="C68" s="72">
        <v>710605</v>
      </c>
      <c r="D68" s="72">
        <v>280</v>
      </c>
      <c r="E68" s="72">
        <v>155</v>
      </c>
      <c r="F68" s="72">
        <v>30</v>
      </c>
      <c r="G68" s="72">
        <v>40</v>
      </c>
      <c r="H68" s="72">
        <v>55</v>
      </c>
      <c r="J68" s="84">
        <v>9.222384305704443</v>
      </c>
      <c r="K68" s="84">
        <v>4.6090534979423872</v>
      </c>
      <c r="L68" s="84">
        <v>3.3805888767720829</v>
      </c>
      <c r="M68" s="84">
        <v>4.4444444444444446</v>
      </c>
      <c r="N68" s="84">
        <v>9.5238095238095237</v>
      </c>
      <c r="O68" s="84">
        <v>13.924050632911392</v>
      </c>
    </row>
    <row r="69" spans="1:15" x14ac:dyDescent="0.2">
      <c r="A69" s="26" t="s">
        <v>104</v>
      </c>
      <c r="B69" s="50"/>
      <c r="C69" s="72">
        <v>1842280</v>
      </c>
      <c r="D69" s="72">
        <v>860</v>
      </c>
      <c r="E69" s="72">
        <v>615</v>
      </c>
      <c r="F69" s="72">
        <v>70</v>
      </c>
      <c r="G69" s="72">
        <v>90</v>
      </c>
      <c r="H69" s="72">
        <v>85</v>
      </c>
      <c r="J69" s="84">
        <v>23.909505504060881</v>
      </c>
      <c r="K69" s="84">
        <v>14.156378600823045</v>
      </c>
      <c r="L69" s="84">
        <v>13.413304252998909</v>
      </c>
      <c r="M69" s="84">
        <v>10.37037037037037</v>
      </c>
      <c r="N69" s="84">
        <v>21.428571428571427</v>
      </c>
      <c r="O69" s="84">
        <v>21.518987341772153</v>
      </c>
    </row>
    <row r="70" spans="1:15" x14ac:dyDescent="0.2">
      <c r="C70" s="72"/>
      <c r="D70" s="72"/>
      <c r="E70" s="72"/>
      <c r="F70" s="72"/>
      <c r="G70" s="72"/>
      <c r="H70" s="72"/>
    </row>
    <row r="71" spans="1:15" x14ac:dyDescent="0.2">
      <c r="A71" s="26"/>
      <c r="B71" s="50"/>
      <c r="C71" s="74" t="s">
        <v>105</v>
      </c>
      <c r="D71" s="75"/>
      <c r="E71" s="75"/>
      <c r="F71" s="75"/>
      <c r="G71" s="75"/>
      <c r="H71" s="75"/>
    </row>
    <row r="72" spans="1:15" x14ac:dyDescent="0.2">
      <c r="A72" s="26"/>
      <c r="B72" s="50"/>
      <c r="C72" s="74"/>
      <c r="D72" s="75"/>
      <c r="E72" s="75"/>
      <c r="F72" s="75"/>
      <c r="G72" s="75"/>
      <c r="H72" s="75"/>
    </row>
    <row r="73" spans="1:15" x14ac:dyDescent="0.2">
      <c r="A73" s="25" t="s">
        <v>106</v>
      </c>
      <c r="B73" s="50"/>
      <c r="C73" s="75"/>
      <c r="D73" s="73"/>
      <c r="E73" s="73"/>
      <c r="F73" s="73"/>
      <c r="G73" s="73"/>
      <c r="H73" s="73"/>
    </row>
    <row r="74" spans="1:15" x14ac:dyDescent="0.2">
      <c r="A74" s="26" t="s">
        <v>147</v>
      </c>
      <c r="B74" s="50"/>
      <c r="C74" s="76">
        <v>19.245805505782702</v>
      </c>
      <c r="D74" s="76">
        <v>28.445550548193989</v>
      </c>
      <c r="E74" s="76">
        <v>28.559687256269129</v>
      </c>
      <c r="F74" s="76">
        <v>23.761728099678876</v>
      </c>
      <c r="G74" s="76">
        <v>31.494006562646486</v>
      </c>
      <c r="H74" s="76">
        <v>32.371519687237694</v>
      </c>
    </row>
    <row r="75" spans="1:15" x14ac:dyDescent="0.2">
      <c r="A75" s="52"/>
      <c r="B75" s="52"/>
      <c r="C75" s="28"/>
      <c r="D75" s="28"/>
      <c r="E75" s="28"/>
      <c r="F75" s="28"/>
      <c r="G75" s="28"/>
      <c r="H75" s="28"/>
      <c r="I75" s="28"/>
      <c r="J75" s="28"/>
      <c r="K75" s="28"/>
      <c r="L75" s="28"/>
      <c r="M75" s="28"/>
      <c r="N75" s="28"/>
      <c r="O75" s="28"/>
    </row>
    <row r="76" spans="1:15" x14ac:dyDescent="0.2">
      <c r="A76" s="53" t="s">
        <v>26</v>
      </c>
      <c r="B76" s="53"/>
      <c r="C76" s="26"/>
    </row>
    <row r="77" spans="1:15" x14ac:dyDescent="0.2">
      <c r="A77" s="36" t="s">
        <v>107</v>
      </c>
      <c r="B77" s="51"/>
      <c r="C77" s="26"/>
    </row>
    <row r="78" spans="1:15" x14ac:dyDescent="0.2">
      <c r="A78" s="51" t="s">
        <v>108</v>
      </c>
      <c r="B78" s="54"/>
      <c r="C78" s="26"/>
    </row>
    <row r="79" spans="1:15" x14ac:dyDescent="0.2">
      <c r="A79" s="26"/>
      <c r="B79" s="26"/>
      <c r="C79" s="26"/>
    </row>
    <row r="80" spans="1:15" x14ac:dyDescent="0.2">
      <c r="D80" s="36"/>
      <c r="E80" s="36"/>
      <c r="F80" s="36"/>
      <c r="G80" s="36"/>
    </row>
    <row r="81" spans="4:7" x14ac:dyDescent="0.2">
      <c r="D81" s="36"/>
      <c r="E81" s="36"/>
      <c r="F81" s="36"/>
      <c r="G81" s="36"/>
    </row>
    <row r="82" spans="4:7" x14ac:dyDescent="0.2">
      <c r="D82" s="36"/>
      <c r="E82" s="36"/>
      <c r="F82" s="36"/>
      <c r="G82" s="36"/>
    </row>
    <row r="83" spans="4:7" x14ac:dyDescent="0.2">
      <c r="D83" s="36"/>
      <c r="E83" s="36"/>
      <c r="F83" s="36"/>
      <c r="G83" s="36"/>
    </row>
    <row r="84" spans="4:7" x14ac:dyDescent="0.2">
      <c r="D84" s="36"/>
      <c r="E84" s="36"/>
      <c r="F84" s="36"/>
      <c r="G84" s="36"/>
    </row>
    <row r="85" spans="4:7" x14ac:dyDescent="0.2">
      <c r="D85" s="36"/>
      <c r="E85" s="36"/>
      <c r="F85" s="36"/>
      <c r="G85" s="36"/>
    </row>
  </sheetData>
  <conditionalFormatting sqref="C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Toelichting</vt:lpstr>
      <vt:lpstr>Bronbestanden</vt:lpstr>
      <vt:lpstr>Tabel 1</vt:lpstr>
      <vt:lpstr>Tabel 2</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Ebenau, E.V. (Evelien, secundair Productie)</cp:lastModifiedBy>
  <cp:lastPrinted>2019-11-11T15:27:55Z</cp:lastPrinted>
  <dcterms:created xsi:type="dcterms:W3CDTF">2009-09-04T06:54:45Z</dcterms:created>
  <dcterms:modified xsi:type="dcterms:W3CDTF">2019-11-18T11:02:48Z</dcterms:modified>
</cp:coreProperties>
</file>