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sp.nl\Productie\Primair\SER\Werk\SR\Integratie\Toolbeheer\Bijstellingentool\Website\2016R-2018V\"/>
    </mc:Choice>
  </mc:AlternateContent>
  <bookViews>
    <workbookView xWindow="0" yWindow="30" windowWidth="27795" windowHeight="14625" firstSheet="2" activeTab="2"/>
  </bookViews>
  <sheets>
    <sheet name="hulp1" sheetId="2" state="hidden" r:id="rId1"/>
    <sheet name="hulp 2" sheetId="3" state="hidden" r:id="rId2"/>
    <sheet name="Publicatieoverzicht" sheetId="1" r:id="rId3"/>
  </sheets>
  <definedNames>
    <definedName name="_xlnm._FilterDatabase" localSheetId="2" hidden="1">Publicatieoverzicht!$A$2:$N$487</definedName>
  </definedNames>
  <calcPr calcId="162913"/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AX28" i="2"/>
  <c r="AX23" i="2"/>
  <c r="AX19" i="2"/>
  <c r="AX15" i="2"/>
  <c r="AX12" i="2"/>
  <c r="AX8" i="2"/>
  <c r="AX61" i="2"/>
  <c r="AX41" i="2"/>
  <c r="AX62" i="2"/>
  <c r="AX63" i="2"/>
  <c r="AX57" i="2"/>
  <c r="AX56" i="2"/>
  <c r="AX43" i="2"/>
  <c r="AX39" i="2"/>
  <c r="AX26" i="2" l="1"/>
  <c r="AX27" i="2"/>
  <c r="AX51" i="2"/>
  <c r="F4" i="3" l="1"/>
  <c r="F5" i="3"/>
  <c r="F6" i="3"/>
  <c r="F7" i="3"/>
  <c r="F8" i="3"/>
  <c r="F9" i="3"/>
  <c r="F10" i="3"/>
  <c r="F11" i="3"/>
  <c r="F12" i="3"/>
  <c r="F13" i="3"/>
  <c r="F3" i="3"/>
  <c r="AT15" i="2"/>
  <c r="AT28" i="2"/>
  <c r="AT8" i="2"/>
  <c r="AT23" i="2"/>
  <c r="AT19" i="2"/>
  <c r="AT26" i="2" s="1"/>
  <c r="AT43" i="2"/>
  <c r="AT12" i="2"/>
  <c r="AT41" i="2"/>
  <c r="AT44" i="2"/>
  <c r="AT45" i="2"/>
  <c r="AT56" i="2"/>
  <c r="AT57" i="2" s="1"/>
  <c r="AT51" i="2"/>
  <c r="AT39" i="2"/>
  <c r="AT27" i="2" l="1"/>
  <c r="AT61" i="2"/>
</calcChain>
</file>

<file path=xl/sharedStrings.xml><?xml version="1.0" encoding="utf-8"?>
<sst xmlns="http://schemas.openxmlformats.org/spreadsheetml/2006/main" count="1289" uniqueCount="187">
  <si>
    <t>U</t>
  </si>
  <si>
    <t>Z</t>
  </si>
  <si>
    <t>B</t>
  </si>
  <si>
    <t>V</t>
  </si>
  <si>
    <t>N</t>
  </si>
  <si>
    <t>D</t>
  </si>
  <si>
    <t>R2014</t>
  </si>
  <si>
    <t>Saldi sectorrekeningen (mln euro)</t>
  </si>
  <si>
    <t>Jaar</t>
  </si>
  <si>
    <t>Periode</t>
  </si>
  <si>
    <t>Eerste kwartaalraming</t>
  </si>
  <si>
    <t>Reguliere kwartaalraming</t>
  </si>
  <si>
    <t>Eerste jaarraming</t>
  </si>
  <si>
    <t>Voorlopig jaarraming</t>
  </si>
  <si>
    <t>Nadervoorlopig jaarraming</t>
  </si>
  <si>
    <t>Definitieve jaarraming</t>
  </si>
  <si>
    <t>Jaarlijkse revisie</t>
  </si>
  <si>
    <t>Netto nationaal inkomen</t>
  </si>
  <si>
    <t>Y</t>
  </si>
  <si>
    <t>Netto nationale besparingen</t>
  </si>
  <si>
    <t>Netto beschikbaar inkomen van huishoudens incl. IZWH</t>
  </si>
  <si>
    <t>Netto winst voor belastingen van niet-financiële bedrijven</t>
  </si>
  <si>
    <t>Netto winst voor belastingen van financiële bedrijven (exclusief BFI's)</t>
  </si>
  <si>
    <t>EMU-schuld (% BBP voortschrijdend jaartotaal)</t>
  </si>
  <si>
    <t>EMU-saldo (% BBP voortschrijdend jaartotaal)</t>
  </si>
  <si>
    <t>2005-1</t>
  </si>
  <si>
    <t>2005-2</t>
  </si>
  <si>
    <t xml:space="preserve"> </t>
  </si>
  <si>
    <t>2005-3</t>
  </si>
  <si>
    <t>2005-4</t>
  </si>
  <si>
    <t>2005-Y</t>
  </si>
  <si>
    <t>2006-1</t>
  </si>
  <si>
    <t>2006-2</t>
  </si>
  <si>
    <t>2006-3</t>
  </si>
  <si>
    <t>2006-4</t>
  </si>
  <si>
    <t>2006-Y</t>
  </si>
  <si>
    <t>2007-1</t>
  </si>
  <si>
    <t>2007-2</t>
  </si>
  <si>
    <t>2007-3</t>
  </si>
  <si>
    <t>2007-4</t>
  </si>
  <si>
    <t>2007-Y</t>
  </si>
  <si>
    <t>2008-1</t>
  </si>
  <si>
    <t>2008-2</t>
  </si>
  <si>
    <t>2008-3</t>
  </si>
  <si>
    <t>2008-4</t>
  </si>
  <si>
    <t>2008-Y</t>
  </si>
  <si>
    <t>2009-1</t>
  </si>
  <si>
    <t>2009-2</t>
  </si>
  <si>
    <t>2009-3</t>
  </si>
  <si>
    <t>2009-4</t>
  </si>
  <si>
    <t>2009-Y</t>
  </si>
  <si>
    <t>2010-1</t>
  </si>
  <si>
    <t>2010-2</t>
  </si>
  <si>
    <t>2010-3</t>
  </si>
  <si>
    <t>2010-4</t>
  </si>
  <si>
    <t>2010-Y</t>
  </si>
  <si>
    <t>2011-1</t>
  </si>
  <si>
    <t>2011-2</t>
  </si>
  <si>
    <t>2011-3</t>
  </si>
  <si>
    <t>2011-4</t>
  </si>
  <si>
    <t>2011-Y</t>
  </si>
  <si>
    <t>2012-1</t>
  </si>
  <si>
    <t>2012-2</t>
  </si>
  <si>
    <t>2012-3</t>
  </si>
  <si>
    <t>2012-4</t>
  </si>
  <si>
    <t>2012-Y</t>
  </si>
  <si>
    <t>2013-1</t>
  </si>
  <si>
    <t>2013-2</t>
  </si>
  <si>
    <t>2013-3</t>
  </si>
  <si>
    <t>2013-4</t>
  </si>
  <si>
    <t>2013-Y</t>
  </si>
  <si>
    <t>2014-1</t>
  </si>
  <si>
    <t>2014-2</t>
  </si>
  <si>
    <t>2014-3</t>
  </si>
  <si>
    <t>2014-4</t>
  </si>
  <si>
    <t>2014-Y</t>
  </si>
  <si>
    <t>2015-1</t>
  </si>
  <si>
    <t>2015-2</t>
  </si>
  <si>
    <t>2015-3</t>
  </si>
  <si>
    <t>2015-4</t>
  </si>
  <si>
    <t>2015-Y</t>
  </si>
  <si>
    <t>2016-1</t>
  </si>
  <si>
    <t>2016-2</t>
  </si>
  <si>
    <t>2016-3</t>
  </si>
  <si>
    <t>2016-4</t>
  </si>
  <si>
    <t>2016-Y</t>
  </si>
  <si>
    <t>.</t>
  </si>
  <si>
    <t>R2015</t>
  </si>
  <si>
    <t>2005-1-R</t>
  </si>
  <si>
    <t>2005-2-R</t>
  </si>
  <si>
    <t>2005-3-R</t>
  </si>
  <si>
    <t>2005-4-R</t>
  </si>
  <si>
    <t>2006-1-R</t>
  </si>
  <si>
    <t>2006-2-R</t>
  </si>
  <si>
    <t>2006-3-R</t>
  </si>
  <si>
    <t>2006-4-R</t>
  </si>
  <si>
    <t>2007-1-R</t>
  </si>
  <si>
    <t>2007-2-R</t>
  </si>
  <si>
    <t>2007-3-R</t>
  </si>
  <si>
    <t>2007-4-R</t>
  </si>
  <si>
    <t>2008-1-R</t>
  </si>
  <si>
    <t>2008-2-R</t>
  </si>
  <si>
    <t>2008-3-R</t>
  </si>
  <si>
    <t>2008-4-R</t>
  </si>
  <si>
    <t>2009-1-R</t>
  </si>
  <si>
    <t>2009-2-R</t>
  </si>
  <si>
    <t>2009-3-R</t>
  </si>
  <si>
    <t>2009-4-R</t>
  </si>
  <si>
    <t>2010-1-R</t>
  </si>
  <si>
    <t>2010-2-R</t>
  </si>
  <si>
    <t>2010-3-R</t>
  </si>
  <si>
    <t>2010-4-R</t>
  </si>
  <si>
    <t>2011-1-R</t>
  </si>
  <si>
    <t>2011-2-R</t>
  </si>
  <si>
    <t>2011-3-R</t>
  </si>
  <si>
    <t>2011-4-R</t>
  </si>
  <si>
    <t>2012-1-R</t>
  </si>
  <si>
    <t>2012-2-R</t>
  </si>
  <si>
    <t>2012-3-R</t>
  </si>
  <si>
    <t>2012-4-R</t>
  </si>
  <si>
    <t>2013-1-R</t>
  </si>
  <si>
    <t>2013-2-R</t>
  </si>
  <si>
    <t>2013-3-R</t>
  </si>
  <si>
    <t>2013-4-R</t>
  </si>
  <si>
    <t>2014-1-R</t>
  </si>
  <si>
    <t>2014-2-R</t>
  </si>
  <si>
    <t>2014-3-R</t>
  </si>
  <si>
    <t>2014-4-R</t>
  </si>
  <si>
    <t>2015-1-R</t>
  </si>
  <si>
    <t>2015-2-R</t>
  </si>
  <si>
    <t>2015-3-R</t>
  </si>
  <si>
    <t>2015-4-R</t>
  </si>
  <si>
    <t/>
  </si>
  <si>
    <t>2016-1-D</t>
  </si>
  <si>
    <t>2016-2-D</t>
  </si>
  <si>
    <t>2016-3-D</t>
  </si>
  <si>
    <t>2016-4-D</t>
  </si>
  <si>
    <t>2017-1-V</t>
  </si>
  <si>
    <t>2017-2-V</t>
  </si>
  <si>
    <t>2017-3-V</t>
  </si>
  <si>
    <t>2017-4-V</t>
  </si>
  <si>
    <t>s.12 excl. S.127</t>
  </si>
  <si>
    <t>s.12</t>
  </si>
  <si>
    <t>P.1+D.4</t>
  </si>
  <si>
    <t>M</t>
  </si>
  <si>
    <t>P.2+P.51C+D.1+D.2+D.41+D.44+D.45</t>
  </si>
  <si>
    <t>2017-1-B</t>
  </si>
  <si>
    <t>2017-2-B</t>
  </si>
  <si>
    <t>2017-3-B</t>
  </si>
  <si>
    <t>2017-4-B</t>
  </si>
  <si>
    <t>2017-1-Z</t>
  </si>
  <si>
    <t>2017-2-Z</t>
  </si>
  <si>
    <t>2017-3-Z</t>
  </si>
  <si>
    <t>S.11</t>
  </si>
  <si>
    <t>P.2+P.51C+D.1+D.2+D.41+D.44+D.45-D.211B</t>
  </si>
  <si>
    <t>s.11</t>
  </si>
  <si>
    <t>D.211B</t>
  </si>
  <si>
    <t>M -/- B -D211B</t>
  </si>
  <si>
    <t>bijstelling</t>
  </si>
  <si>
    <t>P.51C</t>
  </si>
  <si>
    <t>P1</t>
  </si>
  <si>
    <t>P2</t>
  </si>
  <si>
    <t>D.4 incl P.119C</t>
  </si>
  <si>
    <t>D.41A+P.119C+D.44+D.45</t>
  </si>
  <si>
    <t>D.1-3</t>
  </si>
  <si>
    <t>R</t>
  </si>
  <si>
    <t xml:space="preserve">S.11 </t>
  </si>
  <si>
    <t>S.12</t>
  </si>
  <si>
    <t>M-B</t>
  </si>
  <si>
    <t>tot</t>
  </si>
  <si>
    <t>tw</t>
  </si>
  <si>
    <t>Toelichting bijstellingen saldo primaire inkomens met het buitenland</t>
  </si>
  <si>
    <t>Beursgenoteerde BFI’s</t>
  </si>
  <si>
    <t xml:space="preserve">Rente </t>
  </si>
  <si>
    <t>Toegerekende bankdiensten</t>
  </si>
  <si>
    <t>Inkomen uit beleggingsfondsen</t>
  </si>
  <si>
    <t>Vakantiehuisjes</t>
  </si>
  <si>
    <t>Grensarbeid</t>
  </si>
  <si>
    <t>Kleine ondernemingen</t>
  </si>
  <si>
    <t>-</t>
  </si>
  <si>
    <t>Banken excl./ FISIM</t>
  </si>
  <si>
    <t>S.11-s.2 bijstelling</t>
  </si>
  <si>
    <t>Overige</t>
  </si>
  <si>
    <t xml:space="preserve">Totaal </t>
  </si>
  <si>
    <t>R2010/R2012</t>
  </si>
  <si>
    <t>R2016</t>
  </si>
  <si>
    <t>Revisie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</si>
</sst>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 * #,##0_ ;_ * \-#,##0_ ;_ * &quot;&quot;??_ ;_ @_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</font>
    <font>
      <sz val="10"/>
      <color indexed="8"/>
      <name val="Arial"/>
      <family val="2"/>
    </font>
    <font>
      <sz val="11"/>
      <color indexed="8"/>
      <name val="Segoe UI"/>
      <family val="2"/>
    </font>
    <font>
      <sz val="11"/>
      <name val="Arial"/>
      <family val="2"/>
    </font>
    <font>
      <b/>
      <i/>
      <sz val="11"/>
      <color rgb="FF000000"/>
      <name val="Cambria"/>
      <family val="1"/>
    </font>
    <font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/>
    <xf numFmtId="0" fontId="2" fillId="0" borderId="0"/>
  </cellStyleXfs>
  <cellXfs count="96">
    <xf numFmtId="0" fontId="0" fillId="0" borderId="0" xfId="0"/>
    <xf numFmtId="0" fontId="4" fillId="0" borderId="0" xfId="1" applyFont="1" applyFill="1" applyBorder="1"/>
    <xf numFmtId="0" fontId="3" fillId="0" borderId="0" xfId="1" applyFill="1"/>
    <xf numFmtId="0" fontId="5" fillId="0" borderId="1" xfId="2" applyFont="1" applyFill="1" applyBorder="1"/>
    <xf numFmtId="0" fontId="5" fillId="0" borderId="1" xfId="2" applyFont="1" applyFill="1" applyBorder="1" applyAlignment="1">
      <alignment horizontal="left"/>
    </xf>
    <xf numFmtId="0" fontId="6" fillId="0" borderId="0" xfId="1" applyFont="1" applyFill="1"/>
    <xf numFmtId="0" fontId="4" fillId="0" borderId="0" xfId="2" applyFont="1" applyFill="1" applyBorder="1" applyAlignment="1"/>
    <xf numFmtId="0" fontId="3" fillId="0" borderId="0" xfId="1" applyFill="1" applyBorder="1"/>
    <xf numFmtId="0" fontId="4" fillId="0" borderId="0" xfId="2" applyFont="1" applyFill="1" applyBorder="1" applyAlignment="1">
      <alignment horizontal="left"/>
    </xf>
    <xf numFmtId="3" fontId="3" fillId="0" borderId="0" xfId="1" applyNumberFormat="1" applyFill="1" applyBorder="1"/>
    <xf numFmtId="0" fontId="4" fillId="0" borderId="0" xfId="1" applyFont="1" applyFill="1" applyBorder="1" applyAlignment="1">
      <alignment horizontal="left"/>
    </xf>
    <xf numFmtId="0" fontId="4" fillId="0" borderId="1" xfId="2" applyFont="1" applyFill="1" applyBorder="1" applyAlignment="1"/>
    <xf numFmtId="0" fontId="3" fillId="0" borderId="1" xfId="1" applyFill="1" applyBorder="1"/>
    <xf numFmtId="0" fontId="4" fillId="0" borderId="1" xfId="1" applyFont="1" applyFill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3" fontId="3" fillId="0" borderId="1" xfId="1" applyNumberFormat="1" applyFill="1" applyBorder="1"/>
    <xf numFmtId="0" fontId="4" fillId="0" borderId="2" xfId="2" applyFont="1" applyFill="1" applyBorder="1" applyAlignment="1"/>
    <xf numFmtId="0" fontId="3" fillId="0" borderId="2" xfId="1" applyFill="1" applyBorder="1"/>
    <xf numFmtId="0" fontId="4" fillId="0" borderId="2" xfId="2" applyFont="1" applyFill="1" applyBorder="1" applyAlignment="1">
      <alignment horizontal="left"/>
    </xf>
    <xf numFmtId="3" fontId="3" fillId="2" borderId="0" xfId="1" applyNumberFormat="1" applyFill="1" applyBorder="1"/>
    <xf numFmtId="3" fontId="3" fillId="3" borderId="0" xfId="1" applyNumberFormat="1" applyFill="1" applyBorder="1"/>
    <xf numFmtId="3" fontId="3" fillId="2" borderId="1" xfId="1" applyNumberFormat="1" applyFill="1" applyBorder="1"/>
    <xf numFmtId="3" fontId="3" fillId="3" borderId="1" xfId="1" applyNumberFormat="1" applyFill="1" applyBorder="1"/>
    <xf numFmtId="0" fontId="4" fillId="0" borderId="1" xfId="1" applyFont="1" applyFill="1" applyBorder="1"/>
    <xf numFmtId="164" fontId="3" fillId="0" borderId="0" xfId="1" applyNumberFormat="1" applyFill="1" applyBorder="1"/>
    <xf numFmtId="164" fontId="3" fillId="0" borderId="1" xfId="1" applyNumberFormat="1" applyFill="1" applyBorder="1"/>
    <xf numFmtId="164" fontId="3" fillId="0" borderId="2" xfId="1" applyNumberFormat="1" applyFill="1" applyBorder="1"/>
    <xf numFmtId="0" fontId="3" fillId="0" borderId="0" xfId="1" applyFill="1" applyBorder="1" applyAlignment="1">
      <alignment horizontal="right"/>
    </xf>
    <xf numFmtId="3" fontId="3" fillId="4" borderId="0" xfId="1" applyNumberFormat="1" applyFill="1" applyBorder="1"/>
    <xf numFmtId="3" fontId="3" fillId="4" borderId="1" xfId="1" applyNumberFormat="1" applyFill="1" applyBorder="1"/>
    <xf numFmtId="3" fontId="3" fillId="4" borderId="2" xfId="1" applyNumberFormat="1" applyFill="1" applyBorder="1"/>
    <xf numFmtId="3" fontId="3" fillId="2" borderId="2" xfId="1" applyNumberFormat="1" applyFill="1" applyBorder="1"/>
    <xf numFmtId="3" fontId="3" fillId="3" borderId="2" xfId="1" applyNumberFormat="1" applyFill="1" applyBorder="1"/>
    <xf numFmtId="0" fontId="3" fillId="0" borderId="2" xfId="1" applyFill="1" applyBorder="1" applyAlignment="1">
      <alignment horizontal="right"/>
    </xf>
    <xf numFmtId="3" fontId="3" fillId="0" borderId="1" xfId="1" applyNumberFormat="1" applyFill="1" applyBorder="1" applyAlignment="1">
      <alignment horizontal="right"/>
    </xf>
    <xf numFmtId="164" fontId="3" fillId="4" borderId="0" xfId="1" applyNumberFormat="1" applyFill="1" applyBorder="1"/>
    <xf numFmtId="164" fontId="3" fillId="2" borderId="0" xfId="1" applyNumberFormat="1" applyFill="1" applyBorder="1"/>
    <xf numFmtId="164" fontId="3" fillId="3" borderId="0" xfId="1" applyNumberFormat="1" applyFill="1" applyBorder="1"/>
    <xf numFmtId="164" fontId="3" fillId="4" borderId="1" xfId="1" applyNumberFormat="1" applyFill="1" applyBorder="1"/>
    <xf numFmtId="164" fontId="3" fillId="2" borderId="1" xfId="1" applyNumberFormat="1" applyFill="1" applyBorder="1"/>
    <xf numFmtId="164" fontId="3" fillId="3" borderId="1" xfId="1" applyNumberFormat="1" applyFill="1" applyBorder="1"/>
    <xf numFmtId="164" fontId="3" fillId="4" borderId="2" xfId="1" applyNumberFormat="1" applyFill="1" applyBorder="1"/>
    <xf numFmtId="164" fontId="3" fillId="0" borderId="1" xfId="1" applyNumberFormat="1" applyFill="1" applyBorder="1" applyAlignment="1">
      <alignment horizontal="right"/>
    </xf>
    <xf numFmtId="164" fontId="3" fillId="2" borderId="2" xfId="1" applyNumberFormat="1" applyFill="1" applyBorder="1"/>
    <xf numFmtId="164" fontId="3" fillId="3" borderId="2" xfId="1" applyNumberFormat="1" applyFill="1" applyBorder="1"/>
    <xf numFmtId="164" fontId="3" fillId="0" borderId="2" xfId="1" applyNumberFormat="1" applyFill="1" applyBorder="1" applyAlignment="1">
      <alignment horizontal="right"/>
    </xf>
    <xf numFmtId="164" fontId="3" fillId="0" borderId="0" xfId="1" applyNumberFormat="1" applyFill="1" applyBorder="1" applyAlignment="1">
      <alignment horizontal="right"/>
    </xf>
    <xf numFmtId="0" fontId="9" fillId="0" borderId="3" xfId="5" applyFont="1" applyFill="1" applyBorder="1" applyAlignment="1">
      <alignment horizontal="right" wrapText="1"/>
    </xf>
    <xf numFmtId="0" fontId="3" fillId="0" borderId="0" xfId="1" applyAlignment="1">
      <alignment vertical="top"/>
    </xf>
    <xf numFmtId="165" fontId="6" fillId="6" borderId="0" xfId="1" applyNumberFormat="1" applyFont="1" applyFill="1" applyBorder="1" applyAlignment="1">
      <alignment vertical="top"/>
    </xf>
    <xf numFmtId="0" fontId="2" fillId="0" borderId="0" xfId="6"/>
    <xf numFmtId="165" fontId="3" fillId="0" borderId="0" xfId="1" applyNumberFormat="1" applyBorder="1" applyAlignment="1">
      <alignment vertical="top"/>
    </xf>
    <xf numFmtId="165" fontId="10" fillId="0" borderId="0" xfId="1" applyNumberFormat="1" applyFont="1" applyBorder="1" applyAlignment="1">
      <alignment vertical="top"/>
    </xf>
    <xf numFmtId="0" fontId="1" fillId="0" borderId="0" xfId="6" applyFont="1"/>
    <xf numFmtId="0" fontId="2" fillId="0" borderId="4" xfId="6" applyBorder="1"/>
    <xf numFmtId="0" fontId="2" fillId="0" borderId="5" xfId="6" applyBorder="1"/>
    <xf numFmtId="165" fontId="3" fillId="5" borderId="5" xfId="1" applyNumberFormat="1" applyFill="1" applyBorder="1" applyAlignment="1">
      <alignment vertical="top"/>
    </xf>
    <xf numFmtId="0" fontId="2" fillId="0" borderId="6" xfId="6" applyBorder="1"/>
    <xf numFmtId="0" fontId="2" fillId="0" borderId="7" xfId="6" applyBorder="1"/>
    <xf numFmtId="0" fontId="2" fillId="0" borderId="0" xfId="6" applyBorder="1"/>
    <xf numFmtId="0" fontId="2" fillId="0" borderId="8" xfId="6" applyBorder="1"/>
    <xf numFmtId="0" fontId="1" fillId="0" borderId="7" xfId="6" applyFont="1" applyBorder="1"/>
    <xf numFmtId="0" fontId="2" fillId="0" borderId="9" xfId="6" applyBorder="1"/>
    <xf numFmtId="0" fontId="2" fillId="0" borderId="10" xfId="6" applyBorder="1"/>
    <xf numFmtId="0" fontId="2" fillId="0" borderId="11" xfId="6" applyBorder="1"/>
    <xf numFmtId="0" fontId="1" fillId="0" borderId="4" xfId="6" applyFont="1" applyBorder="1"/>
    <xf numFmtId="165" fontId="3" fillId="0" borderId="5" xfId="1" applyNumberFormat="1" applyFill="1" applyBorder="1" applyAlignment="1">
      <alignment vertical="top"/>
    </xf>
    <xf numFmtId="0" fontId="1" fillId="0" borderId="0" xfId="6" applyFont="1" applyBorder="1"/>
    <xf numFmtId="165" fontId="2" fillId="0" borderId="0" xfId="6" applyNumberFormat="1" applyBorder="1"/>
    <xf numFmtId="0" fontId="1" fillId="0" borderId="10" xfId="6" applyFont="1" applyBorder="1"/>
    <xf numFmtId="3" fontId="2" fillId="0" borderId="0" xfId="6" applyNumberFormat="1" applyBorder="1"/>
    <xf numFmtId="0" fontId="2" fillId="7" borderId="0" xfId="6" applyFill="1" applyBorder="1"/>
    <xf numFmtId="0" fontId="12" fillId="0" borderId="15" xfId="0" applyFont="1" applyBorder="1" applyAlignment="1">
      <alignment vertical="center"/>
    </xf>
    <xf numFmtId="0" fontId="11" fillId="0" borderId="11" xfId="0" applyFont="1" applyBorder="1" applyAlignment="1">
      <alignment horizontal="justify" vertical="center"/>
    </xf>
    <xf numFmtId="0" fontId="13" fillId="0" borderId="15" xfId="0" applyFont="1" applyBorder="1" applyAlignment="1">
      <alignment horizontal="justify" vertical="center"/>
    </xf>
    <xf numFmtId="0" fontId="12" fillId="0" borderId="11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1" fillId="0" borderId="15" xfId="0" applyFont="1" applyBorder="1" applyAlignment="1">
      <alignment horizontal="justify" vertical="center"/>
    </xf>
    <xf numFmtId="0" fontId="11" fillId="0" borderId="11" xfId="0" applyFont="1" applyBorder="1" applyAlignment="1">
      <alignment horizontal="right" vertical="center"/>
    </xf>
    <xf numFmtId="0" fontId="0" fillId="7" borderId="0" xfId="0" applyFill="1"/>
    <xf numFmtId="165" fontId="2" fillId="0" borderId="10" xfId="6" applyNumberFormat="1" applyBorder="1"/>
    <xf numFmtId="3" fontId="3" fillId="8" borderId="0" xfId="1" applyNumberFormat="1" applyFill="1" applyBorder="1"/>
    <xf numFmtId="3" fontId="3" fillId="8" borderId="1" xfId="1" applyNumberFormat="1" applyFill="1" applyBorder="1"/>
    <xf numFmtId="164" fontId="3" fillId="8" borderId="0" xfId="1" applyNumberFormat="1" applyFill="1" applyBorder="1"/>
    <xf numFmtId="164" fontId="3" fillId="8" borderId="1" xfId="1" applyNumberFormat="1" applyFill="1" applyBorder="1"/>
    <xf numFmtId="3" fontId="3" fillId="0" borderId="2" xfId="1" applyNumberFormat="1" applyFill="1" applyBorder="1" applyAlignment="1">
      <alignment horizontal="right"/>
    </xf>
    <xf numFmtId="3" fontId="3" fillId="0" borderId="2" xfId="1" applyNumberFormat="1" applyFill="1" applyBorder="1"/>
    <xf numFmtId="3" fontId="3" fillId="0" borderId="0" xfId="1" applyNumberFormat="1" applyFill="1" applyBorder="1" applyAlignment="1">
      <alignment horizontal="right"/>
    </xf>
    <xf numFmtId="3" fontId="3" fillId="9" borderId="0" xfId="1" applyNumberFormat="1" applyFill="1" applyBorder="1"/>
    <xf numFmtId="3" fontId="3" fillId="9" borderId="1" xfId="1" applyNumberFormat="1" applyFill="1" applyBorder="1"/>
    <xf numFmtId="164" fontId="3" fillId="9" borderId="0" xfId="1" applyNumberFormat="1" applyFill="1" applyBorder="1"/>
    <xf numFmtId="164" fontId="3" fillId="9" borderId="1" xfId="1" applyNumberFormat="1" applyFill="1" applyBorder="1"/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</cellXfs>
  <cellStyles count="7">
    <cellStyle name="Header" xfId="3"/>
    <cellStyle name="Standaard" xfId="0" builtinId="0"/>
    <cellStyle name="Standaard 2" xfId="1"/>
    <cellStyle name="Standaard 3" xfId="4"/>
    <cellStyle name="Standaard 4" xfId="6"/>
    <cellStyle name="Standaard_Bijstellingen 2008 (absoluut) 2" xfId="2"/>
    <cellStyle name="Standaard_Q TR 1999R1-2017V4" xfId="5"/>
  </cellStyles>
  <dxfs count="7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81643</xdr:colOff>
      <xdr:row>8</xdr:row>
      <xdr:rowOff>27214</xdr:rowOff>
    </xdr:from>
    <xdr:to>
      <xdr:col>26</xdr:col>
      <xdr:colOff>68036</xdr:colOff>
      <xdr:row>16</xdr:row>
      <xdr:rowOff>44823</xdr:rowOff>
    </xdr:to>
    <xdr:sp macro="" textlink="">
      <xdr:nvSpPr>
        <xdr:cNvPr id="2" name="Tekstvak 1"/>
        <xdr:cNvSpPr txBox="1"/>
      </xdr:nvSpPr>
      <xdr:spPr>
        <a:xfrm>
          <a:off x="16206908" y="1282273"/>
          <a:ext cx="6396157" cy="12726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Toelichting:</a:t>
          </a:r>
          <a:r>
            <a:rPr lang="nl-NL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Gegevens in de kleur paars zijn  gereviseerd conform de jaarlijkse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revisie 2016</a:t>
          </a:r>
          <a:endParaRPr lang="nl-NL"/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Gegevens in de kleur blauw zijn  gereviseerd conform de 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revisie 2015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Gegevens in de kleur rood zijn gereviseerd conform de jaarlijkse revisie 2014.</a:t>
          </a:r>
          <a:r>
            <a:rPr lang="nl-NL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Gegevens in de kleur groen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zijn gereviseerd conform de revisie 2010 en de jaarlijkse revisie 2012.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Gegevens</a:t>
          </a: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de kleur geel zijn gebaseerd op de revisie 2001.</a:t>
          </a:r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64"/>
  <sheetViews>
    <sheetView zoomScale="70" zoomScaleNormal="70" workbookViewId="0">
      <selection activeCell="C11" activeCellId="1" sqref="C9 C11"/>
    </sheetView>
  </sheetViews>
  <sheetFormatPr defaultRowHeight="15" x14ac:dyDescent="0.25"/>
  <cols>
    <col min="1" max="1" width="44.28515625" style="50" bestFit="1" customWidth="1"/>
    <col min="2" max="2" width="5.28515625" style="50" bestFit="1" customWidth="1"/>
    <col min="3" max="3" width="13.140625" style="50" hidden="1" customWidth="1"/>
    <col min="4" max="6" width="13.42578125" style="50" hidden="1" customWidth="1"/>
    <col min="7" max="7" width="13.140625" style="50" hidden="1" customWidth="1"/>
    <col min="8" max="10" width="13.42578125" style="50" hidden="1" customWidth="1"/>
    <col min="11" max="11" width="13.140625" style="50" hidden="1" customWidth="1"/>
    <col min="12" max="14" width="13.42578125" style="50" hidden="1" customWidth="1"/>
    <col min="15" max="15" width="13.140625" style="50" hidden="1" customWidth="1"/>
    <col min="16" max="18" width="13.42578125" style="50" hidden="1" customWidth="1"/>
    <col min="19" max="19" width="13.140625" style="50" hidden="1" customWidth="1"/>
    <col min="20" max="22" width="13.42578125" style="50" hidden="1" customWidth="1"/>
    <col min="23" max="23" width="12.85546875" style="50" hidden="1" customWidth="1"/>
    <col min="24" max="26" width="13.140625" style="50" hidden="1" customWidth="1"/>
    <col min="27" max="27" width="12.5703125" style="50" hidden="1" customWidth="1"/>
    <col min="28" max="31" width="12.85546875" style="50" hidden="1" customWidth="1"/>
    <col min="32" max="34" width="13.140625" style="50" hidden="1" customWidth="1"/>
    <col min="35" max="35" width="12.85546875" style="50" hidden="1" customWidth="1"/>
    <col min="36" max="38" width="13.140625" style="50" hidden="1" customWidth="1"/>
    <col min="39" max="39" width="12.85546875" style="50" hidden="1" customWidth="1"/>
    <col min="40" max="42" width="13.140625" style="50" hidden="1" customWidth="1"/>
    <col min="43" max="43" width="12.85546875" style="50" bestFit="1" customWidth="1"/>
    <col min="44" max="46" width="13.140625" style="50" bestFit="1" customWidth="1"/>
    <col min="47" max="47" width="10.28515625" style="50" bestFit="1" customWidth="1"/>
    <col min="48" max="50" width="10.85546875" style="50" bestFit="1" customWidth="1"/>
    <col min="51" max="51" width="10" style="50" bestFit="1" customWidth="1"/>
    <col min="52" max="54" width="10.5703125" style="50" bestFit="1" customWidth="1"/>
    <col min="55" max="92" width="3.28515625" style="50" bestFit="1" customWidth="1"/>
    <col min="93" max="16384" width="9.140625" style="50"/>
  </cols>
  <sheetData>
    <row r="1" spans="1:92" s="48" customFormat="1" ht="12.75" x14ac:dyDescent="0.2">
      <c r="A1" s="48" t="s">
        <v>87</v>
      </c>
      <c r="C1" s="49" t="s">
        <v>88</v>
      </c>
      <c r="D1" s="49" t="s">
        <v>89</v>
      </c>
      <c r="E1" s="49" t="s">
        <v>90</v>
      </c>
      <c r="F1" s="49" t="s">
        <v>91</v>
      </c>
      <c r="G1" s="49" t="s">
        <v>92</v>
      </c>
      <c r="H1" s="49" t="s">
        <v>93</v>
      </c>
      <c r="I1" s="49" t="s">
        <v>94</v>
      </c>
      <c r="J1" s="49" t="s">
        <v>95</v>
      </c>
      <c r="K1" s="49" t="s">
        <v>96</v>
      </c>
      <c r="L1" s="49" t="s">
        <v>97</v>
      </c>
      <c r="M1" s="49" t="s">
        <v>98</v>
      </c>
      <c r="N1" s="49" t="s">
        <v>99</v>
      </c>
      <c r="O1" s="49" t="s">
        <v>100</v>
      </c>
      <c r="P1" s="49" t="s">
        <v>101</v>
      </c>
      <c r="Q1" s="49" t="s">
        <v>102</v>
      </c>
      <c r="R1" s="49" t="s">
        <v>103</v>
      </c>
      <c r="S1" s="49" t="s">
        <v>104</v>
      </c>
      <c r="T1" s="49" t="s">
        <v>105</v>
      </c>
      <c r="U1" s="49" t="s">
        <v>106</v>
      </c>
      <c r="V1" s="49" t="s">
        <v>107</v>
      </c>
      <c r="W1" s="49" t="s">
        <v>108</v>
      </c>
      <c r="X1" s="49" t="s">
        <v>109</v>
      </c>
      <c r="Y1" s="49" t="s">
        <v>110</v>
      </c>
      <c r="Z1" s="49" t="s">
        <v>111</v>
      </c>
      <c r="AA1" s="49" t="s">
        <v>112</v>
      </c>
      <c r="AB1" s="49" t="s">
        <v>113</v>
      </c>
      <c r="AC1" s="49" t="s">
        <v>114</v>
      </c>
      <c r="AD1" s="49" t="s">
        <v>115</v>
      </c>
      <c r="AE1" s="49" t="s">
        <v>116</v>
      </c>
      <c r="AF1" s="49" t="s">
        <v>117</v>
      </c>
      <c r="AG1" s="49" t="s">
        <v>118</v>
      </c>
      <c r="AH1" s="49" t="s">
        <v>119</v>
      </c>
      <c r="AI1" s="49" t="s">
        <v>120</v>
      </c>
      <c r="AJ1" s="49" t="s">
        <v>121</v>
      </c>
      <c r="AK1" s="49" t="s">
        <v>122</v>
      </c>
      <c r="AL1" s="49" t="s">
        <v>123</v>
      </c>
      <c r="AM1" s="49" t="s">
        <v>124</v>
      </c>
      <c r="AN1" s="49" t="s">
        <v>125</v>
      </c>
      <c r="AO1" s="49" t="s">
        <v>126</v>
      </c>
      <c r="AP1" s="49" t="s">
        <v>127</v>
      </c>
      <c r="AQ1" s="49" t="s">
        <v>128</v>
      </c>
      <c r="AR1" s="49" t="s">
        <v>129</v>
      </c>
      <c r="AS1" s="49" t="s">
        <v>130</v>
      </c>
      <c r="AT1" s="49" t="s">
        <v>131</v>
      </c>
      <c r="AU1" s="49" t="s">
        <v>132</v>
      </c>
      <c r="AV1" s="49" t="s">
        <v>132</v>
      </c>
      <c r="AW1" s="49" t="s">
        <v>132</v>
      </c>
      <c r="AX1" s="49" t="s">
        <v>132</v>
      </c>
      <c r="AY1" s="49" t="s">
        <v>132</v>
      </c>
      <c r="AZ1" s="49" t="s">
        <v>132</v>
      </c>
      <c r="BA1" s="49" t="s">
        <v>132</v>
      </c>
      <c r="BB1" s="49" t="s">
        <v>132</v>
      </c>
      <c r="BC1" s="49" t="s">
        <v>132</v>
      </c>
      <c r="BD1" s="49" t="s">
        <v>132</v>
      </c>
      <c r="BE1" s="49" t="s">
        <v>132</v>
      </c>
      <c r="BF1" s="49" t="s">
        <v>132</v>
      </c>
      <c r="BG1" s="49" t="s">
        <v>132</v>
      </c>
      <c r="BH1" s="49" t="s">
        <v>132</v>
      </c>
      <c r="BI1" s="49" t="s">
        <v>132</v>
      </c>
      <c r="BJ1" s="49" t="s">
        <v>132</v>
      </c>
      <c r="BK1" s="49" t="s">
        <v>132</v>
      </c>
      <c r="BL1" s="49" t="s">
        <v>132</v>
      </c>
      <c r="BM1" s="49" t="s">
        <v>132</v>
      </c>
      <c r="BN1" s="49" t="s">
        <v>132</v>
      </c>
      <c r="BO1" s="49" t="s">
        <v>132</v>
      </c>
      <c r="BP1" s="49" t="s">
        <v>132</v>
      </c>
      <c r="BQ1" s="49" t="s">
        <v>132</v>
      </c>
      <c r="BR1" s="49" t="s">
        <v>132</v>
      </c>
      <c r="BS1" s="49" t="s">
        <v>132</v>
      </c>
      <c r="BT1" s="49" t="s">
        <v>132</v>
      </c>
      <c r="BU1" s="49" t="s">
        <v>132</v>
      </c>
      <c r="BV1" s="49" t="s">
        <v>132</v>
      </c>
      <c r="BW1" s="49" t="s">
        <v>132</v>
      </c>
      <c r="BX1" s="49" t="s">
        <v>132</v>
      </c>
      <c r="BY1" s="49" t="s">
        <v>132</v>
      </c>
      <c r="BZ1" s="49" t="s">
        <v>132</v>
      </c>
      <c r="CA1" s="49" t="s">
        <v>132</v>
      </c>
      <c r="CB1" s="49" t="s">
        <v>132</v>
      </c>
      <c r="CC1" s="49" t="s">
        <v>132</v>
      </c>
      <c r="CD1" s="49" t="s">
        <v>132</v>
      </c>
      <c r="CE1" s="49" t="s">
        <v>132</v>
      </c>
      <c r="CF1" s="49" t="s">
        <v>132</v>
      </c>
      <c r="CG1" s="49" t="s">
        <v>132</v>
      </c>
      <c r="CH1" s="49" t="s">
        <v>132</v>
      </c>
      <c r="CI1" s="49" t="s">
        <v>132</v>
      </c>
      <c r="CJ1" s="49" t="s">
        <v>132</v>
      </c>
      <c r="CK1" s="49" t="s">
        <v>132</v>
      </c>
      <c r="CL1" s="49" t="s">
        <v>132</v>
      </c>
      <c r="CM1" s="49" t="s">
        <v>132</v>
      </c>
      <c r="CN1" s="49" t="s">
        <v>132</v>
      </c>
    </row>
    <row r="3" spans="1:92" ht="15.75" thickBot="1" x14ac:dyDescent="0.3">
      <c r="AU3" s="50" t="s">
        <v>133</v>
      </c>
      <c r="AV3" s="50" t="s">
        <v>134</v>
      </c>
      <c r="AW3" s="50" t="s">
        <v>135</v>
      </c>
      <c r="AX3" s="50" t="s">
        <v>136</v>
      </c>
      <c r="AY3" s="50" t="s">
        <v>137</v>
      </c>
      <c r="AZ3" s="50" t="s">
        <v>138</v>
      </c>
      <c r="BA3" s="50" t="s">
        <v>139</v>
      </c>
      <c r="BB3" s="50" t="s">
        <v>140</v>
      </c>
    </row>
    <row r="4" spans="1:92" x14ac:dyDescent="0.25">
      <c r="A4" s="54" t="s">
        <v>141</v>
      </c>
      <c r="B4" s="55" t="s">
        <v>142</v>
      </c>
      <c r="C4" s="56">
        <v>5234</v>
      </c>
      <c r="D4" s="56">
        <v>7786</v>
      </c>
      <c r="E4" s="56">
        <v>8760</v>
      </c>
      <c r="F4" s="56">
        <v>8086</v>
      </c>
      <c r="G4" s="56">
        <v>10382</v>
      </c>
      <c r="H4" s="56">
        <v>10318</v>
      </c>
      <c r="I4" s="56">
        <v>11003</v>
      </c>
      <c r="J4" s="56">
        <v>8957</v>
      </c>
      <c r="K4" s="56">
        <v>9535</v>
      </c>
      <c r="L4" s="56">
        <v>10126</v>
      </c>
      <c r="M4" s="56">
        <v>11625</v>
      </c>
      <c r="N4" s="56">
        <v>9931</v>
      </c>
      <c r="O4" s="56">
        <v>5999</v>
      </c>
      <c r="P4" s="56">
        <v>6241</v>
      </c>
      <c r="Q4" s="56">
        <v>8206</v>
      </c>
      <c r="R4" s="56">
        <v>-1559</v>
      </c>
      <c r="S4" s="56">
        <v>10</v>
      </c>
      <c r="T4" s="56">
        <v>2022</v>
      </c>
      <c r="U4" s="56">
        <v>3566</v>
      </c>
      <c r="V4" s="56">
        <v>8811</v>
      </c>
      <c r="W4" s="55">
        <v>6668</v>
      </c>
      <c r="X4" s="55">
        <v>5482</v>
      </c>
      <c r="Y4" s="55">
        <v>7240</v>
      </c>
      <c r="Z4" s="55">
        <v>8801</v>
      </c>
      <c r="AA4" s="55">
        <v>5713</v>
      </c>
      <c r="AB4" s="55">
        <v>6829</v>
      </c>
      <c r="AC4" s="55">
        <v>8649</v>
      </c>
      <c r="AD4" s="55">
        <v>8147</v>
      </c>
      <c r="AE4" s="55">
        <v>6460</v>
      </c>
      <c r="AF4" s="55">
        <v>4885</v>
      </c>
      <c r="AG4" s="55">
        <v>7305</v>
      </c>
      <c r="AH4" s="55">
        <v>5648</v>
      </c>
      <c r="AI4" s="55">
        <v>5927</v>
      </c>
      <c r="AJ4" s="55">
        <v>6958</v>
      </c>
      <c r="AK4" s="55">
        <v>6919</v>
      </c>
      <c r="AL4" s="55">
        <v>7897</v>
      </c>
      <c r="AM4" s="55">
        <v>5983</v>
      </c>
      <c r="AN4" s="55">
        <v>6212</v>
      </c>
      <c r="AO4" s="55">
        <v>6843</v>
      </c>
      <c r="AP4" s="55">
        <v>7194</v>
      </c>
      <c r="AQ4" s="55">
        <v>7451</v>
      </c>
      <c r="AR4" s="55">
        <v>8065</v>
      </c>
      <c r="AS4" s="55">
        <v>7402</v>
      </c>
      <c r="AT4" s="55">
        <v>6769</v>
      </c>
      <c r="AU4" s="55">
        <v>5990</v>
      </c>
      <c r="AV4" s="55">
        <v>6626</v>
      </c>
      <c r="AW4" s="55">
        <v>6391</v>
      </c>
      <c r="AX4" s="55">
        <v>7046</v>
      </c>
      <c r="AY4" s="55">
        <v>6556</v>
      </c>
      <c r="AZ4" s="55">
        <v>8039</v>
      </c>
      <c r="BA4" s="55">
        <v>8415</v>
      </c>
      <c r="BB4" s="57">
        <v>7485</v>
      </c>
    </row>
    <row r="5" spans="1:92" x14ac:dyDescent="0.25">
      <c r="A5" s="58" t="s">
        <v>143</v>
      </c>
      <c r="B5" s="59" t="s">
        <v>144</v>
      </c>
      <c r="C5" s="51">
        <v>44602</v>
      </c>
      <c r="D5" s="51">
        <v>51231</v>
      </c>
      <c r="E5" s="51">
        <v>49288</v>
      </c>
      <c r="F5" s="51">
        <v>50106</v>
      </c>
      <c r="G5" s="51">
        <v>45729</v>
      </c>
      <c r="H5" s="51">
        <v>48795</v>
      </c>
      <c r="I5" s="51">
        <v>44245</v>
      </c>
      <c r="J5" s="51">
        <v>44287</v>
      </c>
      <c r="K5" s="51">
        <v>42874</v>
      </c>
      <c r="L5" s="51">
        <v>48506</v>
      </c>
      <c r="M5" s="51">
        <v>43841</v>
      </c>
      <c r="N5" s="51">
        <v>45750</v>
      </c>
      <c r="O5" s="51">
        <v>43480</v>
      </c>
      <c r="P5" s="51">
        <v>48774</v>
      </c>
      <c r="Q5" s="51">
        <v>44129</v>
      </c>
      <c r="R5" s="51">
        <v>45181</v>
      </c>
      <c r="S5" s="51">
        <v>44926</v>
      </c>
      <c r="T5" s="51">
        <v>49019</v>
      </c>
      <c r="U5" s="51">
        <v>43833</v>
      </c>
      <c r="V5" s="51">
        <v>43766</v>
      </c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>
        <v>41947</v>
      </c>
      <c r="AV5" s="59">
        <v>45430</v>
      </c>
      <c r="AW5" s="59">
        <v>40904</v>
      </c>
      <c r="AX5" s="59">
        <v>42128</v>
      </c>
      <c r="AY5" s="59">
        <v>41020</v>
      </c>
      <c r="AZ5" s="59">
        <v>45587</v>
      </c>
      <c r="BA5" s="59">
        <v>42950</v>
      </c>
      <c r="BB5" s="60">
        <v>42032</v>
      </c>
    </row>
    <row r="6" spans="1:92" x14ac:dyDescent="0.25">
      <c r="A6" s="58" t="s">
        <v>145</v>
      </c>
      <c r="B6" s="59" t="s">
        <v>2</v>
      </c>
      <c r="C6" s="52">
        <v>38889</v>
      </c>
      <c r="D6" s="52">
        <v>44402</v>
      </c>
      <c r="E6" s="52">
        <v>40639</v>
      </c>
      <c r="F6" s="52">
        <v>41959</v>
      </c>
      <c r="G6" s="52">
        <v>39269</v>
      </c>
      <c r="H6" s="52">
        <v>43910</v>
      </c>
      <c r="I6" s="52">
        <v>36940</v>
      </c>
      <c r="J6" s="52">
        <v>38639</v>
      </c>
      <c r="K6" s="52">
        <v>36947</v>
      </c>
      <c r="L6" s="52">
        <v>41548</v>
      </c>
      <c r="M6" s="52">
        <v>36922</v>
      </c>
      <c r="N6" s="52">
        <v>37853</v>
      </c>
      <c r="O6" s="52">
        <v>37497</v>
      </c>
      <c r="P6" s="52">
        <v>42562</v>
      </c>
      <c r="Q6" s="52">
        <v>37286</v>
      </c>
      <c r="R6" s="52">
        <v>37987</v>
      </c>
      <c r="S6" s="52">
        <v>37475</v>
      </c>
      <c r="T6" s="52">
        <v>40954</v>
      </c>
      <c r="U6" s="52">
        <v>36431</v>
      </c>
      <c r="V6" s="52">
        <v>36997</v>
      </c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>
        <v>35957</v>
      </c>
      <c r="AV6" s="59">
        <v>38804</v>
      </c>
      <c r="AW6" s="59">
        <v>34513</v>
      </c>
      <c r="AX6" s="59">
        <v>35082</v>
      </c>
      <c r="AY6" s="59">
        <v>34464</v>
      </c>
      <c r="AZ6" s="59">
        <v>37548</v>
      </c>
      <c r="BA6" s="59">
        <v>34535</v>
      </c>
      <c r="BB6" s="60">
        <v>34547</v>
      </c>
    </row>
    <row r="7" spans="1:92" x14ac:dyDescent="0.25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 t="s">
        <v>146</v>
      </c>
      <c r="AZ7" s="59" t="s">
        <v>147</v>
      </c>
      <c r="BA7" s="59" t="s">
        <v>148</v>
      </c>
      <c r="BB7" s="60" t="s">
        <v>149</v>
      </c>
    </row>
    <row r="8" spans="1:92" x14ac:dyDescent="0.25">
      <c r="A8" s="61" t="s">
        <v>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>
        <f>+AT9-AT10</f>
        <v>25520</v>
      </c>
      <c r="AU8" s="59"/>
      <c r="AV8" s="59"/>
      <c r="AW8" s="59"/>
      <c r="AX8" s="59">
        <f>+AX9-AX10</f>
        <v>21420</v>
      </c>
      <c r="AY8" s="59">
        <v>5458</v>
      </c>
      <c r="AZ8" s="59">
        <v>4732</v>
      </c>
      <c r="BA8" s="59">
        <v>5783</v>
      </c>
      <c r="BB8" s="60">
        <v>4848</v>
      </c>
    </row>
    <row r="9" spans="1:92" x14ac:dyDescent="0.25">
      <c r="A9" s="58" t="s">
        <v>143</v>
      </c>
      <c r="B9" s="59" t="s">
        <v>144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>
        <v>165757</v>
      </c>
      <c r="AU9" s="59"/>
      <c r="AV9" s="59"/>
      <c r="AW9" s="59"/>
      <c r="AX9" s="59">
        <v>154871</v>
      </c>
      <c r="AY9" s="59">
        <v>36829</v>
      </c>
      <c r="AZ9" s="59">
        <v>40900</v>
      </c>
      <c r="BA9" s="59">
        <v>38801</v>
      </c>
      <c r="BB9" s="60">
        <v>37532</v>
      </c>
    </row>
    <row r="10" spans="1:92" x14ac:dyDescent="0.25">
      <c r="A10" s="58" t="s">
        <v>145</v>
      </c>
      <c r="B10" s="59" t="s"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>
        <v>140237</v>
      </c>
      <c r="AU10" s="59"/>
      <c r="AV10" s="59"/>
      <c r="AW10" s="59"/>
      <c r="AX10" s="59">
        <v>133451</v>
      </c>
      <c r="AY10" s="59">
        <v>31371</v>
      </c>
      <c r="AZ10" s="59">
        <v>36168</v>
      </c>
      <c r="BA10" s="59">
        <v>33018</v>
      </c>
      <c r="BB10" s="60">
        <v>32684</v>
      </c>
    </row>
    <row r="11" spans="1:92" x14ac:dyDescent="0.25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60"/>
    </row>
    <row r="12" spans="1:92" x14ac:dyDescent="0.25">
      <c r="A12" s="61" t="s">
        <v>165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>
        <f>+SUM(AQ4:AT4)</f>
        <v>29687</v>
      </c>
      <c r="AU12" s="59"/>
      <c r="AV12" s="59"/>
      <c r="AW12" s="59"/>
      <c r="AX12" s="59">
        <f>+SUM(AU4:AX4)</f>
        <v>26053</v>
      </c>
      <c r="AY12" s="59" t="s">
        <v>150</v>
      </c>
      <c r="AZ12" s="59" t="s">
        <v>151</v>
      </c>
      <c r="BA12" s="59" t="s">
        <v>152</v>
      </c>
      <c r="BB12" s="60"/>
    </row>
    <row r="13" spans="1:92" x14ac:dyDescent="0.25">
      <c r="A13" s="58" t="s">
        <v>143</v>
      </c>
      <c r="B13" s="59" t="s">
        <v>144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>
        <v>181544</v>
      </c>
      <c r="AU13" s="59"/>
      <c r="AV13" s="59"/>
      <c r="AW13" s="59"/>
      <c r="AX13" s="59">
        <v>170409</v>
      </c>
      <c r="AY13" s="59">
        <v>5213</v>
      </c>
      <c r="AZ13" s="59">
        <v>4444</v>
      </c>
      <c r="BA13" s="59">
        <v>5743</v>
      </c>
      <c r="BB13" s="60"/>
    </row>
    <row r="14" spans="1:92" x14ac:dyDescent="0.25">
      <c r="A14" s="58" t="s">
        <v>145</v>
      </c>
      <c r="B14" s="59" t="s">
        <v>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>
        <v>151857</v>
      </c>
      <c r="AU14" s="59"/>
      <c r="AV14" s="59"/>
      <c r="AW14" s="59"/>
      <c r="AX14" s="59">
        <v>144356</v>
      </c>
      <c r="AY14" s="59">
        <v>36595</v>
      </c>
      <c r="AZ14" s="59">
        <v>40540</v>
      </c>
      <c r="BA14" s="59">
        <v>38720</v>
      </c>
      <c r="BB14" s="60"/>
    </row>
    <row r="15" spans="1:92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>
        <f>+AT13-AT14</f>
        <v>29687</v>
      </c>
      <c r="AU15" s="59"/>
      <c r="AV15" s="59"/>
      <c r="AW15" s="59"/>
      <c r="AX15" s="59">
        <f>+AX13-AX14</f>
        <v>26053</v>
      </c>
      <c r="AY15" s="59">
        <v>31382</v>
      </c>
      <c r="AZ15" s="59">
        <v>36096</v>
      </c>
      <c r="BA15" s="59">
        <v>32977</v>
      </c>
      <c r="BB15" s="60"/>
    </row>
    <row r="16" spans="1:92" x14ac:dyDescent="0.25">
      <c r="A16" s="61" t="s">
        <v>167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67" t="s">
        <v>158</v>
      </c>
      <c r="AU16" s="59"/>
      <c r="AV16" s="59"/>
      <c r="AW16" s="59"/>
      <c r="AX16" s="67" t="s">
        <v>158</v>
      </c>
      <c r="AY16" s="59"/>
      <c r="AZ16" s="59"/>
      <c r="BA16" s="59"/>
      <c r="BB16" s="60"/>
    </row>
    <row r="17" spans="1:54" x14ac:dyDescent="0.25">
      <c r="A17" s="61" t="s">
        <v>162</v>
      </c>
      <c r="B17" s="67" t="s">
        <v>144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>
        <v>5898</v>
      </c>
      <c r="AU17" s="59"/>
      <c r="AV17" s="59"/>
      <c r="AW17" s="59"/>
      <c r="AX17" s="59">
        <v>6051</v>
      </c>
      <c r="AY17" s="59"/>
      <c r="AZ17" s="59"/>
      <c r="BA17" s="59"/>
      <c r="BB17" s="60"/>
    </row>
    <row r="18" spans="1:54" x14ac:dyDescent="0.25">
      <c r="A18" s="61" t="s">
        <v>163</v>
      </c>
      <c r="B18" s="67" t="s">
        <v>2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>
        <v>8586</v>
      </c>
      <c r="AU18" s="59"/>
      <c r="AV18" s="59"/>
      <c r="AW18" s="59"/>
      <c r="AX18" s="59">
        <v>8329</v>
      </c>
      <c r="AY18" s="59"/>
      <c r="AZ18" s="59"/>
      <c r="BA18" s="59"/>
      <c r="BB18" s="60"/>
    </row>
    <row r="19" spans="1:54" x14ac:dyDescent="0.25">
      <c r="A19" s="58"/>
      <c r="B19" s="67" t="s">
        <v>168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71">
        <f>+AT17-AT18</f>
        <v>-2688</v>
      </c>
      <c r="AU19" s="59"/>
      <c r="AV19" s="59"/>
      <c r="AW19" s="59"/>
      <c r="AX19" s="71">
        <f>+AX17-AX18</f>
        <v>-2278</v>
      </c>
      <c r="AY19" s="59"/>
      <c r="AZ19" s="59"/>
      <c r="BA19" s="59"/>
      <c r="BB19" s="60"/>
    </row>
    <row r="20" spans="1:54" x14ac:dyDescent="0.25">
      <c r="A20" s="61" t="s">
        <v>159</v>
      </c>
      <c r="B20" s="67" t="s">
        <v>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>
        <v>137</v>
      </c>
      <c r="AU20" s="59"/>
      <c r="AV20" s="59"/>
      <c r="AW20" s="59"/>
      <c r="AX20" s="59">
        <v>121</v>
      </c>
      <c r="AY20" s="59"/>
      <c r="AZ20" s="59"/>
      <c r="BA20" s="59"/>
      <c r="BB20" s="60"/>
    </row>
    <row r="21" spans="1:54" x14ac:dyDescent="0.25">
      <c r="A21" s="61" t="s">
        <v>160</v>
      </c>
      <c r="B21" s="67" t="s">
        <v>144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>
        <v>9889</v>
      </c>
      <c r="AU21" s="59"/>
      <c r="AV21" s="59"/>
      <c r="AW21" s="59"/>
      <c r="AX21" s="59">
        <v>9487</v>
      </c>
      <c r="AY21" s="59"/>
      <c r="AZ21" s="59"/>
      <c r="BA21" s="59"/>
      <c r="BB21" s="60"/>
    </row>
    <row r="22" spans="1:54" x14ac:dyDescent="0.25">
      <c r="A22" s="61" t="s">
        <v>161</v>
      </c>
      <c r="B22" s="67" t="s">
        <v>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>
        <v>4028</v>
      </c>
      <c r="AU22" s="59"/>
      <c r="AV22" s="59"/>
      <c r="AW22" s="59"/>
      <c r="AX22" s="59">
        <v>3559</v>
      </c>
      <c r="AY22" s="59"/>
      <c r="AZ22" s="59"/>
      <c r="BA22" s="59"/>
      <c r="BB22" s="60"/>
    </row>
    <row r="23" spans="1:54" x14ac:dyDescent="0.25">
      <c r="A23" s="61" t="s">
        <v>170</v>
      </c>
      <c r="B23" s="67" t="s">
        <v>168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71">
        <f>+AT21-AT22</f>
        <v>5861</v>
      </c>
      <c r="AU23" s="59"/>
      <c r="AV23" s="59"/>
      <c r="AW23" s="59"/>
      <c r="AX23" s="71">
        <f>+AX21-AX22</f>
        <v>5928</v>
      </c>
      <c r="AY23" s="59"/>
      <c r="AZ23" s="59"/>
      <c r="BA23" s="59"/>
      <c r="BB23" s="60"/>
    </row>
    <row r="24" spans="1:54" x14ac:dyDescent="0.25">
      <c r="A24" s="61" t="s">
        <v>164</v>
      </c>
      <c r="B24" s="67" t="s">
        <v>2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71">
        <v>-1131</v>
      </c>
      <c r="AU24" s="59"/>
      <c r="AV24" s="59"/>
      <c r="AW24" s="59"/>
      <c r="AX24" s="71">
        <v>-1104</v>
      </c>
      <c r="AY24" s="59"/>
      <c r="AZ24" s="59"/>
      <c r="BA24" s="59"/>
      <c r="BB24" s="60"/>
    </row>
    <row r="25" spans="1:54" x14ac:dyDescent="0.25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60"/>
    </row>
    <row r="26" spans="1:54" x14ac:dyDescent="0.25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67" t="s">
        <v>169</v>
      </c>
      <c r="AT26" s="59">
        <f>+AT19-AT20+AT23-AT24</f>
        <v>4167</v>
      </c>
      <c r="AU26" s="59"/>
      <c r="AV26" s="59"/>
      <c r="AW26" s="59"/>
      <c r="AX26" s="59">
        <f>+AX19-AX20+AX23-AX24</f>
        <v>4633</v>
      </c>
      <c r="AY26" s="59"/>
      <c r="AZ26" s="59"/>
      <c r="BA26" s="59"/>
      <c r="BB26" s="60"/>
    </row>
    <row r="27" spans="1:54" x14ac:dyDescent="0.25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>
        <f>+AT12-AT8</f>
        <v>4167</v>
      </c>
      <c r="AU27" s="59"/>
      <c r="AV27" s="59"/>
      <c r="AW27" s="59"/>
      <c r="AX27" s="59">
        <f>+AX12-AX8</f>
        <v>4633</v>
      </c>
      <c r="AY27" s="59"/>
      <c r="AZ27" s="59"/>
      <c r="BA27" s="59"/>
      <c r="BB27" s="60"/>
    </row>
    <row r="28" spans="1:54" x14ac:dyDescent="0.25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70" t="e">
        <f>+Publicatieoverzicht!#REF!</f>
        <v>#REF!</v>
      </c>
      <c r="AU28" s="59"/>
      <c r="AV28" s="59"/>
      <c r="AW28" s="59"/>
      <c r="AX28" s="70" t="e">
        <f>+Publicatieoverzicht!#REF!</f>
        <v>#REF!</v>
      </c>
      <c r="AY28" s="59"/>
      <c r="AZ28" s="59"/>
      <c r="BA28" s="59"/>
      <c r="BB28" s="60"/>
    </row>
    <row r="29" spans="1:54" ht="15.75" thickBot="1" x14ac:dyDescent="0.3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4"/>
    </row>
    <row r="30" spans="1:54" x14ac:dyDescent="0.25">
      <c r="AW30" s="53"/>
    </row>
    <row r="31" spans="1:54" x14ac:dyDescent="0.25">
      <c r="AW31" s="53"/>
    </row>
    <row r="32" spans="1:54" ht="15.75" thickBot="1" x14ac:dyDescent="0.3"/>
    <row r="33" spans="1:61" x14ac:dyDescent="0.25">
      <c r="A33" s="65" t="s">
        <v>165</v>
      </c>
      <c r="B33" s="55" t="s">
        <v>153</v>
      </c>
      <c r="C33" s="66">
        <v>31272</v>
      </c>
      <c r="D33" s="66">
        <v>24829</v>
      </c>
      <c r="E33" s="66">
        <v>31572</v>
      </c>
      <c r="F33" s="66">
        <v>32738</v>
      </c>
      <c r="G33" s="66">
        <v>37985</v>
      </c>
      <c r="H33" s="66">
        <v>24996</v>
      </c>
      <c r="I33" s="66">
        <v>32105</v>
      </c>
      <c r="J33" s="66">
        <v>33950</v>
      </c>
      <c r="K33" s="66">
        <v>41329</v>
      </c>
      <c r="L33" s="66">
        <v>38675</v>
      </c>
      <c r="M33" s="66">
        <v>43152</v>
      </c>
      <c r="N33" s="66">
        <v>39904</v>
      </c>
      <c r="O33" s="66">
        <v>37787</v>
      </c>
      <c r="P33" s="66">
        <v>31792</v>
      </c>
      <c r="Q33" s="66">
        <v>40086</v>
      </c>
      <c r="R33" s="66">
        <v>35470</v>
      </c>
      <c r="S33" s="66">
        <v>33617</v>
      </c>
      <c r="T33" s="66">
        <v>24032</v>
      </c>
      <c r="U33" s="66">
        <v>30616</v>
      </c>
      <c r="V33" s="66">
        <v>31149</v>
      </c>
      <c r="W33" s="66">
        <v>31692</v>
      </c>
      <c r="X33" s="66">
        <v>31813</v>
      </c>
      <c r="Y33" s="66">
        <v>37711</v>
      </c>
      <c r="Z33" s="66">
        <v>36249</v>
      </c>
      <c r="AA33" s="66">
        <v>42623</v>
      </c>
      <c r="AB33" s="66">
        <v>30570</v>
      </c>
      <c r="AC33" s="66">
        <v>37091</v>
      </c>
      <c r="AD33" s="66">
        <v>40562</v>
      </c>
      <c r="AE33" s="66">
        <v>38796</v>
      </c>
      <c r="AF33" s="66">
        <v>31109</v>
      </c>
      <c r="AG33" s="66">
        <v>39000</v>
      </c>
      <c r="AH33" s="66">
        <v>42075</v>
      </c>
      <c r="AI33" s="66">
        <v>38540</v>
      </c>
      <c r="AJ33" s="66">
        <v>29738</v>
      </c>
      <c r="AK33" s="66">
        <v>39344</v>
      </c>
      <c r="AL33" s="66">
        <v>36797</v>
      </c>
      <c r="AM33" s="66">
        <v>36455</v>
      </c>
      <c r="AN33" s="66">
        <v>30969</v>
      </c>
      <c r="AO33" s="66">
        <v>37892</v>
      </c>
      <c r="AP33" s="66">
        <v>36912</v>
      </c>
      <c r="AQ33" s="66">
        <v>43161</v>
      </c>
      <c r="AR33" s="66">
        <v>38663</v>
      </c>
      <c r="AS33" s="66">
        <v>42773</v>
      </c>
      <c r="AT33" s="66">
        <v>41634</v>
      </c>
      <c r="AU33" s="55">
        <v>39865</v>
      </c>
      <c r="AV33" s="55">
        <v>35837</v>
      </c>
      <c r="AW33" s="55">
        <v>45047</v>
      </c>
      <c r="AX33" s="55">
        <v>40677</v>
      </c>
      <c r="AY33" s="55">
        <v>41356</v>
      </c>
      <c r="AZ33" s="55">
        <v>34378</v>
      </c>
      <c r="BA33" s="55">
        <v>45714</v>
      </c>
      <c r="BB33" s="55">
        <v>42203</v>
      </c>
      <c r="BC33" s="55"/>
      <c r="BD33" s="55"/>
      <c r="BE33" s="55"/>
      <c r="BF33" s="55"/>
      <c r="BG33" s="55"/>
      <c r="BH33" s="55"/>
      <c r="BI33" s="57"/>
    </row>
    <row r="34" spans="1:61" x14ac:dyDescent="0.25">
      <c r="A34" s="58" t="s">
        <v>143</v>
      </c>
      <c r="B34" s="59" t="s">
        <v>144</v>
      </c>
      <c r="C34" s="51">
        <v>187817</v>
      </c>
      <c r="D34" s="51">
        <v>195020</v>
      </c>
      <c r="E34" s="51">
        <v>188025</v>
      </c>
      <c r="F34" s="51">
        <v>200842</v>
      </c>
      <c r="G34" s="51">
        <v>207442</v>
      </c>
      <c r="H34" s="51">
        <v>206258</v>
      </c>
      <c r="I34" s="51">
        <v>197314</v>
      </c>
      <c r="J34" s="51">
        <v>210489</v>
      </c>
      <c r="K34" s="51">
        <v>219444</v>
      </c>
      <c r="L34" s="51">
        <v>227988</v>
      </c>
      <c r="M34" s="51">
        <v>220516</v>
      </c>
      <c r="N34" s="51">
        <v>234839</v>
      </c>
      <c r="O34" s="51">
        <v>235656</v>
      </c>
      <c r="P34" s="51">
        <v>239129</v>
      </c>
      <c r="Q34" s="51">
        <v>232144</v>
      </c>
      <c r="R34" s="51">
        <v>230555</v>
      </c>
      <c r="S34" s="51">
        <v>219828</v>
      </c>
      <c r="T34" s="51">
        <v>214301</v>
      </c>
      <c r="U34" s="51">
        <v>206746</v>
      </c>
      <c r="V34" s="51">
        <v>220398</v>
      </c>
      <c r="W34" s="51">
        <v>216829</v>
      </c>
      <c r="X34" s="51">
        <v>230218</v>
      </c>
      <c r="Y34" s="51">
        <v>221750</v>
      </c>
      <c r="Z34" s="51">
        <v>233728</v>
      </c>
      <c r="AA34" s="51">
        <v>245906</v>
      </c>
      <c r="AB34" s="51">
        <v>243881</v>
      </c>
      <c r="AC34" s="51">
        <v>235774</v>
      </c>
      <c r="AD34" s="51">
        <v>249331</v>
      </c>
      <c r="AE34" s="51">
        <v>248209</v>
      </c>
      <c r="AF34" s="51">
        <v>249957</v>
      </c>
      <c r="AG34" s="51">
        <v>242464</v>
      </c>
      <c r="AH34" s="51">
        <v>254573</v>
      </c>
      <c r="AI34" s="51">
        <v>246855</v>
      </c>
      <c r="AJ34" s="51">
        <v>248241</v>
      </c>
      <c r="AK34" s="51">
        <v>243641</v>
      </c>
      <c r="AL34" s="51">
        <v>251938</v>
      </c>
      <c r="AM34" s="51">
        <v>246744</v>
      </c>
      <c r="AN34" s="51">
        <v>251359</v>
      </c>
      <c r="AO34" s="51">
        <v>244595</v>
      </c>
      <c r="AP34" s="51">
        <v>253902</v>
      </c>
      <c r="AQ34" s="51">
        <v>251497</v>
      </c>
      <c r="AR34" s="51">
        <v>264453</v>
      </c>
      <c r="AS34" s="51">
        <v>255747</v>
      </c>
      <c r="AT34" s="51">
        <v>265081</v>
      </c>
      <c r="AU34" s="59">
        <v>251252</v>
      </c>
      <c r="AV34" s="59">
        <v>264679</v>
      </c>
      <c r="AW34" s="59">
        <v>260018</v>
      </c>
      <c r="AX34" s="59">
        <v>271543</v>
      </c>
      <c r="AY34" s="59">
        <v>268397</v>
      </c>
      <c r="AZ34" s="59">
        <v>277272</v>
      </c>
      <c r="BA34" s="59">
        <v>272900</v>
      </c>
      <c r="BB34" s="59">
        <v>284356</v>
      </c>
      <c r="BC34" s="59"/>
      <c r="BD34" s="59"/>
      <c r="BE34" s="59"/>
      <c r="BF34" s="59"/>
      <c r="BG34" s="59"/>
      <c r="BH34" s="59"/>
      <c r="BI34" s="60"/>
    </row>
    <row r="35" spans="1:61" x14ac:dyDescent="0.25">
      <c r="A35" s="58" t="s">
        <v>154</v>
      </c>
      <c r="B35" s="59" t="s">
        <v>2</v>
      </c>
      <c r="C35" s="52">
        <v>156545</v>
      </c>
      <c r="D35" s="52">
        <v>170191</v>
      </c>
      <c r="E35" s="52">
        <v>156453</v>
      </c>
      <c r="F35" s="52">
        <v>168104</v>
      </c>
      <c r="G35" s="52">
        <v>169457</v>
      </c>
      <c r="H35" s="52">
        <v>181262</v>
      </c>
      <c r="I35" s="52">
        <v>165209</v>
      </c>
      <c r="J35" s="52">
        <v>176539</v>
      </c>
      <c r="K35" s="52">
        <v>178115</v>
      </c>
      <c r="L35" s="52">
        <v>189313</v>
      </c>
      <c r="M35" s="52">
        <v>177364</v>
      </c>
      <c r="N35" s="52">
        <v>194935</v>
      </c>
      <c r="O35" s="52">
        <v>197869</v>
      </c>
      <c r="P35" s="52">
        <v>207337</v>
      </c>
      <c r="Q35" s="52">
        <v>192058</v>
      </c>
      <c r="R35" s="52">
        <v>195085</v>
      </c>
      <c r="S35" s="52">
        <v>186211</v>
      </c>
      <c r="T35" s="52">
        <v>190269</v>
      </c>
      <c r="U35" s="52">
        <v>176130</v>
      </c>
      <c r="V35" s="52">
        <v>189249</v>
      </c>
      <c r="W35" s="52">
        <v>185137</v>
      </c>
      <c r="X35" s="52">
        <v>198405</v>
      </c>
      <c r="Y35" s="52">
        <v>184039</v>
      </c>
      <c r="Z35" s="52">
        <v>197479</v>
      </c>
      <c r="AA35" s="52">
        <v>203283</v>
      </c>
      <c r="AB35" s="52">
        <v>213311</v>
      </c>
      <c r="AC35" s="52">
        <v>198683</v>
      </c>
      <c r="AD35" s="52">
        <v>208769</v>
      </c>
      <c r="AE35" s="52">
        <v>209413</v>
      </c>
      <c r="AF35" s="52">
        <v>218848</v>
      </c>
      <c r="AG35" s="52">
        <v>203464</v>
      </c>
      <c r="AH35" s="52">
        <v>212498</v>
      </c>
      <c r="AI35" s="52">
        <v>208315</v>
      </c>
      <c r="AJ35" s="52">
        <v>218503</v>
      </c>
      <c r="AK35" s="52">
        <v>204297</v>
      </c>
      <c r="AL35" s="52">
        <v>215141</v>
      </c>
      <c r="AM35" s="52">
        <v>210289</v>
      </c>
      <c r="AN35" s="52">
        <v>220390</v>
      </c>
      <c r="AO35" s="52">
        <v>206703</v>
      </c>
      <c r="AP35" s="52">
        <v>216990</v>
      </c>
      <c r="AQ35" s="52">
        <v>208336</v>
      </c>
      <c r="AR35" s="52">
        <v>225790</v>
      </c>
      <c r="AS35" s="52">
        <v>212974</v>
      </c>
      <c r="AT35" s="52">
        <v>223447</v>
      </c>
      <c r="AU35" s="59">
        <v>211387</v>
      </c>
      <c r="AV35" s="59">
        <v>228842</v>
      </c>
      <c r="AW35" s="59">
        <v>214971</v>
      </c>
      <c r="AX35" s="59">
        <v>230866</v>
      </c>
      <c r="AY35" s="59">
        <v>227041</v>
      </c>
      <c r="AZ35" s="59">
        <v>242894</v>
      </c>
      <c r="BA35" s="59">
        <v>227186</v>
      </c>
      <c r="BB35" s="59">
        <v>242153</v>
      </c>
      <c r="BC35" s="59"/>
      <c r="BD35" s="59"/>
      <c r="BE35" s="59"/>
      <c r="BF35" s="59"/>
      <c r="BG35" s="59"/>
      <c r="BH35" s="59"/>
      <c r="BI35" s="60"/>
    </row>
    <row r="36" spans="1:61" x14ac:dyDescent="0.2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60"/>
    </row>
    <row r="37" spans="1:61" x14ac:dyDescent="0.2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60"/>
    </row>
    <row r="38" spans="1:61" x14ac:dyDescent="0.25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67">
        <v>2015</v>
      </c>
      <c r="AU38" s="59"/>
      <c r="AV38" s="59"/>
      <c r="AW38" s="59"/>
      <c r="AX38" s="59">
        <v>2016</v>
      </c>
      <c r="AY38" s="59" t="s">
        <v>155</v>
      </c>
      <c r="AZ38" s="59" t="s">
        <v>156</v>
      </c>
      <c r="BA38" s="59"/>
      <c r="BB38" s="59"/>
      <c r="BC38" s="59"/>
      <c r="BD38" s="59"/>
      <c r="BE38" s="59"/>
      <c r="BF38" s="59"/>
      <c r="BG38" s="59"/>
      <c r="BH38" s="59"/>
      <c r="BI38" s="60"/>
    </row>
    <row r="39" spans="1:61" x14ac:dyDescent="0.25">
      <c r="A39" s="61" t="s">
        <v>5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>
        <f>+AT40-AT41</f>
        <v>141954</v>
      </c>
      <c r="AU39" s="59"/>
      <c r="AV39" s="59"/>
      <c r="AW39" s="59"/>
      <c r="AX39" s="59">
        <f>+AX40-AX41</f>
        <v>134115</v>
      </c>
      <c r="AY39" s="59" t="s">
        <v>146</v>
      </c>
      <c r="AZ39" s="59" t="s">
        <v>147</v>
      </c>
      <c r="BA39" s="59" t="s">
        <v>148</v>
      </c>
      <c r="BB39" s="59" t="s">
        <v>149</v>
      </c>
      <c r="BC39" s="59"/>
      <c r="BD39" s="59"/>
      <c r="BE39" s="59"/>
      <c r="BF39" s="59"/>
      <c r="BG39" s="59"/>
      <c r="BH39" s="59"/>
      <c r="BI39" s="60"/>
    </row>
    <row r="40" spans="1:61" x14ac:dyDescent="0.25">
      <c r="A40" s="58" t="s">
        <v>143</v>
      </c>
      <c r="B40" s="59" t="s">
        <v>144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>
        <v>974996</v>
      </c>
      <c r="AU40" s="59"/>
      <c r="AV40" s="59"/>
      <c r="AW40" s="59"/>
      <c r="AX40" s="59">
        <v>978398</v>
      </c>
      <c r="AY40" s="59">
        <v>39205</v>
      </c>
      <c r="AZ40" s="59">
        <v>30816</v>
      </c>
      <c r="BA40" s="59">
        <v>42675</v>
      </c>
      <c r="BB40" s="59">
        <v>40416</v>
      </c>
      <c r="BC40" s="59" t="s">
        <v>157</v>
      </c>
      <c r="BD40" s="59"/>
      <c r="BE40" s="59"/>
      <c r="BF40" s="59"/>
      <c r="BG40" s="59"/>
      <c r="BH40" s="59"/>
      <c r="BI40" s="60"/>
    </row>
    <row r="41" spans="1:61" x14ac:dyDescent="0.25">
      <c r="A41" s="58" t="s">
        <v>154</v>
      </c>
      <c r="B41" s="59" t="s">
        <v>2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>
        <f>834015-973</f>
        <v>833042</v>
      </c>
      <c r="AU41" s="59"/>
      <c r="AV41" s="59"/>
      <c r="AW41" s="59"/>
      <c r="AX41" s="59">
        <f>844179--104</f>
        <v>844283</v>
      </c>
      <c r="AY41" s="59">
        <v>809</v>
      </c>
      <c r="AZ41" s="59">
        <v>364</v>
      </c>
      <c r="BA41" s="59">
        <v>35</v>
      </c>
      <c r="BB41" s="59">
        <v>-877</v>
      </c>
      <c r="BC41" s="59" t="s">
        <v>156</v>
      </c>
      <c r="BD41" s="59"/>
      <c r="BE41" s="59"/>
      <c r="BF41" s="59"/>
      <c r="BG41" s="59"/>
      <c r="BH41" s="59"/>
      <c r="BI41" s="60"/>
    </row>
    <row r="42" spans="1:61" x14ac:dyDescent="0.25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>
        <v>258135</v>
      </c>
      <c r="AZ42" s="59">
        <v>263365</v>
      </c>
      <c r="BA42" s="59">
        <v>257112</v>
      </c>
      <c r="BB42" s="59">
        <v>269278</v>
      </c>
      <c r="BC42" s="59" t="s">
        <v>144</v>
      </c>
      <c r="BD42" s="59"/>
      <c r="BE42" s="59"/>
      <c r="BF42" s="59"/>
      <c r="BG42" s="59"/>
      <c r="BH42" s="59"/>
      <c r="BI42" s="60"/>
    </row>
    <row r="43" spans="1:61" x14ac:dyDescent="0.25">
      <c r="A43" s="61" t="s">
        <v>165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68">
        <f>+SUM(AQ33:AT33)</f>
        <v>166231</v>
      </c>
      <c r="AU43" s="59"/>
      <c r="AV43" s="59"/>
      <c r="AW43" s="59"/>
      <c r="AX43" s="68">
        <f>+SUM(AU33:AX33)</f>
        <v>161426</v>
      </c>
      <c r="AY43" s="59">
        <v>218121</v>
      </c>
      <c r="AZ43" s="59">
        <v>232185</v>
      </c>
      <c r="BA43" s="59">
        <v>214402</v>
      </c>
      <c r="BB43" s="59">
        <v>229739</v>
      </c>
      <c r="BC43" s="59" t="s">
        <v>144</v>
      </c>
      <c r="BD43" s="59"/>
      <c r="BE43" s="59"/>
      <c r="BF43" s="59"/>
      <c r="BG43" s="59"/>
      <c r="BH43" s="59"/>
      <c r="BI43" s="60"/>
    </row>
    <row r="44" spans="1:61" x14ac:dyDescent="0.25">
      <c r="A44" s="58" t="s">
        <v>143</v>
      </c>
      <c r="B44" s="59" t="s">
        <v>144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68">
        <f>+SUM(AQ34:AT34)</f>
        <v>1036778</v>
      </c>
      <c r="AU44" s="59"/>
      <c r="AV44" s="59"/>
      <c r="AW44" s="59"/>
      <c r="AX44" s="59">
        <v>1047492</v>
      </c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60"/>
    </row>
    <row r="45" spans="1:61" x14ac:dyDescent="0.25">
      <c r="A45" s="58" t="s">
        <v>154</v>
      </c>
      <c r="B45" s="59" t="s">
        <v>2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68">
        <f>+SUM(AQ35:AT35)</f>
        <v>870547</v>
      </c>
      <c r="AU45" s="59"/>
      <c r="AV45" s="59"/>
      <c r="AW45" s="59"/>
      <c r="AX45" s="59">
        <v>886066</v>
      </c>
      <c r="AY45" s="59" t="s">
        <v>150</v>
      </c>
      <c r="AZ45" s="59" t="s">
        <v>151</v>
      </c>
      <c r="BA45" s="59" t="s">
        <v>152</v>
      </c>
      <c r="BB45" s="59"/>
      <c r="BC45" s="59"/>
      <c r="BD45" s="59"/>
      <c r="BE45" s="59"/>
      <c r="BF45" s="59"/>
      <c r="BG45" s="59"/>
      <c r="BH45" s="59"/>
      <c r="BI45" s="60"/>
    </row>
    <row r="46" spans="1:61" x14ac:dyDescent="0.25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>
        <v>38958</v>
      </c>
      <c r="AZ46" s="59">
        <v>30475</v>
      </c>
      <c r="BA46" s="59">
        <v>42157</v>
      </c>
      <c r="BB46" s="59"/>
      <c r="BC46" s="59"/>
      <c r="BD46" s="59"/>
      <c r="BE46" s="59"/>
      <c r="BF46" s="59"/>
      <c r="BG46" s="59"/>
      <c r="BH46" s="59"/>
      <c r="BI46" s="60"/>
    </row>
    <row r="47" spans="1:61" x14ac:dyDescent="0.25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>
        <v>814</v>
      </c>
      <c r="AZ47" s="59">
        <v>524</v>
      </c>
      <c r="BA47" s="59">
        <v>526</v>
      </c>
      <c r="BB47" s="59"/>
      <c r="BC47" s="59"/>
      <c r="BD47" s="59"/>
      <c r="BE47" s="59"/>
      <c r="BF47" s="59"/>
      <c r="BG47" s="59"/>
      <c r="BH47" s="59"/>
      <c r="BI47" s="60"/>
    </row>
    <row r="48" spans="1:61" x14ac:dyDescent="0.25">
      <c r="A48" s="61" t="s">
        <v>166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67" t="s">
        <v>158</v>
      </c>
      <c r="AU48" s="59"/>
      <c r="AV48" s="59"/>
      <c r="AW48" s="59"/>
      <c r="AX48" s="67" t="s">
        <v>158</v>
      </c>
      <c r="AY48" s="59">
        <v>257940</v>
      </c>
      <c r="AZ48" s="59">
        <v>263232</v>
      </c>
      <c r="BA48" s="59">
        <v>257023</v>
      </c>
      <c r="BB48" s="59"/>
      <c r="BC48" s="59"/>
      <c r="BD48" s="59"/>
      <c r="BE48" s="59"/>
      <c r="BF48" s="59"/>
      <c r="BG48" s="59"/>
      <c r="BH48" s="59"/>
      <c r="BI48" s="60"/>
    </row>
    <row r="49" spans="1:61" x14ac:dyDescent="0.25">
      <c r="A49" s="61" t="s">
        <v>162</v>
      </c>
      <c r="B49" s="67" t="s">
        <v>144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>
        <v>46539</v>
      </c>
      <c r="AU49" s="59"/>
      <c r="AV49" s="59"/>
      <c r="AW49" s="59"/>
      <c r="AX49" s="68">
        <v>51887</v>
      </c>
      <c r="AY49" s="59">
        <v>218168</v>
      </c>
      <c r="AZ49" s="59">
        <v>232233</v>
      </c>
      <c r="BA49" s="59">
        <v>214340</v>
      </c>
      <c r="BB49" s="59"/>
      <c r="BC49" s="59"/>
      <c r="BD49" s="59"/>
      <c r="BE49" s="59"/>
      <c r="BF49" s="59"/>
      <c r="BG49" s="59"/>
      <c r="BH49" s="59"/>
      <c r="BI49" s="60"/>
    </row>
    <row r="50" spans="1:61" x14ac:dyDescent="0.25">
      <c r="A50" s="61" t="s">
        <v>163</v>
      </c>
      <c r="B50" s="67" t="s">
        <v>2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>
        <v>8557</v>
      </c>
      <c r="AU50" s="59"/>
      <c r="AV50" s="59"/>
      <c r="AW50" s="59"/>
      <c r="AX50" s="59">
        <v>10152</v>
      </c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60"/>
    </row>
    <row r="51" spans="1:61" x14ac:dyDescent="0.25">
      <c r="A51" s="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>
        <f>+AT49-AT50</f>
        <v>37982</v>
      </c>
      <c r="AU51" s="59"/>
      <c r="AV51" s="59"/>
      <c r="AW51" s="59"/>
      <c r="AX51" s="59">
        <f>+AX49-AX50</f>
        <v>41735</v>
      </c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60"/>
    </row>
    <row r="52" spans="1:61" x14ac:dyDescent="0.25">
      <c r="A52" s="61" t="s">
        <v>159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>
        <v>2556</v>
      </c>
      <c r="AU52" s="59"/>
      <c r="AV52" s="59"/>
      <c r="AW52" s="59"/>
      <c r="AX52" s="59">
        <v>2248</v>
      </c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60"/>
    </row>
    <row r="53" spans="1:61" x14ac:dyDescent="0.25">
      <c r="A53" s="61" t="s">
        <v>156</v>
      </c>
      <c r="B53" s="67" t="s">
        <v>144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>
        <v>-973</v>
      </c>
      <c r="AU53" s="59"/>
      <c r="AV53" s="59"/>
      <c r="AW53" s="59"/>
      <c r="AX53" s="59">
        <v>104</v>
      </c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60"/>
    </row>
    <row r="54" spans="1:61" x14ac:dyDescent="0.25">
      <c r="A54" s="61" t="s">
        <v>160</v>
      </c>
      <c r="B54" s="67" t="s">
        <v>144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>
        <v>15243</v>
      </c>
      <c r="AU54" s="59"/>
      <c r="AV54" s="59"/>
      <c r="AW54" s="59"/>
      <c r="AX54" s="59">
        <v>17207</v>
      </c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60"/>
    </row>
    <row r="55" spans="1:61" x14ac:dyDescent="0.25">
      <c r="A55" s="61" t="s">
        <v>161</v>
      </c>
      <c r="B55" s="67" t="s">
        <v>2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>
        <v>23550</v>
      </c>
      <c r="AU55" s="59"/>
      <c r="AV55" s="59"/>
      <c r="AW55" s="59"/>
      <c r="AX55" s="59">
        <v>27232</v>
      </c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60"/>
    </row>
    <row r="56" spans="1:61" x14ac:dyDescent="0.2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>
        <f>+AT54-AT55</f>
        <v>-8307</v>
      </c>
      <c r="AU56" s="59"/>
      <c r="AV56" s="59"/>
      <c r="AW56" s="59"/>
      <c r="AX56" s="59">
        <f>+AX54-AX55</f>
        <v>-10025</v>
      </c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60"/>
    </row>
    <row r="57" spans="1:61" x14ac:dyDescent="0.2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>
        <f>+AT56-AT52</f>
        <v>-10863</v>
      </c>
      <c r="AU57" s="59"/>
      <c r="AV57" s="59"/>
      <c r="AW57" s="59"/>
      <c r="AX57" s="59">
        <f>+AX56-AX52</f>
        <v>-12273</v>
      </c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60"/>
    </row>
    <row r="58" spans="1:61" x14ac:dyDescent="0.25">
      <c r="A58" s="61" t="s">
        <v>164</v>
      </c>
      <c r="B58" s="67" t="s">
        <v>2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>
        <v>1869</v>
      </c>
      <c r="AU58" s="59"/>
      <c r="AV58" s="59"/>
      <c r="AW58" s="59"/>
      <c r="AX58" s="59">
        <v>2255</v>
      </c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60"/>
    </row>
    <row r="59" spans="1:61" x14ac:dyDescent="0.2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60"/>
    </row>
    <row r="60" spans="1:61" x14ac:dyDescent="0.2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60"/>
    </row>
    <row r="61" spans="1:61" x14ac:dyDescent="0.2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>
        <f>+AT57+AT51-AT58+AT53</f>
        <v>24277</v>
      </c>
      <c r="AU61" s="59"/>
      <c r="AV61" s="59"/>
      <c r="AW61" s="59"/>
      <c r="AX61" s="59">
        <f>+AX57+AX51-AX58+AX53</f>
        <v>27311</v>
      </c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60"/>
    </row>
    <row r="62" spans="1:61" x14ac:dyDescent="0.2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>
        <v>24277</v>
      </c>
      <c r="AU62" s="59"/>
      <c r="AV62" s="59"/>
      <c r="AW62" s="59"/>
      <c r="AX62" s="70" t="e">
        <f>+Publicatieoverzicht!#REF!</f>
        <v>#REF!</v>
      </c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60"/>
    </row>
    <row r="63" spans="1:61" x14ac:dyDescent="0.25">
      <c r="A63" s="58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68">
        <f>+AX44-AX45-AX43</f>
        <v>0</v>
      </c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60"/>
    </row>
    <row r="64" spans="1:61" ht="15.75" thickBot="1" x14ac:dyDescent="0.3">
      <c r="A64" s="62"/>
      <c r="B64" s="69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81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11" activeCellId="1" sqref="C9 C11"/>
    </sheetView>
  </sheetViews>
  <sheetFormatPr defaultRowHeight="12.75" x14ac:dyDescent="0.2"/>
  <sheetData>
    <row r="1" spans="1:7" ht="15" thickBot="1" x14ac:dyDescent="0.25">
      <c r="A1" s="93" t="s">
        <v>171</v>
      </c>
      <c r="B1" s="94"/>
      <c r="C1" s="94"/>
      <c r="D1" s="95"/>
    </row>
    <row r="2" spans="1:7" ht="15.75" thickBot="1" x14ac:dyDescent="0.25">
      <c r="A2" s="72"/>
      <c r="B2" s="73">
        <v>2015</v>
      </c>
      <c r="C2" s="73">
        <v>2016</v>
      </c>
      <c r="D2" s="73">
        <v>2017</v>
      </c>
    </row>
    <row r="3" spans="1:7" ht="43.5" thickBot="1" x14ac:dyDescent="0.25">
      <c r="A3" s="74" t="s">
        <v>172</v>
      </c>
      <c r="B3" s="75">
        <v>3.8</v>
      </c>
      <c r="C3" s="75">
        <v>2.2999999999999998</v>
      </c>
      <c r="D3" s="76">
        <v>5.6</v>
      </c>
      <c r="F3" s="80">
        <f>+C3-B3</f>
        <v>-1.5</v>
      </c>
      <c r="G3" s="80">
        <f>+D3-C3</f>
        <v>3.3</v>
      </c>
    </row>
    <row r="4" spans="1:7" ht="15.75" thickBot="1" x14ac:dyDescent="0.25">
      <c r="A4" s="74" t="s">
        <v>173</v>
      </c>
      <c r="B4" s="75">
        <v>1</v>
      </c>
      <c r="C4" s="75">
        <v>0.8</v>
      </c>
      <c r="D4" s="76">
        <v>0.6</v>
      </c>
      <c r="F4">
        <f t="shared" ref="F4:G13" si="0">+C4-B4</f>
        <v>-0.19999999999999996</v>
      </c>
      <c r="G4">
        <f t="shared" si="0"/>
        <v>-0.20000000000000007</v>
      </c>
    </row>
    <row r="5" spans="1:7" ht="57.75" thickBot="1" x14ac:dyDescent="0.25">
      <c r="A5" s="74" t="s">
        <v>174</v>
      </c>
      <c r="B5" s="75">
        <v>1.1000000000000001</v>
      </c>
      <c r="C5" s="75">
        <v>0.8</v>
      </c>
      <c r="D5" s="76">
        <v>0.4</v>
      </c>
      <c r="F5">
        <f t="shared" si="0"/>
        <v>-0.30000000000000004</v>
      </c>
      <c r="G5">
        <f t="shared" si="0"/>
        <v>-0.4</v>
      </c>
    </row>
    <row r="6" spans="1:7" ht="72" thickBot="1" x14ac:dyDescent="0.25">
      <c r="A6" s="74" t="s">
        <v>175</v>
      </c>
      <c r="B6" s="75">
        <v>2.2000000000000002</v>
      </c>
      <c r="C6" s="75">
        <v>2.2999999999999998</v>
      </c>
      <c r="D6" s="76">
        <v>2.5</v>
      </c>
      <c r="F6">
        <f t="shared" si="0"/>
        <v>9.9999999999999645E-2</v>
      </c>
      <c r="G6">
        <f t="shared" si="0"/>
        <v>0.20000000000000018</v>
      </c>
    </row>
    <row r="7" spans="1:7" ht="29.25" thickBot="1" x14ac:dyDescent="0.25">
      <c r="A7" s="74" t="s">
        <v>176</v>
      </c>
      <c r="B7" s="75">
        <v>1.1000000000000001</v>
      </c>
      <c r="C7" s="75">
        <v>0.5</v>
      </c>
      <c r="D7" s="76">
        <v>0.7</v>
      </c>
      <c r="F7">
        <f t="shared" si="0"/>
        <v>-0.60000000000000009</v>
      </c>
      <c r="G7">
        <f t="shared" si="0"/>
        <v>0.19999999999999996</v>
      </c>
    </row>
    <row r="8" spans="1:7" ht="29.25" thickBot="1" x14ac:dyDescent="0.25">
      <c r="A8" s="74" t="s">
        <v>177</v>
      </c>
      <c r="B8" s="75">
        <v>-1.8</v>
      </c>
      <c r="C8" s="75">
        <v>-1.9</v>
      </c>
      <c r="D8" s="76">
        <v>-2.2000000000000002</v>
      </c>
      <c r="F8">
        <f t="shared" si="0"/>
        <v>-9.9999999999999867E-2</v>
      </c>
      <c r="G8">
        <f t="shared" si="0"/>
        <v>-0.30000000000000027</v>
      </c>
    </row>
    <row r="9" spans="1:7" ht="43.5" thickBot="1" x14ac:dyDescent="0.25">
      <c r="A9" s="74" t="s">
        <v>178</v>
      </c>
      <c r="B9" s="75">
        <v>-2.6</v>
      </c>
      <c r="C9" s="75">
        <v>-2.8</v>
      </c>
      <c r="D9" s="76" t="s">
        <v>179</v>
      </c>
      <c r="F9">
        <f t="shared" si="0"/>
        <v>-0.19999999999999973</v>
      </c>
      <c r="G9" t="e">
        <f t="shared" si="0"/>
        <v>#VALUE!</v>
      </c>
    </row>
    <row r="10" spans="1:7" ht="43.5" thickBot="1" x14ac:dyDescent="0.25">
      <c r="A10" s="74" t="s">
        <v>180</v>
      </c>
      <c r="B10" s="75">
        <v>-0.7</v>
      </c>
      <c r="C10" s="75">
        <v>-1</v>
      </c>
      <c r="D10" s="76">
        <v>-0.1</v>
      </c>
      <c r="F10">
        <f t="shared" si="0"/>
        <v>-0.30000000000000004</v>
      </c>
      <c r="G10">
        <f t="shared" si="0"/>
        <v>0.9</v>
      </c>
    </row>
    <row r="11" spans="1:7" ht="43.5" thickBot="1" x14ac:dyDescent="0.25">
      <c r="A11" s="74" t="s">
        <v>181</v>
      </c>
      <c r="B11" s="75">
        <v>-1.6</v>
      </c>
      <c r="C11" s="75">
        <v>-2.9</v>
      </c>
      <c r="D11" s="76">
        <v>-1.7</v>
      </c>
      <c r="F11" s="80">
        <f t="shared" si="0"/>
        <v>-1.2999999999999998</v>
      </c>
      <c r="G11" s="80">
        <f t="shared" si="0"/>
        <v>1.2</v>
      </c>
    </row>
    <row r="12" spans="1:7" ht="15.75" thickBot="1" x14ac:dyDescent="0.25">
      <c r="A12" s="74" t="s">
        <v>182</v>
      </c>
      <c r="B12" s="77">
        <v>1.8</v>
      </c>
      <c r="C12" s="77">
        <v>-0.2</v>
      </c>
      <c r="D12" s="77">
        <v>1.3</v>
      </c>
      <c r="F12" s="80">
        <f t="shared" si="0"/>
        <v>-2</v>
      </c>
      <c r="G12" s="80">
        <f t="shared" si="0"/>
        <v>1.5</v>
      </c>
    </row>
    <row r="13" spans="1:7" ht="15" thickBot="1" x14ac:dyDescent="0.25">
      <c r="A13" s="78" t="s">
        <v>183</v>
      </c>
      <c r="B13" s="79">
        <v>4.4000000000000004</v>
      </c>
      <c r="C13" s="79">
        <v>-2.1</v>
      </c>
      <c r="D13" s="79">
        <v>7.2</v>
      </c>
      <c r="F13">
        <f t="shared" si="0"/>
        <v>-6.5</v>
      </c>
      <c r="G13">
        <f t="shared" si="0"/>
        <v>9.3000000000000007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7"/>
  <sheetViews>
    <sheetView tabSelected="1" zoomScale="85" zoomScaleNormal="85" workbookViewId="0">
      <pane xSplit="4" ySplit="2" topLeftCell="E256" activePane="bottomRight" state="frozen"/>
      <selection pane="topRight" activeCell="E1" sqref="E1"/>
      <selection pane="bottomLeft" activeCell="A3" sqref="A3"/>
      <selection pane="bottomRight" activeCell="G492" sqref="G491:G492"/>
    </sheetView>
  </sheetViews>
  <sheetFormatPr defaultColWidth="8.7109375" defaultRowHeight="12.75" x14ac:dyDescent="0.2"/>
  <cols>
    <col min="1" max="1" width="30.7109375" style="1" customWidth="1"/>
    <col min="2" max="3" width="8.7109375" style="2"/>
    <col min="4" max="4" width="0" style="2" hidden="1" customWidth="1"/>
    <col min="5" max="5" width="19.140625" style="2" bestFit="1" customWidth="1"/>
    <col min="6" max="6" width="21.7109375" style="2" bestFit="1" customWidth="1"/>
    <col min="7" max="7" width="15.140625" style="2" bestFit="1" customWidth="1"/>
    <col min="8" max="8" width="17.85546875" style="2" bestFit="1" customWidth="1"/>
    <col min="9" max="9" width="22.28515625" style="2" bestFit="1" customWidth="1"/>
    <col min="10" max="10" width="20" style="2" customWidth="1"/>
    <col min="11" max="13" width="17.140625" style="2" bestFit="1" customWidth="1"/>
    <col min="14" max="14" width="17.28515625" style="2" customWidth="1"/>
    <col min="15" max="16384" width="8.7109375" style="7"/>
  </cols>
  <sheetData>
    <row r="1" spans="1:15" x14ac:dyDescent="0.2">
      <c r="E1" s="2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184</v>
      </c>
      <c r="L1" s="2" t="s">
        <v>6</v>
      </c>
      <c r="M1" s="2" t="s">
        <v>87</v>
      </c>
      <c r="N1" s="2" t="s">
        <v>185</v>
      </c>
    </row>
    <row r="2" spans="1:15" x14ac:dyDescent="0.2">
      <c r="A2" s="3" t="s">
        <v>7</v>
      </c>
      <c r="B2" s="4" t="s">
        <v>8</v>
      </c>
      <c r="C2" s="3" t="s">
        <v>9</v>
      </c>
      <c r="D2" s="3"/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5" t="s">
        <v>16</v>
      </c>
      <c r="L2" s="5" t="s">
        <v>16</v>
      </c>
      <c r="M2" s="5" t="s">
        <v>186</v>
      </c>
      <c r="N2" s="5" t="s">
        <v>16</v>
      </c>
    </row>
    <row r="3" spans="1:15" x14ac:dyDescent="0.2">
      <c r="A3" s="6" t="s">
        <v>17</v>
      </c>
      <c r="B3" s="7">
        <v>2005</v>
      </c>
      <c r="C3" s="8">
        <v>1</v>
      </c>
      <c r="D3" s="8" t="s">
        <v>25</v>
      </c>
      <c r="E3" s="28">
        <v>0</v>
      </c>
      <c r="F3" s="28">
        <v>102339</v>
      </c>
      <c r="G3" s="28">
        <v>103193</v>
      </c>
      <c r="H3" s="28">
        <v>103642</v>
      </c>
      <c r="I3" s="28">
        <v>110632</v>
      </c>
      <c r="J3" s="28">
        <v>108846</v>
      </c>
      <c r="K3" s="19">
        <v>109663</v>
      </c>
      <c r="L3" s="20">
        <v>108642</v>
      </c>
      <c r="M3" s="82">
        <v>110413</v>
      </c>
      <c r="N3" s="89">
        <v>110413</v>
      </c>
      <c r="O3" s="9"/>
    </row>
    <row r="4" spans="1:15" x14ac:dyDescent="0.2">
      <c r="A4" s="6"/>
      <c r="B4" s="7">
        <v>2005</v>
      </c>
      <c r="C4" s="10">
        <v>2</v>
      </c>
      <c r="D4" s="8" t="s">
        <v>26</v>
      </c>
      <c r="E4" s="28" t="s">
        <v>27</v>
      </c>
      <c r="F4" s="28">
        <v>109373</v>
      </c>
      <c r="G4" s="28">
        <v>109861</v>
      </c>
      <c r="H4" s="28">
        <v>110146</v>
      </c>
      <c r="I4" s="28">
        <v>107277</v>
      </c>
      <c r="J4" s="28">
        <v>111023</v>
      </c>
      <c r="K4" s="19">
        <v>113088</v>
      </c>
      <c r="L4" s="20">
        <v>111873</v>
      </c>
      <c r="M4" s="82">
        <v>112867</v>
      </c>
      <c r="N4" s="89">
        <v>112867</v>
      </c>
      <c r="O4" s="9"/>
    </row>
    <row r="5" spans="1:15" x14ac:dyDescent="0.2">
      <c r="A5" s="6"/>
      <c r="B5" s="7">
        <v>2005</v>
      </c>
      <c r="C5" s="10">
        <v>3</v>
      </c>
      <c r="D5" s="8" t="s">
        <v>28</v>
      </c>
      <c r="E5" s="28" t="s">
        <v>27</v>
      </c>
      <c r="F5" s="28">
        <v>101228</v>
      </c>
      <c r="G5" s="28">
        <v>101962</v>
      </c>
      <c r="H5" s="28">
        <v>102546</v>
      </c>
      <c r="I5" s="28">
        <v>100750</v>
      </c>
      <c r="J5" s="28">
        <v>102849</v>
      </c>
      <c r="K5" s="19">
        <v>110304</v>
      </c>
      <c r="L5" s="20">
        <v>108722</v>
      </c>
      <c r="M5" s="82">
        <v>109350</v>
      </c>
      <c r="N5" s="89">
        <v>109350</v>
      </c>
      <c r="O5" s="9"/>
    </row>
    <row r="6" spans="1:15" x14ac:dyDescent="0.2">
      <c r="A6" s="6"/>
      <c r="B6" s="7">
        <v>2005</v>
      </c>
      <c r="C6" s="10">
        <v>4</v>
      </c>
      <c r="D6" s="8" t="s">
        <v>29</v>
      </c>
      <c r="E6" s="28" t="s">
        <v>27</v>
      </c>
      <c r="F6" s="28" t="s">
        <v>27</v>
      </c>
      <c r="G6" s="28">
        <v>118447</v>
      </c>
      <c r="H6" s="28">
        <v>118448</v>
      </c>
      <c r="I6" s="28">
        <v>117852</v>
      </c>
      <c r="J6" s="28">
        <v>117458</v>
      </c>
      <c r="K6" s="19">
        <v>125947</v>
      </c>
      <c r="L6" s="20">
        <v>124074</v>
      </c>
      <c r="M6" s="82">
        <v>122045</v>
      </c>
      <c r="N6" s="89">
        <v>122045</v>
      </c>
      <c r="O6" s="9"/>
    </row>
    <row r="7" spans="1:15" x14ac:dyDescent="0.2">
      <c r="A7" s="11"/>
      <c r="B7" s="12">
        <v>2005</v>
      </c>
      <c r="C7" s="13" t="s">
        <v>18</v>
      </c>
      <c r="D7" s="14" t="s">
        <v>30</v>
      </c>
      <c r="E7" s="29" t="s">
        <v>27</v>
      </c>
      <c r="F7" s="29" t="s">
        <v>27</v>
      </c>
      <c r="G7" s="29">
        <v>433463</v>
      </c>
      <c r="H7" s="29">
        <v>434782</v>
      </c>
      <c r="I7" s="29">
        <v>436511</v>
      </c>
      <c r="J7" s="29">
        <v>440176</v>
      </c>
      <c r="K7" s="21">
        <v>459002</v>
      </c>
      <c r="L7" s="22">
        <v>453311</v>
      </c>
      <c r="M7" s="83">
        <v>454675</v>
      </c>
      <c r="N7" s="90">
        <v>454675</v>
      </c>
      <c r="O7" s="9"/>
    </row>
    <row r="8" spans="1:15" x14ac:dyDescent="0.2">
      <c r="A8" s="16"/>
      <c r="B8" s="17">
        <v>2006</v>
      </c>
      <c r="C8" s="18">
        <v>1</v>
      </c>
      <c r="D8" s="18" t="s">
        <v>31</v>
      </c>
      <c r="E8" s="30">
        <v>0</v>
      </c>
      <c r="F8" s="30">
        <v>115750</v>
      </c>
      <c r="G8" s="30">
        <v>115620</v>
      </c>
      <c r="H8" s="30">
        <v>117617</v>
      </c>
      <c r="I8" s="30">
        <v>116960</v>
      </c>
      <c r="J8" s="30">
        <v>116627</v>
      </c>
      <c r="K8" s="19">
        <v>125969</v>
      </c>
      <c r="L8" s="20">
        <v>125199</v>
      </c>
      <c r="M8" s="82">
        <v>124145</v>
      </c>
      <c r="N8" s="89">
        <v>124145</v>
      </c>
      <c r="O8" s="9"/>
    </row>
    <row r="9" spans="1:15" x14ac:dyDescent="0.2">
      <c r="A9" s="6"/>
      <c r="B9" s="7">
        <v>2006</v>
      </c>
      <c r="C9" s="10">
        <v>2</v>
      </c>
      <c r="D9" s="8" t="s">
        <v>32</v>
      </c>
      <c r="E9" s="28" t="s">
        <v>27</v>
      </c>
      <c r="F9" s="28">
        <v>122539</v>
      </c>
      <c r="G9" s="28">
        <v>118975</v>
      </c>
      <c r="H9" s="28">
        <v>117599</v>
      </c>
      <c r="I9" s="28">
        <v>126418</v>
      </c>
      <c r="J9" s="28">
        <v>125647</v>
      </c>
      <c r="K9" s="19">
        <v>121253</v>
      </c>
      <c r="L9" s="20">
        <v>120542</v>
      </c>
      <c r="M9" s="82">
        <v>121684</v>
      </c>
      <c r="N9" s="89">
        <v>121684</v>
      </c>
      <c r="O9" s="9"/>
    </row>
    <row r="10" spans="1:15" x14ac:dyDescent="0.2">
      <c r="A10" s="6"/>
      <c r="B10" s="7">
        <v>2006</v>
      </c>
      <c r="C10" s="10">
        <v>3</v>
      </c>
      <c r="D10" s="8" t="s">
        <v>33</v>
      </c>
      <c r="E10" s="28" t="s">
        <v>27</v>
      </c>
      <c r="F10" s="28">
        <v>111756</v>
      </c>
      <c r="G10" s="28">
        <v>111755</v>
      </c>
      <c r="H10" s="28">
        <v>110729</v>
      </c>
      <c r="I10" s="28">
        <v>112950</v>
      </c>
      <c r="J10" s="28">
        <v>112486</v>
      </c>
      <c r="K10" s="19">
        <v>115128</v>
      </c>
      <c r="L10" s="20">
        <v>114616</v>
      </c>
      <c r="M10" s="82">
        <v>118985</v>
      </c>
      <c r="N10" s="89">
        <v>118985</v>
      </c>
      <c r="O10" s="9"/>
    </row>
    <row r="11" spans="1:15" x14ac:dyDescent="0.2">
      <c r="A11" s="6"/>
      <c r="B11" s="7">
        <v>2006</v>
      </c>
      <c r="C11" s="10">
        <v>4</v>
      </c>
      <c r="D11" s="8" t="s">
        <v>34</v>
      </c>
      <c r="E11" s="28" t="s">
        <v>27</v>
      </c>
      <c r="F11" s="28" t="s">
        <v>27</v>
      </c>
      <c r="G11" s="28">
        <v>123118</v>
      </c>
      <c r="H11" s="28">
        <v>118811</v>
      </c>
      <c r="I11" s="28">
        <v>122151</v>
      </c>
      <c r="J11" s="28">
        <v>121387</v>
      </c>
      <c r="K11" s="19">
        <v>136509</v>
      </c>
      <c r="L11" s="20">
        <v>135561</v>
      </c>
      <c r="M11" s="82">
        <v>131785</v>
      </c>
      <c r="N11" s="89">
        <v>131785</v>
      </c>
      <c r="O11" s="9"/>
    </row>
    <row r="12" spans="1:15" x14ac:dyDescent="0.2">
      <c r="A12" s="11"/>
      <c r="B12" s="12">
        <v>2006</v>
      </c>
      <c r="C12" s="13" t="s">
        <v>18</v>
      </c>
      <c r="D12" s="14" t="s">
        <v>35</v>
      </c>
      <c r="E12" s="29" t="s">
        <v>27</v>
      </c>
      <c r="F12" s="29" t="s">
        <v>27</v>
      </c>
      <c r="G12" s="29">
        <v>469468</v>
      </c>
      <c r="H12" s="29">
        <v>464756</v>
      </c>
      <c r="I12" s="29">
        <v>478479</v>
      </c>
      <c r="J12" s="29">
        <v>476147</v>
      </c>
      <c r="K12" s="21">
        <v>498859</v>
      </c>
      <c r="L12" s="22">
        <v>495918</v>
      </c>
      <c r="M12" s="83">
        <v>496599</v>
      </c>
      <c r="N12" s="90">
        <v>496599</v>
      </c>
      <c r="O12" s="9"/>
    </row>
    <row r="13" spans="1:15" x14ac:dyDescent="0.2">
      <c r="A13" s="16"/>
      <c r="B13" s="17">
        <v>2007</v>
      </c>
      <c r="C13" s="18">
        <v>1</v>
      </c>
      <c r="D13" s="18" t="s">
        <v>36</v>
      </c>
      <c r="E13" s="30">
        <v>123605</v>
      </c>
      <c r="F13" s="30">
        <v>120407</v>
      </c>
      <c r="G13" s="30">
        <v>120524</v>
      </c>
      <c r="H13" s="30">
        <v>125665</v>
      </c>
      <c r="I13" s="30">
        <v>121488</v>
      </c>
      <c r="J13" s="30">
        <v>120925</v>
      </c>
      <c r="K13" s="19">
        <v>129547</v>
      </c>
      <c r="L13" s="20">
        <v>128981</v>
      </c>
      <c r="M13" s="82">
        <v>129632</v>
      </c>
      <c r="N13" s="89">
        <v>129632</v>
      </c>
      <c r="O13" s="9"/>
    </row>
    <row r="14" spans="1:15" x14ac:dyDescent="0.2">
      <c r="A14" s="6"/>
      <c r="B14" s="7">
        <v>2007</v>
      </c>
      <c r="C14" s="10">
        <v>2</v>
      </c>
      <c r="D14" s="8" t="s">
        <v>37</v>
      </c>
      <c r="E14" s="28" t="s">
        <v>27</v>
      </c>
      <c r="F14" s="28">
        <v>124863</v>
      </c>
      <c r="G14" s="28">
        <v>123225</v>
      </c>
      <c r="H14" s="28">
        <v>127629</v>
      </c>
      <c r="I14" s="28">
        <v>126789</v>
      </c>
      <c r="J14" s="28">
        <v>128395</v>
      </c>
      <c r="K14" s="19">
        <v>123767</v>
      </c>
      <c r="L14" s="20">
        <v>122961</v>
      </c>
      <c r="M14" s="82">
        <v>127177</v>
      </c>
      <c r="N14" s="89">
        <v>127177</v>
      </c>
      <c r="O14" s="9"/>
    </row>
    <row r="15" spans="1:15" x14ac:dyDescent="0.2">
      <c r="A15" s="6"/>
      <c r="B15" s="7">
        <v>2007</v>
      </c>
      <c r="C15" s="10">
        <v>3</v>
      </c>
      <c r="D15" s="8" t="s">
        <v>38</v>
      </c>
      <c r="E15" s="28" t="s">
        <v>27</v>
      </c>
      <c r="F15" s="28">
        <v>116955</v>
      </c>
      <c r="G15" s="28">
        <v>116894</v>
      </c>
      <c r="H15" s="28">
        <v>118936</v>
      </c>
      <c r="I15" s="28">
        <v>119041</v>
      </c>
      <c r="J15" s="28">
        <v>120115</v>
      </c>
      <c r="K15" s="19">
        <v>126964</v>
      </c>
      <c r="L15" s="20">
        <v>125957</v>
      </c>
      <c r="M15" s="82">
        <v>126792</v>
      </c>
      <c r="N15" s="89">
        <v>126792</v>
      </c>
      <c r="O15" s="9"/>
    </row>
    <row r="16" spans="1:15" x14ac:dyDescent="0.2">
      <c r="A16" s="6"/>
      <c r="B16" s="7">
        <v>2007</v>
      </c>
      <c r="C16" s="10">
        <v>4</v>
      </c>
      <c r="D16" s="8" t="s">
        <v>39</v>
      </c>
      <c r="E16" s="28" t="s">
        <v>27</v>
      </c>
      <c r="F16" s="28" t="s">
        <v>27</v>
      </c>
      <c r="G16" s="28">
        <v>128937</v>
      </c>
      <c r="H16" s="28">
        <v>128518</v>
      </c>
      <c r="I16" s="28">
        <v>127501</v>
      </c>
      <c r="J16" s="28">
        <v>129768</v>
      </c>
      <c r="K16" s="19">
        <v>145868</v>
      </c>
      <c r="L16" s="20">
        <v>144407</v>
      </c>
      <c r="M16" s="82">
        <v>138058</v>
      </c>
      <c r="N16" s="89">
        <v>138058</v>
      </c>
      <c r="O16" s="9"/>
    </row>
    <row r="17" spans="1:15" x14ac:dyDescent="0.2">
      <c r="A17" s="11"/>
      <c r="B17" s="12">
        <v>2007</v>
      </c>
      <c r="C17" s="13" t="s">
        <v>18</v>
      </c>
      <c r="D17" s="14" t="s">
        <v>40</v>
      </c>
      <c r="E17" s="29" t="s">
        <v>27</v>
      </c>
      <c r="F17" s="29" t="s">
        <v>27</v>
      </c>
      <c r="G17" s="29">
        <v>489580</v>
      </c>
      <c r="H17" s="29">
        <v>500748</v>
      </c>
      <c r="I17" s="29">
        <v>494819</v>
      </c>
      <c r="J17" s="29">
        <v>499203</v>
      </c>
      <c r="K17" s="21">
        <v>526146</v>
      </c>
      <c r="L17" s="22">
        <v>522306</v>
      </c>
      <c r="M17" s="83">
        <v>521659</v>
      </c>
      <c r="N17" s="90">
        <v>521659</v>
      </c>
      <c r="O17" s="9"/>
    </row>
    <row r="18" spans="1:15" x14ac:dyDescent="0.2">
      <c r="A18" s="16"/>
      <c r="B18" s="17">
        <v>2008</v>
      </c>
      <c r="C18" s="18">
        <v>1</v>
      </c>
      <c r="D18" s="18" t="s">
        <v>41</v>
      </c>
      <c r="E18" s="30">
        <v>126814</v>
      </c>
      <c r="F18" s="30">
        <v>125960</v>
      </c>
      <c r="G18" s="30">
        <v>126418</v>
      </c>
      <c r="H18" s="30">
        <v>125002</v>
      </c>
      <c r="I18" s="30">
        <v>122832</v>
      </c>
      <c r="J18" s="30">
        <v>122899</v>
      </c>
      <c r="K18" s="19">
        <v>130622</v>
      </c>
      <c r="L18" s="20">
        <v>130622</v>
      </c>
      <c r="M18" s="82">
        <v>129794</v>
      </c>
      <c r="N18" s="89">
        <v>129794</v>
      </c>
      <c r="O18" s="9"/>
    </row>
    <row r="19" spans="1:15" x14ac:dyDescent="0.2">
      <c r="A19" s="6"/>
      <c r="B19" s="7">
        <v>2008</v>
      </c>
      <c r="C19" s="10">
        <v>2</v>
      </c>
      <c r="D19" s="8" t="s">
        <v>42</v>
      </c>
      <c r="E19" s="28" t="s">
        <v>27</v>
      </c>
      <c r="F19" s="28">
        <v>131269</v>
      </c>
      <c r="G19" s="28">
        <v>132055</v>
      </c>
      <c r="H19" s="28">
        <v>129259</v>
      </c>
      <c r="I19" s="28">
        <v>132344</v>
      </c>
      <c r="J19" s="28">
        <v>129224</v>
      </c>
      <c r="K19" s="19">
        <v>131781</v>
      </c>
      <c r="L19" s="20">
        <v>131781</v>
      </c>
      <c r="M19" s="82">
        <v>132399</v>
      </c>
      <c r="N19" s="89">
        <v>132399</v>
      </c>
      <c r="O19" s="9"/>
    </row>
    <row r="20" spans="1:15" x14ac:dyDescent="0.2">
      <c r="A20" s="6"/>
      <c r="B20" s="7">
        <v>2008</v>
      </c>
      <c r="C20" s="10">
        <v>3</v>
      </c>
      <c r="D20" s="8" t="s">
        <v>43</v>
      </c>
      <c r="E20" s="28" t="s">
        <v>27</v>
      </c>
      <c r="F20" s="28">
        <v>122510</v>
      </c>
      <c r="G20" s="28">
        <v>123040</v>
      </c>
      <c r="H20" s="28">
        <v>121291</v>
      </c>
      <c r="I20" s="28">
        <v>121362</v>
      </c>
      <c r="J20" s="28">
        <v>122588</v>
      </c>
      <c r="K20" s="19">
        <v>130341</v>
      </c>
      <c r="L20" s="20">
        <v>130341</v>
      </c>
      <c r="M20" s="82">
        <v>131516</v>
      </c>
      <c r="N20" s="89">
        <v>131516</v>
      </c>
      <c r="O20" s="9"/>
    </row>
    <row r="21" spans="1:15" x14ac:dyDescent="0.2">
      <c r="A21" s="6"/>
      <c r="B21" s="7">
        <v>2008</v>
      </c>
      <c r="C21" s="10">
        <v>4</v>
      </c>
      <c r="D21" s="8" t="s">
        <v>44</v>
      </c>
      <c r="E21" s="28" t="s">
        <v>27</v>
      </c>
      <c r="F21" s="28" t="s">
        <v>27</v>
      </c>
      <c r="G21" s="28">
        <v>123353</v>
      </c>
      <c r="H21" s="28">
        <v>118782</v>
      </c>
      <c r="I21" s="28">
        <v>122507</v>
      </c>
      <c r="J21" s="28">
        <v>121732</v>
      </c>
      <c r="K21" s="19">
        <v>133459</v>
      </c>
      <c r="L21" s="20">
        <v>133459</v>
      </c>
      <c r="M21" s="82">
        <v>132657</v>
      </c>
      <c r="N21" s="89">
        <v>132657</v>
      </c>
      <c r="O21" s="9"/>
    </row>
    <row r="22" spans="1:15" x14ac:dyDescent="0.2">
      <c r="A22" s="11"/>
      <c r="B22" s="12">
        <v>2008</v>
      </c>
      <c r="C22" s="13" t="s">
        <v>18</v>
      </c>
      <c r="D22" s="14" t="s">
        <v>45</v>
      </c>
      <c r="E22" s="29" t="s">
        <v>27</v>
      </c>
      <c r="F22" s="29" t="s">
        <v>27</v>
      </c>
      <c r="G22" s="29">
        <v>504866</v>
      </c>
      <c r="H22" s="29">
        <v>494334</v>
      </c>
      <c r="I22" s="29">
        <v>499045</v>
      </c>
      <c r="J22" s="29">
        <v>496443</v>
      </c>
      <c r="K22" s="21">
        <v>526203</v>
      </c>
      <c r="L22" s="22">
        <v>526203</v>
      </c>
      <c r="M22" s="83">
        <v>526366</v>
      </c>
      <c r="N22" s="90">
        <v>526366</v>
      </c>
      <c r="O22" s="9"/>
    </row>
    <row r="23" spans="1:15" x14ac:dyDescent="0.2">
      <c r="A23" s="16"/>
      <c r="B23" s="17">
        <v>2009</v>
      </c>
      <c r="C23" s="18">
        <v>1</v>
      </c>
      <c r="D23" s="18" t="s">
        <v>46</v>
      </c>
      <c r="E23" s="30">
        <v>112226</v>
      </c>
      <c r="F23" s="30">
        <v>111580</v>
      </c>
      <c r="G23" s="30">
        <v>112556</v>
      </c>
      <c r="H23" s="30">
        <v>113734</v>
      </c>
      <c r="I23" s="30">
        <v>114610</v>
      </c>
      <c r="J23" s="30">
        <v>115707</v>
      </c>
      <c r="K23" s="19">
        <v>125287</v>
      </c>
      <c r="L23" s="20">
        <v>125287</v>
      </c>
      <c r="M23" s="82">
        <v>124358</v>
      </c>
      <c r="N23" s="89">
        <v>124358</v>
      </c>
      <c r="O23" s="9"/>
    </row>
    <row r="24" spans="1:15" x14ac:dyDescent="0.2">
      <c r="A24" s="6"/>
      <c r="B24" s="7">
        <v>2009</v>
      </c>
      <c r="C24" s="10">
        <v>2</v>
      </c>
      <c r="D24" s="8" t="s">
        <v>47</v>
      </c>
      <c r="E24" s="28" t="s">
        <v>27</v>
      </c>
      <c r="F24" s="28">
        <v>120208</v>
      </c>
      <c r="G24" s="28">
        <v>118486</v>
      </c>
      <c r="H24" s="28">
        <v>122952</v>
      </c>
      <c r="I24" s="28">
        <v>122746</v>
      </c>
      <c r="J24" s="28">
        <v>123215</v>
      </c>
      <c r="K24" s="19">
        <v>131414</v>
      </c>
      <c r="L24" s="20">
        <v>131414</v>
      </c>
      <c r="M24" s="82">
        <v>131913</v>
      </c>
      <c r="N24" s="89">
        <v>131913</v>
      </c>
      <c r="O24" s="9"/>
    </row>
    <row r="25" spans="1:15" x14ac:dyDescent="0.2">
      <c r="A25" s="6"/>
      <c r="B25" s="7">
        <v>2009</v>
      </c>
      <c r="C25" s="10">
        <v>3</v>
      </c>
      <c r="D25" s="8" t="s">
        <v>48</v>
      </c>
      <c r="E25" s="28" t="s">
        <v>27</v>
      </c>
      <c r="F25" s="28">
        <v>113198</v>
      </c>
      <c r="G25" s="28">
        <v>113196</v>
      </c>
      <c r="H25" s="28">
        <v>112375</v>
      </c>
      <c r="I25" s="28">
        <v>109768</v>
      </c>
      <c r="J25" s="28">
        <v>110169</v>
      </c>
      <c r="K25" s="19">
        <v>122326</v>
      </c>
      <c r="L25" s="20">
        <v>122326</v>
      </c>
      <c r="M25" s="82">
        <v>122424</v>
      </c>
      <c r="N25" s="89">
        <v>122424</v>
      </c>
      <c r="O25" s="9"/>
    </row>
    <row r="26" spans="1:15" x14ac:dyDescent="0.2">
      <c r="A26" s="6"/>
      <c r="B26" s="7">
        <v>2009</v>
      </c>
      <c r="C26" s="10">
        <v>4</v>
      </c>
      <c r="D26" s="8" t="s">
        <v>49</v>
      </c>
      <c r="E26" s="28" t="s">
        <v>27</v>
      </c>
      <c r="F26" s="28" t="s">
        <v>27</v>
      </c>
      <c r="G26" s="28">
        <v>122995</v>
      </c>
      <c r="H26" s="28">
        <v>119600</v>
      </c>
      <c r="I26" s="28">
        <v>121804</v>
      </c>
      <c r="J26" s="28">
        <v>122320</v>
      </c>
      <c r="K26" s="19">
        <v>134630</v>
      </c>
      <c r="L26" s="20">
        <v>134630</v>
      </c>
      <c r="M26" s="82">
        <v>133493</v>
      </c>
      <c r="N26" s="89">
        <v>133493</v>
      </c>
      <c r="O26" s="9"/>
    </row>
    <row r="27" spans="1:15" x14ac:dyDescent="0.2">
      <c r="A27" s="11"/>
      <c r="B27" s="12">
        <v>2009</v>
      </c>
      <c r="C27" s="13" t="s">
        <v>18</v>
      </c>
      <c r="D27" s="14" t="s">
        <v>50</v>
      </c>
      <c r="E27" s="29" t="s">
        <v>27</v>
      </c>
      <c r="F27" s="29" t="s">
        <v>27</v>
      </c>
      <c r="G27" s="29">
        <v>467233</v>
      </c>
      <c r="H27" s="29">
        <v>468661</v>
      </c>
      <c r="I27" s="29">
        <v>468928</v>
      </c>
      <c r="J27" s="29">
        <v>471411</v>
      </c>
      <c r="K27" s="21">
        <v>513657</v>
      </c>
      <c r="L27" s="22">
        <v>513657</v>
      </c>
      <c r="M27" s="83">
        <v>512188</v>
      </c>
      <c r="N27" s="90">
        <v>512188</v>
      </c>
      <c r="O27" s="9"/>
    </row>
    <row r="28" spans="1:15" x14ac:dyDescent="0.2">
      <c r="A28" s="6"/>
      <c r="B28" s="7">
        <v>2010</v>
      </c>
      <c r="C28" s="18">
        <v>1</v>
      </c>
      <c r="D28" s="8" t="s">
        <v>51</v>
      </c>
      <c r="E28" s="28">
        <v>122851</v>
      </c>
      <c r="F28" s="28">
        <v>120687</v>
      </c>
      <c r="G28" s="28">
        <v>120079</v>
      </c>
      <c r="H28" s="28">
        <v>117917</v>
      </c>
      <c r="I28" s="28">
        <v>117054</v>
      </c>
      <c r="J28" s="28">
        <v>116347</v>
      </c>
      <c r="K28" s="19">
        <v>126057</v>
      </c>
      <c r="L28" s="20">
        <v>126057</v>
      </c>
      <c r="M28" s="82">
        <v>126012</v>
      </c>
      <c r="N28" s="89">
        <v>126012</v>
      </c>
      <c r="O28" s="9"/>
    </row>
    <row r="29" spans="1:15" x14ac:dyDescent="0.2">
      <c r="A29" s="6"/>
      <c r="B29" s="7">
        <v>2010</v>
      </c>
      <c r="C29" s="10">
        <v>2</v>
      </c>
      <c r="D29" s="8" t="s">
        <v>52</v>
      </c>
      <c r="E29" s="28" t="s">
        <v>27</v>
      </c>
      <c r="F29" s="28">
        <v>132904</v>
      </c>
      <c r="G29" s="28">
        <v>132954</v>
      </c>
      <c r="H29" s="28">
        <v>130358</v>
      </c>
      <c r="I29" s="28">
        <v>129715</v>
      </c>
      <c r="J29" s="28">
        <v>126804</v>
      </c>
      <c r="K29" s="19">
        <v>136214</v>
      </c>
      <c r="L29" s="20">
        <v>136214</v>
      </c>
      <c r="M29" s="82">
        <v>137865</v>
      </c>
      <c r="N29" s="89">
        <v>137865</v>
      </c>
      <c r="O29" s="9"/>
    </row>
    <row r="30" spans="1:15" x14ac:dyDescent="0.2">
      <c r="A30" s="6"/>
      <c r="B30" s="7">
        <v>2010</v>
      </c>
      <c r="C30" s="10">
        <v>3</v>
      </c>
      <c r="D30" s="8" t="s">
        <v>53</v>
      </c>
      <c r="E30" s="28" t="s">
        <v>27</v>
      </c>
      <c r="F30" s="28">
        <v>119526</v>
      </c>
      <c r="G30" s="28">
        <v>119533</v>
      </c>
      <c r="H30" s="28">
        <v>116513</v>
      </c>
      <c r="I30" s="28">
        <v>115475</v>
      </c>
      <c r="J30" s="28">
        <v>116273</v>
      </c>
      <c r="K30" s="19">
        <v>129001</v>
      </c>
      <c r="L30" s="20">
        <v>129001</v>
      </c>
      <c r="M30" s="82">
        <v>129540</v>
      </c>
      <c r="N30" s="89">
        <v>129540</v>
      </c>
      <c r="O30" s="9"/>
    </row>
    <row r="31" spans="1:15" x14ac:dyDescent="0.2">
      <c r="A31" s="6"/>
      <c r="B31" s="7">
        <v>2010</v>
      </c>
      <c r="C31" s="10">
        <v>4</v>
      </c>
      <c r="D31" s="8" t="s">
        <v>54</v>
      </c>
      <c r="E31" s="28" t="s">
        <v>27</v>
      </c>
      <c r="F31" s="28" t="s">
        <v>27</v>
      </c>
      <c r="G31" s="28">
        <v>130946</v>
      </c>
      <c r="H31" s="28">
        <v>129136</v>
      </c>
      <c r="I31" s="28">
        <v>127861</v>
      </c>
      <c r="J31" s="28">
        <v>128638</v>
      </c>
      <c r="K31" s="19">
        <v>138372</v>
      </c>
      <c r="L31" s="20">
        <v>138372</v>
      </c>
      <c r="M31" s="82">
        <v>137855</v>
      </c>
      <c r="N31" s="89">
        <v>137855</v>
      </c>
      <c r="O31" s="9"/>
    </row>
    <row r="32" spans="1:15" x14ac:dyDescent="0.2">
      <c r="A32" s="11"/>
      <c r="B32" s="12">
        <v>2010</v>
      </c>
      <c r="C32" s="13" t="s">
        <v>18</v>
      </c>
      <c r="D32" s="14" t="s">
        <v>55</v>
      </c>
      <c r="E32" s="29" t="s">
        <v>27</v>
      </c>
      <c r="F32" s="29" t="s">
        <v>27</v>
      </c>
      <c r="G32" s="29">
        <v>503512</v>
      </c>
      <c r="H32" s="29">
        <v>493924</v>
      </c>
      <c r="I32" s="29">
        <v>490105</v>
      </c>
      <c r="J32" s="29">
        <v>488062</v>
      </c>
      <c r="K32" s="21">
        <v>529644</v>
      </c>
      <c r="L32" s="22">
        <v>529644</v>
      </c>
      <c r="M32" s="83">
        <v>531272</v>
      </c>
      <c r="N32" s="90">
        <v>531272</v>
      </c>
      <c r="O32" s="9"/>
    </row>
    <row r="33" spans="1:15" x14ac:dyDescent="0.2">
      <c r="A33" s="16"/>
      <c r="B33" s="17">
        <v>2011</v>
      </c>
      <c r="C33" s="18">
        <v>1</v>
      </c>
      <c r="D33" s="18" t="s">
        <v>56</v>
      </c>
      <c r="E33" s="30">
        <v>131040</v>
      </c>
      <c r="F33" s="30">
        <v>131123</v>
      </c>
      <c r="G33" s="30">
        <v>130917</v>
      </c>
      <c r="H33" s="30">
        <v>131095</v>
      </c>
      <c r="I33" s="30">
        <v>133196</v>
      </c>
      <c r="J33" s="19">
        <v>139329</v>
      </c>
      <c r="K33" s="19">
        <v>139329</v>
      </c>
      <c r="L33" s="20">
        <v>139329</v>
      </c>
      <c r="M33" s="82">
        <v>140116</v>
      </c>
      <c r="N33" s="89">
        <v>140116</v>
      </c>
      <c r="O33" s="9"/>
    </row>
    <row r="34" spans="1:15" x14ac:dyDescent="0.2">
      <c r="A34" s="6"/>
      <c r="B34" s="7">
        <v>2011</v>
      </c>
      <c r="C34" s="10">
        <v>2</v>
      </c>
      <c r="D34" s="8" t="s">
        <v>57</v>
      </c>
      <c r="E34" s="28" t="s">
        <v>27</v>
      </c>
      <c r="F34" s="28">
        <v>131003</v>
      </c>
      <c r="G34" s="28">
        <v>131022</v>
      </c>
      <c r="H34" s="28">
        <v>131289</v>
      </c>
      <c r="I34" s="28">
        <v>128650</v>
      </c>
      <c r="J34" s="19">
        <v>134733</v>
      </c>
      <c r="K34" s="19">
        <v>134733</v>
      </c>
      <c r="L34" s="20">
        <v>134733</v>
      </c>
      <c r="M34" s="82">
        <v>136414</v>
      </c>
      <c r="N34" s="89">
        <v>136414</v>
      </c>
      <c r="O34" s="9"/>
    </row>
    <row r="35" spans="1:15" x14ac:dyDescent="0.2">
      <c r="A35" s="6"/>
      <c r="B35" s="7">
        <v>2011</v>
      </c>
      <c r="C35" s="10">
        <v>3</v>
      </c>
      <c r="D35" s="8" t="s">
        <v>58</v>
      </c>
      <c r="E35" s="28" t="s">
        <v>27</v>
      </c>
      <c r="F35" s="28">
        <v>124144</v>
      </c>
      <c r="G35" s="28">
        <v>123332</v>
      </c>
      <c r="H35" s="28">
        <v>123782</v>
      </c>
      <c r="I35" s="28">
        <v>122818</v>
      </c>
      <c r="J35" s="19">
        <v>132733</v>
      </c>
      <c r="K35" s="19">
        <v>132733</v>
      </c>
      <c r="L35" s="20">
        <v>132733</v>
      </c>
      <c r="M35" s="82">
        <v>134482</v>
      </c>
      <c r="N35" s="89">
        <v>134482</v>
      </c>
      <c r="O35" s="9"/>
    </row>
    <row r="36" spans="1:15" x14ac:dyDescent="0.2">
      <c r="A36" s="6"/>
      <c r="B36" s="7">
        <v>2011</v>
      </c>
      <c r="C36" s="10">
        <v>4</v>
      </c>
      <c r="D36" s="8" t="s">
        <v>59</v>
      </c>
      <c r="E36" s="28" t="s">
        <v>27</v>
      </c>
      <c r="F36" s="28" t="s">
        <v>27</v>
      </c>
      <c r="G36" s="28">
        <v>131761</v>
      </c>
      <c r="H36" s="28">
        <v>132288</v>
      </c>
      <c r="I36" s="28">
        <v>127356</v>
      </c>
      <c r="J36" s="19">
        <v>140824</v>
      </c>
      <c r="K36" s="19">
        <v>140824</v>
      </c>
      <c r="L36" s="20">
        <v>140824</v>
      </c>
      <c r="M36" s="82">
        <v>138425</v>
      </c>
      <c r="N36" s="89">
        <v>138425</v>
      </c>
      <c r="O36" s="9"/>
    </row>
    <row r="37" spans="1:15" x14ac:dyDescent="0.2">
      <c r="A37" s="11"/>
      <c r="B37" s="12">
        <v>2011</v>
      </c>
      <c r="C37" s="13" t="s">
        <v>18</v>
      </c>
      <c r="D37" s="14" t="s">
        <v>60</v>
      </c>
      <c r="E37" s="29" t="s">
        <v>27</v>
      </c>
      <c r="F37" s="29" t="s">
        <v>27</v>
      </c>
      <c r="G37" s="29">
        <v>517032</v>
      </c>
      <c r="H37" s="29">
        <v>518454</v>
      </c>
      <c r="I37" s="29">
        <v>512020</v>
      </c>
      <c r="J37" s="21">
        <v>547619</v>
      </c>
      <c r="K37" s="21">
        <v>547619</v>
      </c>
      <c r="L37" s="22">
        <v>547619</v>
      </c>
      <c r="M37" s="83">
        <v>549437</v>
      </c>
      <c r="N37" s="90">
        <v>549437</v>
      </c>
      <c r="O37" s="9"/>
    </row>
    <row r="38" spans="1:15" x14ac:dyDescent="0.2">
      <c r="A38" s="16"/>
      <c r="B38" s="17">
        <v>2012</v>
      </c>
      <c r="C38" s="18">
        <v>1</v>
      </c>
      <c r="D38" s="18" t="s">
        <v>61</v>
      </c>
      <c r="E38" s="9" t="s">
        <v>27</v>
      </c>
      <c r="F38" s="30">
        <v>132137</v>
      </c>
      <c r="G38" s="30">
        <v>132131</v>
      </c>
      <c r="H38" s="30">
        <v>131687</v>
      </c>
      <c r="I38" s="19">
        <v>134305</v>
      </c>
      <c r="J38" s="19">
        <v>136276</v>
      </c>
      <c r="K38" s="19">
        <v>136276</v>
      </c>
      <c r="L38" s="20">
        <v>136276</v>
      </c>
      <c r="M38" s="82">
        <v>136254</v>
      </c>
      <c r="N38" s="89">
        <v>136254</v>
      </c>
      <c r="O38" s="9"/>
    </row>
    <row r="39" spans="1:15" x14ac:dyDescent="0.2">
      <c r="A39" s="6"/>
      <c r="B39" s="7">
        <v>2012</v>
      </c>
      <c r="C39" s="10">
        <v>2</v>
      </c>
      <c r="D39" s="8" t="s">
        <v>62</v>
      </c>
      <c r="E39" s="9" t="s">
        <v>27</v>
      </c>
      <c r="F39" s="28">
        <v>129957</v>
      </c>
      <c r="G39" s="28">
        <v>129858</v>
      </c>
      <c r="H39" s="28">
        <v>129132</v>
      </c>
      <c r="I39" s="19">
        <v>137382</v>
      </c>
      <c r="J39" s="19">
        <v>141352</v>
      </c>
      <c r="K39" s="19">
        <v>141352</v>
      </c>
      <c r="L39" s="20">
        <v>141352</v>
      </c>
      <c r="M39" s="82">
        <v>143292</v>
      </c>
      <c r="N39" s="89">
        <v>143292</v>
      </c>
      <c r="O39" s="9"/>
    </row>
    <row r="40" spans="1:15" x14ac:dyDescent="0.2">
      <c r="A40" s="6"/>
      <c r="B40" s="7">
        <v>2012</v>
      </c>
      <c r="C40" s="10">
        <v>3</v>
      </c>
      <c r="D40" s="8" t="s">
        <v>63</v>
      </c>
      <c r="E40" s="9" t="s">
        <v>27</v>
      </c>
      <c r="F40" s="28">
        <v>122838</v>
      </c>
      <c r="G40" s="28">
        <v>122832</v>
      </c>
      <c r="H40" s="28">
        <v>121735</v>
      </c>
      <c r="I40" s="19">
        <v>131120</v>
      </c>
      <c r="J40" s="19">
        <v>131086</v>
      </c>
      <c r="K40" s="19">
        <v>131086</v>
      </c>
      <c r="L40" s="20">
        <v>131086</v>
      </c>
      <c r="M40" s="82">
        <v>132359</v>
      </c>
      <c r="N40" s="89">
        <v>132359</v>
      </c>
      <c r="O40" s="9"/>
    </row>
    <row r="41" spans="1:15" x14ac:dyDescent="0.2">
      <c r="A41" s="6"/>
      <c r="B41" s="7">
        <v>2012</v>
      </c>
      <c r="C41" s="10">
        <v>4</v>
      </c>
      <c r="D41" s="8" t="s">
        <v>64</v>
      </c>
      <c r="E41" s="9" t="s">
        <v>27</v>
      </c>
      <c r="F41" s="28" t="s">
        <v>27</v>
      </c>
      <c r="G41" s="28">
        <v>133767</v>
      </c>
      <c r="H41" s="28">
        <v>133395</v>
      </c>
      <c r="I41" s="19">
        <v>138061</v>
      </c>
      <c r="J41" s="19">
        <v>141839</v>
      </c>
      <c r="K41" s="19">
        <v>141839</v>
      </c>
      <c r="L41" s="20">
        <v>141839</v>
      </c>
      <c r="M41" s="82">
        <v>141008</v>
      </c>
      <c r="N41" s="89">
        <v>141008</v>
      </c>
      <c r="O41" s="9"/>
    </row>
    <row r="42" spans="1:15" x14ac:dyDescent="0.2">
      <c r="A42" s="11"/>
      <c r="B42" s="12">
        <v>2012</v>
      </c>
      <c r="C42" s="13" t="s">
        <v>18</v>
      </c>
      <c r="D42" s="14" t="s">
        <v>65</v>
      </c>
      <c r="E42" s="15" t="s">
        <v>27</v>
      </c>
      <c r="F42" s="29" t="s">
        <v>27</v>
      </c>
      <c r="G42" s="29">
        <v>518588</v>
      </c>
      <c r="H42" s="29">
        <v>515949</v>
      </c>
      <c r="I42" s="21">
        <v>540868</v>
      </c>
      <c r="J42" s="21">
        <v>550553</v>
      </c>
      <c r="K42" s="21">
        <v>550553</v>
      </c>
      <c r="L42" s="22">
        <v>550553</v>
      </c>
      <c r="M42" s="83">
        <v>552913</v>
      </c>
      <c r="N42" s="90">
        <v>552913</v>
      </c>
      <c r="O42" s="9"/>
    </row>
    <row r="43" spans="1:15" x14ac:dyDescent="0.2">
      <c r="A43" s="16"/>
      <c r="B43" s="17">
        <v>2013</v>
      </c>
      <c r="C43" s="18">
        <v>1</v>
      </c>
      <c r="D43" s="18" t="s">
        <v>66</v>
      </c>
      <c r="E43" s="9" t="s">
        <v>27</v>
      </c>
      <c r="F43" s="30">
        <v>129463</v>
      </c>
      <c r="G43" s="30">
        <v>130141</v>
      </c>
      <c r="H43" s="19">
        <v>136853</v>
      </c>
      <c r="I43" s="19">
        <v>138461</v>
      </c>
      <c r="J43" s="19">
        <v>139797</v>
      </c>
      <c r="K43" s="17"/>
      <c r="L43" s="20">
        <v>139797</v>
      </c>
      <c r="M43" s="82">
        <v>138451</v>
      </c>
      <c r="N43" s="89">
        <v>138451</v>
      </c>
      <c r="O43" s="9"/>
    </row>
    <row r="44" spans="1:15" x14ac:dyDescent="0.2">
      <c r="A44" s="6"/>
      <c r="B44" s="7">
        <v>2013</v>
      </c>
      <c r="C44" s="10">
        <v>2</v>
      </c>
      <c r="D44" s="8" t="s">
        <v>67</v>
      </c>
      <c r="E44" s="9" t="s">
        <v>27</v>
      </c>
      <c r="F44" s="28">
        <v>128067</v>
      </c>
      <c r="G44" s="28">
        <v>128317</v>
      </c>
      <c r="H44" s="19">
        <v>135804</v>
      </c>
      <c r="I44" s="19">
        <v>139036</v>
      </c>
      <c r="J44" s="19">
        <v>137030</v>
      </c>
      <c r="K44" s="7"/>
      <c r="L44" s="20">
        <v>137030</v>
      </c>
      <c r="M44" s="82">
        <v>139216</v>
      </c>
      <c r="N44" s="89">
        <v>139216</v>
      </c>
      <c r="O44" s="9"/>
    </row>
    <row r="45" spans="1:15" x14ac:dyDescent="0.2">
      <c r="A45" s="6"/>
      <c r="B45" s="7">
        <v>2013</v>
      </c>
      <c r="C45" s="10">
        <v>3</v>
      </c>
      <c r="D45" s="8" t="s">
        <v>68</v>
      </c>
      <c r="E45" s="9" t="s">
        <v>27</v>
      </c>
      <c r="F45" s="28">
        <v>119390</v>
      </c>
      <c r="G45" s="28">
        <v>119800</v>
      </c>
      <c r="H45" s="19">
        <v>130425</v>
      </c>
      <c r="I45" s="19">
        <v>134338</v>
      </c>
      <c r="J45" s="19">
        <v>134544</v>
      </c>
      <c r="K45" s="7"/>
      <c r="L45" s="20">
        <v>134544</v>
      </c>
      <c r="M45" s="82">
        <v>136552</v>
      </c>
      <c r="N45" s="89">
        <v>136552</v>
      </c>
      <c r="O45" s="9"/>
    </row>
    <row r="46" spans="1:15" x14ac:dyDescent="0.2">
      <c r="A46" s="6"/>
      <c r="B46" s="7">
        <v>2013</v>
      </c>
      <c r="C46" s="10">
        <v>4</v>
      </c>
      <c r="D46" s="8" t="s">
        <v>69</v>
      </c>
      <c r="E46" s="9" t="s">
        <v>27</v>
      </c>
      <c r="F46" s="28" t="s">
        <v>27</v>
      </c>
      <c r="G46" s="28">
        <v>131860</v>
      </c>
      <c r="H46" s="19">
        <v>132524</v>
      </c>
      <c r="I46" s="19">
        <v>142802</v>
      </c>
      <c r="J46" s="19">
        <v>141146</v>
      </c>
      <c r="K46" s="7"/>
      <c r="L46" s="20">
        <v>141146</v>
      </c>
      <c r="M46" s="82">
        <v>142022</v>
      </c>
      <c r="N46" s="89">
        <v>142022</v>
      </c>
      <c r="O46" s="9"/>
    </row>
    <row r="47" spans="1:15" x14ac:dyDescent="0.2">
      <c r="A47" s="11"/>
      <c r="B47" s="12">
        <v>2013</v>
      </c>
      <c r="C47" s="13" t="s">
        <v>18</v>
      </c>
      <c r="D47" s="14" t="s">
        <v>70</v>
      </c>
      <c r="E47" s="15" t="s">
        <v>27</v>
      </c>
      <c r="F47" s="29" t="s">
        <v>27</v>
      </c>
      <c r="G47" s="29">
        <v>510118</v>
      </c>
      <c r="H47" s="21">
        <v>535606</v>
      </c>
      <c r="I47" s="21">
        <v>554637</v>
      </c>
      <c r="J47" s="21">
        <v>552517</v>
      </c>
      <c r="K47" s="12"/>
      <c r="L47" s="22">
        <v>552517</v>
      </c>
      <c r="M47" s="83">
        <v>556241</v>
      </c>
      <c r="N47" s="90">
        <v>556241</v>
      </c>
      <c r="O47" s="9"/>
    </row>
    <row r="48" spans="1:15" x14ac:dyDescent="0.2">
      <c r="A48" s="6"/>
      <c r="B48" s="7">
        <v>2014</v>
      </c>
      <c r="C48" s="18">
        <v>1</v>
      </c>
      <c r="D48" s="8" t="s">
        <v>71</v>
      </c>
      <c r="E48" s="9" t="s">
        <v>27</v>
      </c>
      <c r="F48" s="19">
        <v>137632</v>
      </c>
      <c r="G48" s="19">
        <v>138544</v>
      </c>
      <c r="H48" s="19">
        <v>140638</v>
      </c>
      <c r="I48" s="19">
        <v>135932</v>
      </c>
      <c r="J48" s="20">
        <v>135795</v>
      </c>
      <c r="K48" s="7"/>
      <c r="L48" s="20">
        <v>135795</v>
      </c>
      <c r="M48" s="82">
        <v>136075</v>
      </c>
      <c r="N48" s="89">
        <v>136075</v>
      </c>
      <c r="O48" s="9"/>
    </row>
    <row r="49" spans="1:15" x14ac:dyDescent="0.2">
      <c r="A49" s="6"/>
      <c r="B49" s="7">
        <v>2014</v>
      </c>
      <c r="C49" s="10">
        <v>2</v>
      </c>
      <c r="D49" s="8" t="s">
        <v>72</v>
      </c>
      <c r="E49" s="9" t="s">
        <v>27</v>
      </c>
      <c r="F49" s="19">
        <v>142214</v>
      </c>
      <c r="G49" s="19">
        <v>141249</v>
      </c>
      <c r="H49" s="19">
        <v>142129</v>
      </c>
      <c r="I49" s="19">
        <v>139816</v>
      </c>
      <c r="J49" s="20">
        <v>139682</v>
      </c>
      <c r="K49" s="7"/>
      <c r="L49" s="20">
        <v>139682</v>
      </c>
      <c r="M49" s="82">
        <v>141322</v>
      </c>
      <c r="N49" s="89">
        <v>141322</v>
      </c>
      <c r="O49" s="9"/>
    </row>
    <row r="50" spans="1:15" x14ac:dyDescent="0.2">
      <c r="A50" s="6"/>
      <c r="B50" s="7">
        <v>2014</v>
      </c>
      <c r="C50" s="10">
        <v>3</v>
      </c>
      <c r="D50" s="8" t="s">
        <v>73</v>
      </c>
      <c r="E50" s="9" t="s">
        <v>27</v>
      </c>
      <c r="F50" s="19">
        <v>133165</v>
      </c>
      <c r="G50" s="19">
        <v>134574</v>
      </c>
      <c r="H50" s="19">
        <v>136608</v>
      </c>
      <c r="I50" s="19">
        <v>134128</v>
      </c>
      <c r="J50" s="20">
        <v>134116</v>
      </c>
      <c r="K50" s="7"/>
      <c r="L50" s="20">
        <v>134116</v>
      </c>
      <c r="M50" s="82">
        <v>135367</v>
      </c>
      <c r="N50" s="89">
        <v>135367</v>
      </c>
      <c r="O50" s="9"/>
    </row>
    <row r="51" spans="1:15" x14ac:dyDescent="0.2">
      <c r="A51" s="6"/>
      <c r="B51" s="7">
        <v>2014</v>
      </c>
      <c r="C51" s="10">
        <v>4</v>
      </c>
      <c r="D51" s="8" t="s">
        <v>74</v>
      </c>
      <c r="E51" s="9" t="s">
        <v>27</v>
      </c>
      <c r="F51" s="19" t="s">
        <v>27</v>
      </c>
      <c r="G51" s="19">
        <v>138885</v>
      </c>
      <c r="H51" s="19">
        <v>141839</v>
      </c>
      <c r="I51" s="19">
        <v>141217</v>
      </c>
      <c r="J51" s="20">
        <v>141500</v>
      </c>
      <c r="K51" s="7"/>
      <c r="L51" s="20">
        <v>141500</v>
      </c>
      <c r="M51" s="82">
        <v>142768</v>
      </c>
      <c r="N51" s="89">
        <v>142768</v>
      </c>
      <c r="O51" s="9"/>
    </row>
    <row r="52" spans="1:15" x14ac:dyDescent="0.2">
      <c r="A52" s="11"/>
      <c r="B52" s="12">
        <v>2014</v>
      </c>
      <c r="C52" s="13" t="s">
        <v>18</v>
      </c>
      <c r="D52" s="14" t="s">
        <v>75</v>
      </c>
      <c r="E52" s="15" t="s">
        <v>27</v>
      </c>
      <c r="F52" s="21" t="s">
        <v>27</v>
      </c>
      <c r="G52" s="21">
        <v>553252</v>
      </c>
      <c r="H52" s="21">
        <v>561214</v>
      </c>
      <c r="I52" s="34" t="s">
        <v>86</v>
      </c>
      <c r="J52" s="21">
        <v>551093</v>
      </c>
      <c r="K52" s="12"/>
      <c r="L52" s="22">
        <v>551093</v>
      </c>
      <c r="M52" s="83">
        <v>555532</v>
      </c>
      <c r="N52" s="90">
        <v>555532</v>
      </c>
      <c r="O52" s="9"/>
    </row>
    <row r="53" spans="1:15" x14ac:dyDescent="0.2">
      <c r="A53" s="6"/>
      <c r="B53" s="7">
        <v>2015</v>
      </c>
      <c r="C53" s="18">
        <v>1</v>
      </c>
      <c r="D53" s="8" t="s">
        <v>76</v>
      </c>
      <c r="E53" s="9" t="s">
        <v>27</v>
      </c>
      <c r="F53" s="31">
        <v>142529</v>
      </c>
      <c r="G53" s="31">
        <v>141411</v>
      </c>
      <c r="H53" s="31">
        <v>139814</v>
      </c>
      <c r="I53" s="32">
        <v>141520</v>
      </c>
      <c r="J53" s="86" t="s">
        <v>86</v>
      </c>
      <c r="K53" s="87"/>
      <c r="L53" s="87"/>
      <c r="M53" s="82">
        <v>141041</v>
      </c>
      <c r="N53" s="89">
        <v>141041</v>
      </c>
      <c r="O53" s="9"/>
    </row>
    <row r="54" spans="1:15" x14ac:dyDescent="0.2">
      <c r="A54" s="6"/>
      <c r="B54" s="7">
        <v>2015</v>
      </c>
      <c r="C54" s="10">
        <v>2</v>
      </c>
      <c r="D54" s="8" t="s">
        <v>77</v>
      </c>
      <c r="E54" s="9" t="s">
        <v>27</v>
      </c>
      <c r="F54" s="19">
        <v>143733</v>
      </c>
      <c r="G54" s="19">
        <v>143944</v>
      </c>
      <c r="H54" s="19">
        <v>142593</v>
      </c>
      <c r="I54" s="20">
        <v>145799</v>
      </c>
      <c r="J54" s="88" t="s">
        <v>86</v>
      </c>
      <c r="K54" s="9"/>
      <c r="L54" s="9"/>
      <c r="M54" s="82">
        <v>146677</v>
      </c>
      <c r="N54" s="89">
        <v>146677</v>
      </c>
      <c r="O54" s="9"/>
    </row>
    <row r="55" spans="1:15" x14ac:dyDescent="0.2">
      <c r="A55" s="6"/>
      <c r="B55" s="7">
        <v>2015</v>
      </c>
      <c r="C55" s="10">
        <v>3</v>
      </c>
      <c r="D55" s="8" t="s">
        <v>78</v>
      </c>
      <c r="E55" s="9" t="s">
        <v>27</v>
      </c>
      <c r="F55" s="19">
        <v>134843</v>
      </c>
      <c r="G55" s="19">
        <v>135527</v>
      </c>
      <c r="H55" s="19">
        <v>134478</v>
      </c>
      <c r="I55" s="20">
        <v>138643</v>
      </c>
      <c r="J55" s="88" t="s">
        <v>86</v>
      </c>
      <c r="K55" s="9"/>
      <c r="L55" s="9"/>
      <c r="M55" s="82">
        <v>139101</v>
      </c>
      <c r="N55" s="89">
        <v>139101</v>
      </c>
      <c r="O55" s="9"/>
    </row>
    <row r="56" spans="1:15" x14ac:dyDescent="0.2">
      <c r="A56" s="6"/>
      <c r="B56" s="7">
        <v>2015</v>
      </c>
      <c r="C56" s="10">
        <v>4</v>
      </c>
      <c r="D56" s="8" t="s">
        <v>79</v>
      </c>
      <c r="E56" s="9" t="s">
        <v>27</v>
      </c>
      <c r="F56" s="19" t="s">
        <v>27</v>
      </c>
      <c r="G56" s="19">
        <v>146486</v>
      </c>
      <c r="H56" s="19">
        <v>145343</v>
      </c>
      <c r="I56" s="20">
        <v>141893</v>
      </c>
      <c r="J56" s="88" t="s">
        <v>86</v>
      </c>
      <c r="K56" s="9"/>
      <c r="L56" s="9"/>
      <c r="M56" s="82">
        <v>147976</v>
      </c>
      <c r="N56" s="89">
        <v>147976</v>
      </c>
      <c r="O56" s="9"/>
    </row>
    <row r="57" spans="1:15" x14ac:dyDescent="0.2">
      <c r="A57" s="11"/>
      <c r="B57" s="12">
        <v>2015</v>
      </c>
      <c r="C57" s="13" t="s">
        <v>18</v>
      </c>
      <c r="D57" s="14" t="s">
        <v>80</v>
      </c>
      <c r="E57" s="15" t="s">
        <v>27</v>
      </c>
      <c r="F57" s="21" t="s">
        <v>27</v>
      </c>
      <c r="G57" s="21">
        <v>567368</v>
      </c>
      <c r="H57" s="21">
        <v>562228</v>
      </c>
      <c r="I57" s="34" t="s">
        <v>86</v>
      </c>
      <c r="J57" s="22">
        <v>567855</v>
      </c>
      <c r="K57" s="15"/>
      <c r="L57" s="15"/>
      <c r="M57" s="83">
        <v>574795</v>
      </c>
      <c r="N57" s="90">
        <v>574795</v>
      </c>
      <c r="O57" s="9"/>
    </row>
    <row r="58" spans="1:15" x14ac:dyDescent="0.2">
      <c r="A58" s="6"/>
      <c r="B58" s="7">
        <v>2016</v>
      </c>
      <c r="C58" s="18">
        <v>1</v>
      </c>
      <c r="D58" s="8" t="s">
        <v>81</v>
      </c>
      <c r="E58" s="9"/>
      <c r="F58" s="31">
        <v>141167</v>
      </c>
      <c r="G58" s="31">
        <v>140804</v>
      </c>
      <c r="H58" s="20">
        <v>142379</v>
      </c>
      <c r="I58" s="82">
        <v>141869</v>
      </c>
      <c r="J58" s="86" t="s">
        <v>86</v>
      </c>
      <c r="K58" s="9"/>
      <c r="L58" s="9"/>
      <c r="M58" s="9"/>
      <c r="N58" s="89">
        <v>141684</v>
      </c>
    </row>
    <row r="59" spans="1:15" x14ac:dyDescent="0.2">
      <c r="A59" s="6"/>
      <c r="B59" s="7">
        <v>2016</v>
      </c>
      <c r="C59" s="10">
        <v>2</v>
      </c>
      <c r="D59" s="8" t="s">
        <v>82</v>
      </c>
      <c r="E59" s="9"/>
      <c r="F59" s="19">
        <v>143243</v>
      </c>
      <c r="G59" s="19">
        <v>143145</v>
      </c>
      <c r="H59" s="20">
        <v>145076</v>
      </c>
      <c r="I59" s="82">
        <v>144916</v>
      </c>
      <c r="J59" s="88" t="s">
        <v>86</v>
      </c>
      <c r="K59" s="9"/>
      <c r="L59" s="9"/>
      <c r="M59" s="9"/>
      <c r="N59" s="89">
        <v>144844</v>
      </c>
    </row>
    <row r="60" spans="1:15" x14ac:dyDescent="0.2">
      <c r="A60" s="6"/>
      <c r="B60" s="7">
        <v>2016</v>
      </c>
      <c r="C60" s="10">
        <v>3</v>
      </c>
      <c r="D60" s="8" t="s">
        <v>83</v>
      </c>
      <c r="E60" s="9"/>
      <c r="F60" s="19">
        <v>139342</v>
      </c>
      <c r="G60" s="19">
        <v>139388</v>
      </c>
      <c r="H60" s="20">
        <v>140723</v>
      </c>
      <c r="I60" s="82">
        <v>141549</v>
      </c>
      <c r="J60" s="88" t="s">
        <v>86</v>
      </c>
      <c r="K60" s="9"/>
      <c r="L60" s="9"/>
      <c r="M60" s="9"/>
      <c r="N60" s="89">
        <v>141582</v>
      </c>
    </row>
    <row r="61" spans="1:15" x14ac:dyDescent="0.2">
      <c r="A61" s="6"/>
      <c r="B61" s="7">
        <v>2016</v>
      </c>
      <c r="C61" s="10">
        <v>4</v>
      </c>
      <c r="D61" s="8" t="s">
        <v>84</v>
      </c>
      <c r="E61" s="9"/>
      <c r="F61" s="9"/>
      <c r="G61" s="19">
        <v>150174</v>
      </c>
      <c r="H61" s="20">
        <v>151664</v>
      </c>
      <c r="I61" s="82">
        <v>151616</v>
      </c>
      <c r="J61" s="88" t="s">
        <v>86</v>
      </c>
      <c r="K61" s="9"/>
      <c r="L61" s="9"/>
      <c r="M61" s="9"/>
      <c r="N61" s="89">
        <v>151840</v>
      </c>
    </row>
    <row r="62" spans="1:15" x14ac:dyDescent="0.2">
      <c r="A62" s="11"/>
      <c r="B62" s="12">
        <v>2016</v>
      </c>
      <c r="C62" s="13" t="s">
        <v>18</v>
      </c>
      <c r="D62" s="14" t="s">
        <v>85</v>
      </c>
      <c r="E62" s="15"/>
      <c r="F62" s="15"/>
      <c r="G62" s="21">
        <v>573511</v>
      </c>
      <c r="H62" s="22">
        <v>579842</v>
      </c>
      <c r="I62" s="34" t="s">
        <v>86</v>
      </c>
      <c r="J62" s="83">
        <v>579950</v>
      </c>
      <c r="K62" s="15"/>
      <c r="L62" s="15"/>
      <c r="M62" s="15"/>
      <c r="N62" s="90">
        <v>579950</v>
      </c>
    </row>
    <row r="63" spans="1:15" x14ac:dyDescent="0.2">
      <c r="A63" s="6"/>
      <c r="B63" s="7">
        <v>2017</v>
      </c>
      <c r="C63" s="18">
        <v>1</v>
      </c>
      <c r="D63" s="8" t="s">
        <v>81</v>
      </c>
      <c r="E63" s="9"/>
      <c r="F63" s="20">
        <v>149435</v>
      </c>
      <c r="G63" s="20">
        <v>150125</v>
      </c>
      <c r="H63" s="82">
        <v>150228</v>
      </c>
      <c r="I63" s="89">
        <v>153013</v>
      </c>
      <c r="J63" s="86" t="s">
        <v>86</v>
      </c>
      <c r="K63" s="9"/>
      <c r="L63" s="9"/>
      <c r="M63" s="9"/>
      <c r="N63" s="9"/>
    </row>
    <row r="64" spans="1:15" x14ac:dyDescent="0.2">
      <c r="A64" s="6"/>
      <c r="B64" s="7">
        <v>2017</v>
      </c>
      <c r="C64" s="10">
        <v>2</v>
      </c>
      <c r="D64" s="8" t="s">
        <v>82</v>
      </c>
      <c r="E64" s="9"/>
      <c r="F64" s="20">
        <v>151125</v>
      </c>
      <c r="G64" s="20">
        <v>151558</v>
      </c>
      <c r="H64" s="82">
        <v>153045</v>
      </c>
      <c r="I64" s="89">
        <v>153580</v>
      </c>
      <c r="J64" s="88" t="s">
        <v>86</v>
      </c>
      <c r="K64" s="9"/>
      <c r="L64" s="9"/>
      <c r="M64" s="9"/>
      <c r="N64" s="9"/>
    </row>
    <row r="65" spans="1:15" x14ac:dyDescent="0.2">
      <c r="A65" s="6"/>
      <c r="B65" s="7">
        <v>2017</v>
      </c>
      <c r="C65" s="10">
        <v>3</v>
      </c>
      <c r="D65" s="8" t="s">
        <v>83</v>
      </c>
      <c r="E65" s="9"/>
      <c r="F65" s="20">
        <v>149678</v>
      </c>
      <c r="G65" s="20">
        <v>149932</v>
      </c>
      <c r="H65" s="82">
        <v>152209</v>
      </c>
      <c r="I65" s="89">
        <v>153500</v>
      </c>
      <c r="J65" s="88" t="s">
        <v>86</v>
      </c>
      <c r="K65" s="9"/>
      <c r="L65" s="9"/>
      <c r="M65" s="9"/>
      <c r="N65" s="9"/>
    </row>
    <row r="66" spans="1:15" x14ac:dyDescent="0.2">
      <c r="A66" s="6"/>
      <c r="B66" s="7">
        <v>2017</v>
      </c>
      <c r="C66" s="10">
        <v>4</v>
      </c>
      <c r="D66" s="8" t="s">
        <v>84</v>
      </c>
      <c r="E66" s="9"/>
      <c r="F66" s="9"/>
      <c r="G66" s="20">
        <v>160251</v>
      </c>
      <c r="H66" s="82">
        <v>162952</v>
      </c>
      <c r="I66" s="89">
        <v>162166</v>
      </c>
      <c r="J66" s="88" t="s">
        <v>86</v>
      </c>
      <c r="K66" s="9"/>
      <c r="L66" s="9"/>
      <c r="M66" s="9"/>
      <c r="N66" s="9"/>
    </row>
    <row r="67" spans="1:15" x14ac:dyDescent="0.2">
      <c r="A67" s="11"/>
      <c r="B67" s="12">
        <v>2017</v>
      </c>
      <c r="C67" s="13" t="s">
        <v>18</v>
      </c>
      <c r="D67" s="14" t="s">
        <v>85</v>
      </c>
      <c r="E67" s="15"/>
      <c r="F67" s="15"/>
      <c r="G67" s="22">
        <v>611866</v>
      </c>
      <c r="H67" s="83">
        <v>618434</v>
      </c>
      <c r="I67" s="34" t="s">
        <v>86</v>
      </c>
      <c r="J67" s="90">
        <v>622259</v>
      </c>
      <c r="K67" s="15"/>
      <c r="L67" s="15"/>
      <c r="M67" s="15"/>
      <c r="N67" s="15"/>
    </row>
    <row r="68" spans="1:15" x14ac:dyDescent="0.2">
      <c r="A68" s="6"/>
      <c r="B68" s="7">
        <v>2018</v>
      </c>
      <c r="C68" s="18">
        <v>1</v>
      </c>
      <c r="D68" s="8"/>
      <c r="E68" s="9"/>
      <c r="F68" s="82">
        <v>159520</v>
      </c>
      <c r="G68" s="82">
        <v>157926</v>
      </c>
      <c r="H68" s="89">
        <v>157737</v>
      </c>
      <c r="I68" s="9"/>
      <c r="J68" s="9"/>
      <c r="K68" s="9"/>
      <c r="L68" s="9"/>
      <c r="M68" s="9"/>
      <c r="N68" s="9"/>
    </row>
    <row r="69" spans="1:15" x14ac:dyDescent="0.2">
      <c r="A69" s="6"/>
      <c r="B69" s="7">
        <v>2018</v>
      </c>
      <c r="C69" s="10">
        <v>2</v>
      </c>
      <c r="D69" s="8"/>
      <c r="E69" s="9"/>
      <c r="F69" s="82">
        <v>162521</v>
      </c>
      <c r="G69" s="82">
        <v>163201</v>
      </c>
      <c r="H69" s="89">
        <v>162536</v>
      </c>
      <c r="I69" s="9"/>
      <c r="J69" s="9"/>
      <c r="K69" s="9"/>
      <c r="L69" s="9"/>
      <c r="M69" s="9"/>
      <c r="N69" s="9"/>
    </row>
    <row r="70" spans="1:15" x14ac:dyDescent="0.2">
      <c r="A70" s="6"/>
      <c r="B70" s="7">
        <v>2018</v>
      </c>
      <c r="C70" s="10">
        <v>3</v>
      </c>
      <c r="D70" s="8"/>
      <c r="E70" s="9"/>
      <c r="F70" s="82">
        <v>161444</v>
      </c>
      <c r="G70" s="82">
        <v>160285</v>
      </c>
      <c r="H70" s="89">
        <v>159936</v>
      </c>
      <c r="I70" s="9"/>
      <c r="J70" s="9"/>
      <c r="K70" s="9"/>
      <c r="L70" s="9"/>
      <c r="M70" s="9"/>
      <c r="N70" s="9"/>
    </row>
    <row r="71" spans="1:15" x14ac:dyDescent="0.2">
      <c r="A71" s="6"/>
      <c r="B71" s="7">
        <v>2018</v>
      </c>
      <c r="C71" s="10">
        <v>4</v>
      </c>
      <c r="D71" s="8"/>
      <c r="E71" s="9"/>
      <c r="F71" s="9"/>
      <c r="G71" s="82">
        <v>174781</v>
      </c>
      <c r="H71" s="89">
        <v>174248</v>
      </c>
      <c r="I71" s="9"/>
      <c r="J71" s="9"/>
      <c r="K71" s="9"/>
      <c r="L71" s="9"/>
      <c r="M71" s="9"/>
      <c r="N71" s="9"/>
    </row>
    <row r="72" spans="1:15" x14ac:dyDescent="0.2">
      <c r="A72" s="11"/>
      <c r="B72" s="12">
        <v>2018</v>
      </c>
      <c r="C72" s="13" t="s">
        <v>18</v>
      </c>
      <c r="D72" s="14"/>
      <c r="E72" s="15"/>
      <c r="F72" s="15"/>
      <c r="G72" s="83">
        <v>656193</v>
      </c>
      <c r="H72" s="90">
        <v>654457</v>
      </c>
      <c r="I72" s="15"/>
      <c r="J72" s="15"/>
      <c r="K72" s="15"/>
      <c r="L72" s="15"/>
      <c r="M72" s="15"/>
      <c r="N72" s="15"/>
    </row>
    <row r="73" spans="1:15" x14ac:dyDescent="0.2">
      <c r="A73" s="6" t="s">
        <v>19</v>
      </c>
      <c r="B73" s="7">
        <v>2005</v>
      </c>
      <c r="C73" s="8">
        <v>1</v>
      </c>
      <c r="D73" s="8" t="s">
        <v>25</v>
      </c>
      <c r="E73" s="28">
        <v>0</v>
      </c>
      <c r="F73" s="28">
        <v>12841</v>
      </c>
      <c r="G73" s="28">
        <v>13197</v>
      </c>
      <c r="H73" s="28">
        <v>12922</v>
      </c>
      <c r="I73" s="28">
        <v>18713</v>
      </c>
      <c r="J73" s="28">
        <v>16724</v>
      </c>
      <c r="K73" s="19">
        <v>14122</v>
      </c>
      <c r="L73" s="20">
        <v>13101</v>
      </c>
      <c r="M73" s="82">
        <v>13268</v>
      </c>
      <c r="N73" s="89">
        <v>13268</v>
      </c>
      <c r="O73" s="9"/>
    </row>
    <row r="74" spans="1:15" x14ac:dyDescent="0.2">
      <c r="A74" s="6"/>
      <c r="B74" s="7">
        <v>2005</v>
      </c>
      <c r="C74" s="10">
        <v>2</v>
      </c>
      <c r="D74" s="8" t="s">
        <v>26</v>
      </c>
      <c r="E74" s="28" t="s">
        <v>27</v>
      </c>
      <c r="F74" s="28">
        <v>15304</v>
      </c>
      <c r="G74" s="28">
        <v>15739</v>
      </c>
      <c r="H74" s="28">
        <v>14617</v>
      </c>
      <c r="I74" s="28">
        <v>11478</v>
      </c>
      <c r="J74" s="28">
        <v>15169</v>
      </c>
      <c r="K74" s="19">
        <v>13633</v>
      </c>
      <c r="L74" s="20">
        <v>12418</v>
      </c>
      <c r="M74" s="82">
        <v>11257</v>
      </c>
      <c r="N74" s="89">
        <v>11257</v>
      </c>
      <c r="O74" s="9"/>
    </row>
    <row r="75" spans="1:15" x14ac:dyDescent="0.2">
      <c r="A75" s="6"/>
      <c r="B75" s="7">
        <v>2005</v>
      </c>
      <c r="C75" s="10">
        <v>3</v>
      </c>
      <c r="D75" s="8" t="s">
        <v>28</v>
      </c>
      <c r="E75" s="28" t="s">
        <v>27</v>
      </c>
      <c r="F75" s="28">
        <v>9256</v>
      </c>
      <c r="G75" s="28">
        <v>10224</v>
      </c>
      <c r="H75" s="28">
        <v>9522</v>
      </c>
      <c r="I75" s="28">
        <v>6873</v>
      </c>
      <c r="J75" s="28">
        <v>8780</v>
      </c>
      <c r="K75" s="19">
        <v>12604</v>
      </c>
      <c r="L75" s="20">
        <v>11022</v>
      </c>
      <c r="M75" s="82">
        <v>9383</v>
      </c>
      <c r="N75" s="89">
        <v>9383</v>
      </c>
      <c r="O75" s="9"/>
    </row>
    <row r="76" spans="1:15" x14ac:dyDescent="0.2">
      <c r="A76" s="6"/>
      <c r="B76" s="7">
        <v>2005</v>
      </c>
      <c r="C76" s="10">
        <v>4</v>
      </c>
      <c r="D76" s="8" t="s">
        <v>29</v>
      </c>
      <c r="E76" s="28" t="s">
        <v>27</v>
      </c>
      <c r="F76" s="28" t="s">
        <v>27</v>
      </c>
      <c r="G76" s="28">
        <v>22373</v>
      </c>
      <c r="H76" s="28">
        <v>21464</v>
      </c>
      <c r="I76" s="28">
        <v>20221</v>
      </c>
      <c r="J76" s="28">
        <v>19654</v>
      </c>
      <c r="K76" s="19">
        <v>24762</v>
      </c>
      <c r="L76" s="20">
        <v>22889</v>
      </c>
      <c r="M76" s="82">
        <v>18818</v>
      </c>
      <c r="N76" s="89">
        <v>18818</v>
      </c>
      <c r="O76" s="9"/>
    </row>
    <row r="77" spans="1:15" x14ac:dyDescent="0.2">
      <c r="A77" s="11"/>
      <c r="B77" s="12">
        <v>2005</v>
      </c>
      <c r="C77" s="13" t="s">
        <v>18</v>
      </c>
      <c r="D77" s="14" t="s">
        <v>30</v>
      </c>
      <c r="E77" s="29" t="s">
        <v>27</v>
      </c>
      <c r="F77" s="29" t="s">
        <v>27</v>
      </c>
      <c r="G77" s="29">
        <v>61533</v>
      </c>
      <c r="H77" s="29">
        <v>58525</v>
      </c>
      <c r="I77" s="29">
        <v>57285</v>
      </c>
      <c r="J77" s="29">
        <v>60327</v>
      </c>
      <c r="K77" s="21">
        <v>65121</v>
      </c>
      <c r="L77" s="22">
        <v>59430</v>
      </c>
      <c r="M77" s="83">
        <v>52726</v>
      </c>
      <c r="N77" s="90">
        <v>52726</v>
      </c>
      <c r="O77" s="9"/>
    </row>
    <row r="78" spans="1:15" x14ac:dyDescent="0.2">
      <c r="A78" s="16"/>
      <c r="B78" s="17">
        <v>2006</v>
      </c>
      <c r="C78" s="18">
        <v>1</v>
      </c>
      <c r="D78" s="18" t="s">
        <v>31</v>
      </c>
      <c r="E78" s="30">
        <v>0</v>
      </c>
      <c r="F78" s="30">
        <v>21348</v>
      </c>
      <c r="G78" s="30">
        <v>20863</v>
      </c>
      <c r="H78" s="30">
        <v>21292</v>
      </c>
      <c r="I78" s="30">
        <v>20232</v>
      </c>
      <c r="J78" s="30">
        <v>20017</v>
      </c>
      <c r="K78" s="19">
        <v>25274</v>
      </c>
      <c r="L78" s="20">
        <v>24504</v>
      </c>
      <c r="M78" s="82">
        <v>22006</v>
      </c>
      <c r="N78" s="89">
        <v>22006</v>
      </c>
      <c r="O78" s="9"/>
    </row>
    <row r="79" spans="1:15" x14ac:dyDescent="0.2">
      <c r="A79" s="6"/>
      <c r="B79" s="7">
        <v>2006</v>
      </c>
      <c r="C79" s="10">
        <v>2</v>
      </c>
      <c r="D79" s="8" t="s">
        <v>32</v>
      </c>
      <c r="E79" s="28" t="s">
        <v>27</v>
      </c>
      <c r="F79" s="28">
        <v>22940</v>
      </c>
      <c r="G79" s="28">
        <v>20131</v>
      </c>
      <c r="H79" s="28">
        <v>16727</v>
      </c>
      <c r="I79" s="28">
        <v>25210</v>
      </c>
      <c r="J79" s="28">
        <v>24513</v>
      </c>
      <c r="K79" s="19">
        <v>16264</v>
      </c>
      <c r="L79" s="20">
        <v>15553</v>
      </c>
      <c r="M79" s="82">
        <v>14599</v>
      </c>
      <c r="N79" s="89">
        <v>14599</v>
      </c>
      <c r="O79" s="9"/>
    </row>
    <row r="80" spans="1:15" x14ac:dyDescent="0.2">
      <c r="A80" s="6"/>
      <c r="B80" s="7">
        <v>2006</v>
      </c>
      <c r="C80" s="10">
        <v>3</v>
      </c>
      <c r="D80" s="8" t="s">
        <v>33</v>
      </c>
      <c r="E80" s="28" t="s">
        <v>27</v>
      </c>
      <c r="F80" s="28">
        <v>15307</v>
      </c>
      <c r="G80" s="28">
        <v>15201</v>
      </c>
      <c r="H80" s="28">
        <v>12848</v>
      </c>
      <c r="I80" s="28">
        <v>14848</v>
      </c>
      <c r="J80" s="28">
        <v>14435</v>
      </c>
      <c r="K80" s="19">
        <v>12409</v>
      </c>
      <c r="L80" s="20">
        <v>11897</v>
      </c>
      <c r="M80" s="82">
        <v>13976</v>
      </c>
      <c r="N80" s="89">
        <v>13976</v>
      </c>
      <c r="O80" s="9"/>
    </row>
    <row r="81" spans="1:15" x14ac:dyDescent="0.2">
      <c r="A81" s="6"/>
      <c r="B81" s="7">
        <v>2006</v>
      </c>
      <c r="C81" s="10">
        <v>4</v>
      </c>
      <c r="D81" s="8" t="s">
        <v>34</v>
      </c>
      <c r="E81" s="28" t="s">
        <v>27</v>
      </c>
      <c r="F81" s="28" t="s">
        <v>27</v>
      </c>
      <c r="G81" s="28">
        <v>22795</v>
      </c>
      <c r="H81" s="28">
        <v>17029</v>
      </c>
      <c r="I81" s="28">
        <v>19925</v>
      </c>
      <c r="J81" s="28">
        <v>19278</v>
      </c>
      <c r="K81" s="19">
        <v>30196</v>
      </c>
      <c r="L81" s="20">
        <v>29248</v>
      </c>
      <c r="M81" s="82">
        <v>23316</v>
      </c>
      <c r="N81" s="89">
        <v>23316</v>
      </c>
      <c r="O81" s="9"/>
    </row>
    <row r="82" spans="1:15" x14ac:dyDescent="0.2">
      <c r="A82" s="11"/>
      <c r="B82" s="12">
        <v>2006</v>
      </c>
      <c r="C82" s="13" t="s">
        <v>18</v>
      </c>
      <c r="D82" s="14" t="s">
        <v>35</v>
      </c>
      <c r="E82" s="29" t="s">
        <v>27</v>
      </c>
      <c r="F82" s="29" t="s">
        <v>27</v>
      </c>
      <c r="G82" s="29">
        <v>78990</v>
      </c>
      <c r="H82" s="29">
        <v>67896</v>
      </c>
      <c r="I82" s="29">
        <v>80215</v>
      </c>
      <c r="J82" s="29">
        <v>78243</v>
      </c>
      <c r="K82" s="21">
        <v>84143</v>
      </c>
      <c r="L82" s="22">
        <v>81202</v>
      </c>
      <c r="M82" s="83">
        <v>73897</v>
      </c>
      <c r="N82" s="90">
        <v>73897</v>
      </c>
      <c r="O82" s="9"/>
    </row>
    <row r="83" spans="1:15" x14ac:dyDescent="0.2">
      <c r="A83" s="16"/>
      <c r="B83" s="17">
        <v>2007</v>
      </c>
      <c r="C83" s="18">
        <v>1</v>
      </c>
      <c r="D83" s="18" t="s">
        <v>36</v>
      </c>
      <c r="E83" s="30">
        <v>23833</v>
      </c>
      <c r="F83" s="30">
        <v>20644</v>
      </c>
      <c r="G83" s="30">
        <v>20547</v>
      </c>
      <c r="H83" s="30">
        <v>24800</v>
      </c>
      <c r="I83" s="30">
        <v>20388</v>
      </c>
      <c r="J83" s="30">
        <v>20005</v>
      </c>
      <c r="K83" s="19">
        <v>24075</v>
      </c>
      <c r="L83" s="20">
        <v>23509</v>
      </c>
      <c r="M83" s="82">
        <v>22741</v>
      </c>
      <c r="N83" s="89">
        <v>22741</v>
      </c>
      <c r="O83" s="9"/>
    </row>
    <row r="84" spans="1:15" x14ac:dyDescent="0.2">
      <c r="A84" s="6"/>
      <c r="B84" s="7">
        <v>2007</v>
      </c>
      <c r="C84" s="10">
        <v>2</v>
      </c>
      <c r="D84" s="8" t="s">
        <v>37</v>
      </c>
      <c r="E84" s="28" t="s">
        <v>27</v>
      </c>
      <c r="F84" s="28">
        <v>20603</v>
      </c>
      <c r="G84" s="28">
        <v>19020</v>
      </c>
      <c r="H84" s="28">
        <v>22937</v>
      </c>
      <c r="I84" s="28">
        <v>21773</v>
      </c>
      <c r="J84" s="28">
        <v>23399</v>
      </c>
      <c r="K84" s="19">
        <v>14621</v>
      </c>
      <c r="L84" s="20">
        <v>13815</v>
      </c>
      <c r="M84" s="82">
        <v>15964</v>
      </c>
      <c r="N84" s="89">
        <v>15964</v>
      </c>
      <c r="O84" s="9"/>
    </row>
    <row r="85" spans="1:15" x14ac:dyDescent="0.2">
      <c r="A85" s="6"/>
      <c r="B85" s="7">
        <v>2007</v>
      </c>
      <c r="C85" s="10">
        <v>3</v>
      </c>
      <c r="D85" s="8" t="s">
        <v>38</v>
      </c>
      <c r="E85" s="28" t="s">
        <v>27</v>
      </c>
      <c r="F85" s="28">
        <v>14621</v>
      </c>
      <c r="G85" s="28">
        <v>14551</v>
      </c>
      <c r="H85" s="28">
        <v>16470</v>
      </c>
      <c r="I85" s="28">
        <v>16363</v>
      </c>
      <c r="J85" s="28">
        <v>17271</v>
      </c>
      <c r="K85" s="19">
        <v>19953</v>
      </c>
      <c r="L85" s="20">
        <v>18946</v>
      </c>
      <c r="M85" s="82">
        <v>17701</v>
      </c>
      <c r="N85" s="89">
        <v>17701</v>
      </c>
      <c r="O85" s="9"/>
    </row>
    <row r="86" spans="1:15" x14ac:dyDescent="0.2">
      <c r="A86" s="6"/>
      <c r="B86" s="7">
        <v>2007</v>
      </c>
      <c r="C86" s="10">
        <v>4</v>
      </c>
      <c r="D86" s="8" t="s">
        <v>39</v>
      </c>
      <c r="E86" s="28" t="s">
        <v>27</v>
      </c>
      <c r="F86" s="28" t="s">
        <v>27</v>
      </c>
      <c r="G86" s="28">
        <v>22607</v>
      </c>
      <c r="H86" s="28">
        <v>21361</v>
      </c>
      <c r="I86" s="28">
        <v>20000</v>
      </c>
      <c r="J86" s="28">
        <v>22147</v>
      </c>
      <c r="K86" s="19">
        <v>33907</v>
      </c>
      <c r="L86" s="20">
        <v>32446</v>
      </c>
      <c r="M86" s="82">
        <v>24028</v>
      </c>
      <c r="N86" s="89">
        <v>24028</v>
      </c>
      <c r="O86" s="9"/>
    </row>
    <row r="87" spans="1:15" x14ac:dyDescent="0.2">
      <c r="A87" s="11"/>
      <c r="B87" s="12">
        <v>2007</v>
      </c>
      <c r="C87" s="13" t="s">
        <v>18</v>
      </c>
      <c r="D87" s="14" t="s">
        <v>40</v>
      </c>
      <c r="E87" s="29" t="s">
        <v>27</v>
      </c>
      <c r="F87" s="29" t="s">
        <v>27</v>
      </c>
      <c r="G87" s="29">
        <v>76725</v>
      </c>
      <c r="H87" s="29">
        <v>85568</v>
      </c>
      <c r="I87" s="29">
        <v>78524</v>
      </c>
      <c r="J87" s="29">
        <v>82822</v>
      </c>
      <c r="K87" s="21">
        <v>92556</v>
      </c>
      <c r="L87" s="22">
        <v>88716</v>
      </c>
      <c r="M87" s="83">
        <v>80434</v>
      </c>
      <c r="N87" s="90">
        <v>80434</v>
      </c>
      <c r="O87" s="9"/>
    </row>
    <row r="88" spans="1:15" x14ac:dyDescent="0.2">
      <c r="A88" s="16"/>
      <c r="B88" s="17">
        <v>2008</v>
      </c>
      <c r="C88" s="18">
        <v>1</v>
      </c>
      <c r="D88" s="18" t="s">
        <v>41</v>
      </c>
      <c r="E88" s="30">
        <v>22293</v>
      </c>
      <c r="F88" s="30">
        <v>21490</v>
      </c>
      <c r="G88" s="30">
        <v>21430</v>
      </c>
      <c r="H88" s="30">
        <v>19790</v>
      </c>
      <c r="I88" s="30">
        <v>17827</v>
      </c>
      <c r="J88" s="30">
        <v>17750</v>
      </c>
      <c r="K88" s="19">
        <v>20077</v>
      </c>
      <c r="L88" s="20">
        <v>20077</v>
      </c>
      <c r="M88" s="82">
        <v>18375</v>
      </c>
      <c r="N88" s="89">
        <v>18375</v>
      </c>
      <c r="O88" s="9"/>
    </row>
    <row r="89" spans="1:15" x14ac:dyDescent="0.2">
      <c r="A89" s="6"/>
      <c r="B89" s="7">
        <v>2008</v>
      </c>
      <c r="C89" s="10">
        <v>2</v>
      </c>
      <c r="D89" s="8" t="s">
        <v>42</v>
      </c>
      <c r="E89" s="28" t="s">
        <v>27</v>
      </c>
      <c r="F89" s="28">
        <v>22748</v>
      </c>
      <c r="G89" s="28">
        <v>22830</v>
      </c>
      <c r="H89" s="28">
        <v>19601</v>
      </c>
      <c r="I89" s="28">
        <v>22819</v>
      </c>
      <c r="J89" s="28">
        <v>19627</v>
      </c>
      <c r="K89" s="19">
        <v>17361</v>
      </c>
      <c r="L89" s="20">
        <v>17361</v>
      </c>
      <c r="M89" s="82">
        <v>16275</v>
      </c>
      <c r="N89" s="89">
        <v>16275</v>
      </c>
      <c r="O89" s="9"/>
    </row>
    <row r="90" spans="1:15" x14ac:dyDescent="0.2">
      <c r="A90" s="6"/>
      <c r="B90" s="7">
        <v>2008</v>
      </c>
      <c r="C90" s="10">
        <v>3</v>
      </c>
      <c r="D90" s="8" t="s">
        <v>43</v>
      </c>
      <c r="E90" s="28" t="s">
        <v>27</v>
      </c>
      <c r="F90" s="28">
        <v>16710</v>
      </c>
      <c r="G90" s="28">
        <v>16774</v>
      </c>
      <c r="H90" s="28">
        <v>14772</v>
      </c>
      <c r="I90" s="28">
        <v>15103</v>
      </c>
      <c r="J90" s="28">
        <v>16478</v>
      </c>
      <c r="K90" s="19">
        <v>19261</v>
      </c>
      <c r="L90" s="20">
        <v>19261</v>
      </c>
      <c r="M90" s="82">
        <v>18729</v>
      </c>
      <c r="N90" s="89">
        <v>18729</v>
      </c>
      <c r="O90" s="9"/>
    </row>
    <row r="91" spans="1:15" x14ac:dyDescent="0.2">
      <c r="A91" s="6"/>
      <c r="B91" s="7">
        <v>2008</v>
      </c>
      <c r="C91" s="10">
        <v>4</v>
      </c>
      <c r="D91" s="8" t="s">
        <v>44</v>
      </c>
      <c r="E91" s="28" t="s">
        <v>27</v>
      </c>
      <c r="F91" s="28" t="s">
        <v>27</v>
      </c>
      <c r="G91" s="28">
        <v>11744</v>
      </c>
      <c r="H91" s="28">
        <v>7023</v>
      </c>
      <c r="I91" s="28">
        <v>11540</v>
      </c>
      <c r="J91" s="28">
        <v>10672</v>
      </c>
      <c r="K91" s="19">
        <v>18371</v>
      </c>
      <c r="L91" s="20">
        <v>18371</v>
      </c>
      <c r="M91" s="82">
        <v>16110</v>
      </c>
      <c r="N91" s="89">
        <v>16110</v>
      </c>
      <c r="O91" s="9"/>
    </row>
    <row r="92" spans="1:15" x14ac:dyDescent="0.2">
      <c r="A92" s="11"/>
      <c r="B92" s="12">
        <v>2008</v>
      </c>
      <c r="C92" s="13" t="s">
        <v>18</v>
      </c>
      <c r="D92" s="14" t="s">
        <v>45</v>
      </c>
      <c r="E92" s="29" t="s">
        <v>27</v>
      </c>
      <c r="F92" s="29" t="s">
        <v>27</v>
      </c>
      <c r="G92" s="29">
        <v>72778</v>
      </c>
      <c r="H92" s="29">
        <v>61186</v>
      </c>
      <c r="I92" s="29">
        <v>67289</v>
      </c>
      <c r="J92" s="29">
        <v>64527</v>
      </c>
      <c r="K92" s="21">
        <v>75070</v>
      </c>
      <c r="L92" s="22">
        <v>75070</v>
      </c>
      <c r="M92" s="83">
        <v>69489</v>
      </c>
      <c r="N92" s="90">
        <v>69489</v>
      </c>
      <c r="O92" s="9"/>
    </row>
    <row r="93" spans="1:15" x14ac:dyDescent="0.2">
      <c r="A93" s="16"/>
      <c r="B93" s="17">
        <v>2009</v>
      </c>
      <c r="C93" s="18">
        <v>1</v>
      </c>
      <c r="D93" s="18" t="s">
        <v>46</v>
      </c>
      <c r="E93" s="30">
        <v>6641</v>
      </c>
      <c r="F93" s="30">
        <v>5908</v>
      </c>
      <c r="G93" s="30">
        <v>6197</v>
      </c>
      <c r="H93" s="30">
        <v>7729</v>
      </c>
      <c r="I93" s="30">
        <v>7415</v>
      </c>
      <c r="J93" s="30">
        <v>7856</v>
      </c>
      <c r="K93" s="19">
        <v>13167</v>
      </c>
      <c r="L93" s="20">
        <v>13167</v>
      </c>
      <c r="M93" s="82">
        <v>11927</v>
      </c>
      <c r="N93" s="89">
        <v>11927</v>
      </c>
      <c r="O93" s="9"/>
    </row>
    <row r="94" spans="1:15" x14ac:dyDescent="0.2">
      <c r="A94" s="6"/>
      <c r="B94" s="7">
        <v>2009</v>
      </c>
      <c r="C94" s="10">
        <v>2</v>
      </c>
      <c r="D94" s="8" t="s">
        <v>47</v>
      </c>
      <c r="E94" s="28" t="s">
        <v>27</v>
      </c>
      <c r="F94" s="28">
        <v>12776</v>
      </c>
      <c r="G94" s="28">
        <v>11260</v>
      </c>
      <c r="H94" s="28">
        <v>15355</v>
      </c>
      <c r="I94" s="28">
        <v>15205</v>
      </c>
      <c r="J94" s="28">
        <v>15213</v>
      </c>
      <c r="K94" s="19">
        <v>19990</v>
      </c>
      <c r="L94" s="20">
        <v>19990</v>
      </c>
      <c r="M94" s="82">
        <v>19212</v>
      </c>
      <c r="N94" s="89">
        <v>19212</v>
      </c>
      <c r="O94" s="9"/>
    </row>
    <row r="95" spans="1:15" x14ac:dyDescent="0.2">
      <c r="A95" s="6"/>
      <c r="B95" s="7">
        <v>2009</v>
      </c>
      <c r="C95" s="10">
        <v>3</v>
      </c>
      <c r="D95" s="8" t="s">
        <v>48</v>
      </c>
      <c r="E95" s="28" t="s">
        <v>27</v>
      </c>
      <c r="F95" s="28">
        <v>7087</v>
      </c>
      <c r="G95" s="28">
        <v>7152</v>
      </c>
      <c r="H95" s="28">
        <v>5968</v>
      </c>
      <c r="I95" s="28">
        <v>2937</v>
      </c>
      <c r="J95" s="28">
        <v>2939</v>
      </c>
      <c r="K95" s="19">
        <v>11429</v>
      </c>
      <c r="L95" s="20">
        <v>11429</v>
      </c>
      <c r="M95" s="82">
        <v>10124</v>
      </c>
      <c r="N95" s="89">
        <v>10124</v>
      </c>
      <c r="O95" s="9"/>
    </row>
    <row r="96" spans="1:15" x14ac:dyDescent="0.2">
      <c r="A96" s="6"/>
      <c r="B96" s="7">
        <v>2009</v>
      </c>
      <c r="C96" s="10">
        <v>4</v>
      </c>
      <c r="D96" s="8" t="s">
        <v>49</v>
      </c>
      <c r="E96" s="28" t="s">
        <v>27</v>
      </c>
      <c r="F96" s="28" t="s">
        <v>27</v>
      </c>
      <c r="G96" s="28">
        <v>11345</v>
      </c>
      <c r="H96" s="28">
        <v>7887</v>
      </c>
      <c r="I96" s="28">
        <v>9526</v>
      </c>
      <c r="J96" s="28">
        <v>9689</v>
      </c>
      <c r="K96" s="19">
        <v>18859</v>
      </c>
      <c r="L96" s="20">
        <v>18859</v>
      </c>
      <c r="M96" s="82">
        <v>16741</v>
      </c>
      <c r="N96" s="89">
        <v>16741</v>
      </c>
      <c r="O96" s="9"/>
    </row>
    <row r="97" spans="1:15" x14ac:dyDescent="0.2">
      <c r="A97" s="11"/>
      <c r="B97" s="12">
        <v>2009</v>
      </c>
      <c r="C97" s="13" t="s">
        <v>18</v>
      </c>
      <c r="D97" s="14" t="s">
        <v>50</v>
      </c>
      <c r="E97" s="29" t="s">
        <v>27</v>
      </c>
      <c r="F97" s="29" t="s">
        <v>27</v>
      </c>
      <c r="G97" s="29">
        <v>35954</v>
      </c>
      <c r="H97" s="29">
        <v>36939</v>
      </c>
      <c r="I97" s="29">
        <v>35083</v>
      </c>
      <c r="J97" s="29">
        <v>35697</v>
      </c>
      <c r="K97" s="21">
        <v>63445</v>
      </c>
      <c r="L97" s="22">
        <v>63445</v>
      </c>
      <c r="M97" s="83">
        <v>58004</v>
      </c>
      <c r="N97" s="90">
        <v>58004</v>
      </c>
      <c r="O97" s="9"/>
    </row>
    <row r="98" spans="1:15" x14ac:dyDescent="0.2">
      <c r="A98" s="6"/>
      <c r="B98" s="7">
        <v>2010</v>
      </c>
      <c r="C98" s="18">
        <v>1</v>
      </c>
      <c r="D98" s="18" t="s">
        <v>51</v>
      </c>
      <c r="E98" s="28">
        <v>14558</v>
      </c>
      <c r="F98" s="28">
        <v>12339</v>
      </c>
      <c r="G98" s="28">
        <v>11458</v>
      </c>
      <c r="H98" s="28">
        <v>9675</v>
      </c>
      <c r="I98" s="28">
        <v>8524</v>
      </c>
      <c r="J98" s="28">
        <v>7891</v>
      </c>
      <c r="K98" s="19">
        <v>13992</v>
      </c>
      <c r="L98" s="20">
        <v>13992</v>
      </c>
      <c r="M98" s="82">
        <v>12785</v>
      </c>
      <c r="N98" s="89">
        <v>12785</v>
      </c>
      <c r="O98" s="9"/>
    </row>
    <row r="99" spans="1:15" x14ac:dyDescent="0.2">
      <c r="A99" s="6"/>
      <c r="B99" s="7">
        <v>2010</v>
      </c>
      <c r="C99" s="10">
        <v>2</v>
      </c>
      <c r="D99" s="8" t="s">
        <v>52</v>
      </c>
      <c r="E99" s="28" t="s">
        <v>27</v>
      </c>
      <c r="F99" s="28">
        <v>20295</v>
      </c>
      <c r="G99" s="28">
        <v>20062</v>
      </c>
      <c r="H99" s="28">
        <v>18019</v>
      </c>
      <c r="I99" s="28">
        <v>17103</v>
      </c>
      <c r="J99" s="28">
        <v>14239</v>
      </c>
      <c r="K99" s="19">
        <v>20623</v>
      </c>
      <c r="L99" s="20">
        <v>20623</v>
      </c>
      <c r="M99" s="82">
        <v>20036</v>
      </c>
      <c r="N99" s="89">
        <v>20036</v>
      </c>
      <c r="O99" s="9"/>
    </row>
    <row r="100" spans="1:15" x14ac:dyDescent="0.2">
      <c r="A100" s="6"/>
      <c r="B100" s="7">
        <v>2010</v>
      </c>
      <c r="C100" s="10">
        <v>3</v>
      </c>
      <c r="D100" s="8" t="s">
        <v>53</v>
      </c>
      <c r="E100" s="28" t="s">
        <v>27</v>
      </c>
      <c r="F100" s="28">
        <v>10243</v>
      </c>
      <c r="G100" s="28">
        <v>10031</v>
      </c>
      <c r="H100" s="28">
        <v>7880</v>
      </c>
      <c r="I100" s="28">
        <v>6823</v>
      </c>
      <c r="J100" s="28">
        <v>7586</v>
      </c>
      <c r="K100" s="19">
        <v>15650</v>
      </c>
      <c r="L100" s="20">
        <v>15650</v>
      </c>
      <c r="M100" s="82">
        <v>13912</v>
      </c>
      <c r="N100" s="89">
        <v>13912</v>
      </c>
      <c r="O100" s="9"/>
    </row>
    <row r="101" spans="1:15" x14ac:dyDescent="0.2">
      <c r="A101" s="6"/>
      <c r="B101" s="7">
        <v>2010</v>
      </c>
      <c r="C101" s="10">
        <v>4</v>
      </c>
      <c r="D101" s="8" t="s">
        <v>54</v>
      </c>
      <c r="E101" s="28" t="s">
        <v>27</v>
      </c>
      <c r="F101" s="28" t="s">
        <v>27</v>
      </c>
      <c r="G101" s="28">
        <v>16077</v>
      </c>
      <c r="H101" s="28">
        <v>14947</v>
      </c>
      <c r="I101" s="28">
        <v>14063</v>
      </c>
      <c r="J101" s="28">
        <v>14461</v>
      </c>
      <c r="K101" s="19">
        <v>20040</v>
      </c>
      <c r="L101" s="20">
        <v>20040</v>
      </c>
      <c r="M101" s="82">
        <v>17718</v>
      </c>
      <c r="N101" s="89">
        <v>17718</v>
      </c>
      <c r="O101" s="9"/>
    </row>
    <row r="102" spans="1:15" x14ac:dyDescent="0.2">
      <c r="A102" s="11"/>
      <c r="B102" s="12">
        <v>2010</v>
      </c>
      <c r="C102" s="13" t="s">
        <v>18</v>
      </c>
      <c r="D102" s="14" t="s">
        <v>55</v>
      </c>
      <c r="E102" s="29" t="s">
        <v>27</v>
      </c>
      <c r="F102" s="29" t="s">
        <v>27</v>
      </c>
      <c r="G102" s="29">
        <v>57628</v>
      </c>
      <c r="H102" s="29">
        <v>50521</v>
      </c>
      <c r="I102" s="29">
        <v>46513</v>
      </c>
      <c r="J102" s="29">
        <v>44177</v>
      </c>
      <c r="K102" s="21">
        <v>70305</v>
      </c>
      <c r="L102" s="22">
        <v>70305</v>
      </c>
      <c r="M102" s="83">
        <v>64451</v>
      </c>
      <c r="N102" s="90">
        <v>64451</v>
      </c>
      <c r="O102" s="9"/>
    </row>
    <row r="103" spans="1:15" x14ac:dyDescent="0.2">
      <c r="A103" s="16"/>
      <c r="B103" s="17">
        <v>2011</v>
      </c>
      <c r="C103" s="18">
        <v>1</v>
      </c>
      <c r="D103" s="18" t="s">
        <v>56</v>
      </c>
      <c r="E103" s="30">
        <v>20364</v>
      </c>
      <c r="F103" s="30">
        <v>20447</v>
      </c>
      <c r="G103" s="30">
        <v>20485</v>
      </c>
      <c r="H103" s="30">
        <v>20706</v>
      </c>
      <c r="I103" s="30">
        <v>22755</v>
      </c>
      <c r="J103" s="19">
        <v>25548</v>
      </c>
      <c r="K103" s="19">
        <v>25548</v>
      </c>
      <c r="L103" s="20">
        <v>25548</v>
      </c>
      <c r="M103" s="82">
        <v>25311</v>
      </c>
      <c r="N103" s="89">
        <v>25311</v>
      </c>
      <c r="O103" s="9"/>
    </row>
    <row r="104" spans="1:15" x14ac:dyDescent="0.2">
      <c r="A104" s="6"/>
      <c r="B104" s="7">
        <v>2011</v>
      </c>
      <c r="C104" s="10">
        <v>2</v>
      </c>
      <c r="D104" s="8" t="s">
        <v>57</v>
      </c>
      <c r="E104" s="28" t="s">
        <v>27</v>
      </c>
      <c r="F104" s="28">
        <v>16641</v>
      </c>
      <c r="G104" s="28">
        <v>17071</v>
      </c>
      <c r="H104" s="28">
        <v>17635</v>
      </c>
      <c r="I104" s="28">
        <v>15033</v>
      </c>
      <c r="J104" s="19">
        <v>16789</v>
      </c>
      <c r="K104" s="19">
        <v>16789</v>
      </c>
      <c r="L104" s="20">
        <v>16789</v>
      </c>
      <c r="M104" s="82">
        <v>16450</v>
      </c>
      <c r="N104" s="89">
        <v>16450</v>
      </c>
      <c r="O104" s="9"/>
    </row>
    <row r="105" spans="1:15" x14ac:dyDescent="0.2">
      <c r="A105" s="6"/>
      <c r="B105" s="7">
        <v>2011</v>
      </c>
      <c r="C105" s="10">
        <v>3</v>
      </c>
      <c r="D105" s="8" t="s">
        <v>58</v>
      </c>
      <c r="E105" s="28" t="s">
        <v>27</v>
      </c>
      <c r="F105" s="28">
        <v>14173</v>
      </c>
      <c r="G105" s="28">
        <v>13705</v>
      </c>
      <c r="H105" s="28">
        <v>14180</v>
      </c>
      <c r="I105" s="28">
        <v>13395</v>
      </c>
      <c r="J105" s="19">
        <v>18106</v>
      </c>
      <c r="K105" s="19">
        <v>18106</v>
      </c>
      <c r="L105" s="20">
        <v>18106</v>
      </c>
      <c r="M105" s="82">
        <v>17592</v>
      </c>
      <c r="N105" s="89">
        <v>17592</v>
      </c>
      <c r="O105" s="9"/>
    </row>
    <row r="106" spans="1:15" x14ac:dyDescent="0.2">
      <c r="A106" s="6"/>
      <c r="B106" s="7">
        <v>2011</v>
      </c>
      <c r="C106" s="10">
        <v>4</v>
      </c>
      <c r="D106" s="8" t="s">
        <v>59</v>
      </c>
      <c r="E106" s="28" t="s">
        <v>27</v>
      </c>
      <c r="F106" s="28" t="s">
        <v>27</v>
      </c>
      <c r="G106" s="28">
        <v>16842</v>
      </c>
      <c r="H106" s="28">
        <v>17499</v>
      </c>
      <c r="I106" s="28">
        <v>12658</v>
      </c>
      <c r="J106" s="19">
        <v>21298</v>
      </c>
      <c r="K106" s="19">
        <v>21298</v>
      </c>
      <c r="L106" s="20">
        <v>21298</v>
      </c>
      <c r="M106" s="82">
        <v>17118</v>
      </c>
      <c r="N106" s="89">
        <v>17118</v>
      </c>
      <c r="O106" s="9"/>
    </row>
    <row r="107" spans="1:15" x14ac:dyDescent="0.2">
      <c r="A107" s="11"/>
      <c r="B107" s="12">
        <v>2011</v>
      </c>
      <c r="C107" s="13" t="s">
        <v>18</v>
      </c>
      <c r="D107" s="14" t="s">
        <v>60</v>
      </c>
      <c r="E107" s="29" t="s">
        <v>27</v>
      </c>
      <c r="F107" s="29" t="s">
        <v>27</v>
      </c>
      <c r="G107" s="29">
        <v>68103</v>
      </c>
      <c r="H107" s="29">
        <v>70020</v>
      </c>
      <c r="I107" s="29">
        <v>63841</v>
      </c>
      <c r="J107" s="21">
        <v>81741</v>
      </c>
      <c r="K107" s="21">
        <v>81741</v>
      </c>
      <c r="L107" s="22">
        <v>81741</v>
      </c>
      <c r="M107" s="83">
        <v>76471</v>
      </c>
      <c r="N107" s="90">
        <v>76471</v>
      </c>
      <c r="O107" s="9"/>
    </row>
    <row r="108" spans="1:15" x14ac:dyDescent="0.2">
      <c r="A108" s="16"/>
      <c r="B108" s="17">
        <v>2012</v>
      </c>
      <c r="C108" s="18">
        <v>1</v>
      </c>
      <c r="D108" s="18" t="s">
        <v>61</v>
      </c>
      <c r="E108" s="9" t="s">
        <v>27</v>
      </c>
      <c r="F108" s="30">
        <v>19589</v>
      </c>
      <c r="G108" s="30">
        <v>19727</v>
      </c>
      <c r="H108" s="30">
        <v>19313</v>
      </c>
      <c r="I108" s="19">
        <v>18737</v>
      </c>
      <c r="J108" s="19">
        <v>20747</v>
      </c>
      <c r="K108" s="19">
        <v>20747</v>
      </c>
      <c r="L108" s="20">
        <v>20747</v>
      </c>
      <c r="M108" s="82">
        <v>20087</v>
      </c>
      <c r="N108" s="89">
        <v>20087</v>
      </c>
      <c r="O108" s="9"/>
    </row>
    <row r="109" spans="1:15" x14ac:dyDescent="0.2">
      <c r="A109" s="6"/>
      <c r="B109" s="7">
        <v>2012</v>
      </c>
      <c r="C109" s="10">
        <v>2</v>
      </c>
      <c r="D109" s="8" t="s">
        <v>62</v>
      </c>
      <c r="E109" s="9" t="s">
        <v>27</v>
      </c>
      <c r="F109" s="28">
        <v>15200</v>
      </c>
      <c r="G109" s="28">
        <v>15219</v>
      </c>
      <c r="H109" s="28">
        <v>14438</v>
      </c>
      <c r="I109" s="19">
        <v>18743</v>
      </c>
      <c r="J109" s="19">
        <v>22332</v>
      </c>
      <c r="K109" s="19">
        <v>22332</v>
      </c>
      <c r="L109" s="20">
        <v>22332</v>
      </c>
      <c r="M109" s="82">
        <v>22528</v>
      </c>
      <c r="N109" s="89">
        <v>22528</v>
      </c>
      <c r="O109" s="9"/>
    </row>
    <row r="110" spans="1:15" x14ac:dyDescent="0.2">
      <c r="A110" s="6"/>
      <c r="B110" s="7">
        <v>2012</v>
      </c>
      <c r="C110" s="10">
        <v>3</v>
      </c>
      <c r="D110" s="8" t="s">
        <v>63</v>
      </c>
      <c r="E110" s="9" t="s">
        <v>27</v>
      </c>
      <c r="F110" s="28">
        <v>11735</v>
      </c>
      <c r="G110" s="28">
        <v>11916</v>
      </c>
      <c r="H110" s="28">
        <v>10936</v>
      </c>
      <c r="I110" s="19">
        <v>16114</v>
      </c>
      <c r="J110" s="19">
        <v>15804</v>
      </c>
      <c r="K110" s="19">
        <v>15804</v>
      </c>
      <c r="L110" s="20">
        <v>15804</v>
      </c>
      <c r="M110" s="82">
        <v>15157</v>
      </c>
      <c r="N110" s="89">
        <v>15157</v>
      </c>
      <c r="O110" s="9"/>
    </row>
    <row r="111" spans="1:15" x14ac:dyDescent="0.2">
      <c r="A111" s="6"/>
      <c r="B111" s="7">
        <v>2012</v>
      </c>
      <c r="C111" s="10">
        <v>4</v>
      </c>
      <c r="D111" s="8" t="s">
        <v>64</v>
      </c>
      <c r="E111" s="9" t="s">
        <v>27</v>
      </c>
      <c r="F111" s="28" t="s">
        <v>27</v>
      </c>
      <c r="G111" s="28">
        <v>18220</v>
      </c>
      <c r="H111" s="28">
        <v>17247</v>
      </c>
      <c r="I111" s="19">
        <v>19102</v>
      </c>
      <c r="J111" s="19">
        <v>22419</v>
      </c>
      <c r="K111" s="19">
        <v>22419</v>
      </c>
      <c r="L111" s="20">
        <v>22419</v>
      </c>
      <c r="M111" s="82">
        <v>20156</v>
      </c>
      <c r="N111" s="89">
        <v>20156</v>
      </c>
      <c r="O111" s="9"/>
    </row>
    <row r="112" spans="1:15" x14ac:dyDescent="0.2">
      <c r="A112" s="11"/>
      <c r="B112" s="12">
        <v>2012</v>
      </c>
      <c r="C112" s="13" t="s">
        <v>18</v>
      </c>
      <c r="D112" s="14" t="s">
        <v>65</v>
      </c>
      <c r="E112" s="15" t="s">
        <v>27</v>
      </c>
      <c r="F112" s="29" t="s">
        <v>27</v>
      </c>
      <c r="G112" s="29">
        <v>65082</v>
      </c>
      <c r="H112" s="29">
        <v>61934</v>
      </c>
      <c r="I112" s="21">
        <v>72696</v>
      </c>
      <c r="J112" s="21">
        <v>81302</v>
      </c>
      <c r="K112" s="21">
        <v>81302</v>
      </c>
      <c r="L112" s="22">
        <v>81302</v>
      </c>
      <c r="M112" s="83">
        <v>77928</v>
      </c>
      <c r="N112" s="90">
        <v>77928</v>
      </c>
      <c r="O112" s="9"/>
    </row>
    <row r="113" spans="1:15" x14ac:dyDescent="0.2">
      <c r="A113" s="16"/>
      <c r="B113" s="17">
        <v>2013</v>
      </c>
      <c r="C113" s="18">
        <v>1</v>
      </c>
      <c r="D113" s="18" t="s">
        <v>66</v>
      </c>
      <c r="E113" s="9" t="s">
        <v>27</v>
      </c>
      <c r="F113" s="30">
        <v>16817</v>
      </c>
      <c r="G113" s="30">
        <v>16813</v>
      </c>
      <c r="H113" s="19">
        <v>20522</v>
      </c>
      <c r="I113" s="19">
        <v>21341</v>
      </c>
      <c r="J113" s="19">
        <v>22724</v>
      </c>
      <c r="K113" s="17"/>
      <c r="L113" s="20">
        <v>22724</v>
      </c>
      <c r="M113" s="82">
        <v>21238</v>
      </c>
      <c r="N113" s="89">
        <v>21238</v>
      </c>
      <c r="O113" s="9"/>
    </row>
    <row r="114" spans="1:15" x14ac:dyDescent="0.2">
      <c r="A114" s="6"/>
      <c r="B114" s="7">
        <v>2013</v>
      </c>
      <c r="C114" s="10">
        <v>2</v>
      </c>
      <c r="D114" s="8" t="s">
        <v>67</v>
      </c>
      <c r="E114" s="9" t="s">
        <v>27</v>
      </c>
      <c r="F114" s="28">
        <v>13611</v>
      </c>
      <c r="G114" s="28">
        <v>13571</v>
      </c>
      <c r="H114" s="19">
        <v>16683</v>
      </c>
      <c r="I114" s="19">
        <v>19445</v>
      </c>
      <c r="J114" s="19">
        <v>17052</v>
      </c>
      <c r="K114" s="7"/>
      <c r="L114" s="20">
        <v>17052</v>
      </c>
      <c r="M114" s="82">
        <v>17700</v>
      </c>
      <c r="N114" s="89">
        <v>17700</v>
      </c>
      <c r="O114" s="9"/>
    </row>
    <row r="115" spans="1:15" x14ac:dyDescent="0.2">
      <c r="A115" s="6"/>
      <c r="B115" s="7">
        <v>2013</v>
      </c>
      <c r="C115" s="10">
        <v>3</v>
      </c>
      <c r="D115" s="8" t="s">
        <v>68</v>
      </c>
      <c r="E115" s="9" t="s">
        <v>27</v>
      </c>
      <c r="F115" s="28">
        <v>9062</v>
      </c>
      <c r="G115" s="28">
        <v>9028</v>
      </c>
      <c r="H115" s="19">
        <v>13970</v>
      </c>
      <c r="I115" s="19">
        <v>17248</v>
      </c>
      <c r="J115" s="19">
        <v>16948</v>
      </c>
      <c r="K115" s="7"/>
      <c r="L115" s="20">
        <v>16948</v>
      </c>
      <c r="M115" s="82">
        <v>17228</v>
      </c>
      <c r="N115" s="89">
        <v>17228</v>
      </c>
      <c r="O115" s="9"/>
    </row>
    <row r="116" spans="1:15" x14ac:dyDescent="0.2">
      <c r="A116" s="6"/>
      <c r="B116" s="7">
        <v>2013</v>
      </c>
      <c r="C116" s="10">
        <v>4</v>
      </c>
      <c r="D116" s="8" t="s">
        <v>69</v>
      </c>
      <c r="E116" s="9" t="s">
        <v>27</v>
      </c>
      <c r="F116" s="28" t="s">
        <v>27</v>
      </c>
      <c r="G116" s="28">
        <v>15744</v>
      </c>
      <c r="H116" s="19">
        <v>12167</v>
      </c>
      <c r="I116" s="19">
        <v>21827</v>
      </c>
      <c r="J116" s="19">
        <v>19677</v>
      </c>
      <c r="K116" s="7"/>
      <c r="L116" s="20">
        <v>19677</v>
      </c>
      <c r="M116" s="82">
        <v>19425</v>
      </c>
      <c r="N116" s="89">
        <v>19425</v>
      </c>
      <c r="O116" s="9"/>
    </row>
    <row r="117" spans="1:15" x14ac:dyDescent="0.2">
      <c r="A117" s="11"/>
      <c r="B117" s="12">
        <v>2013</v>
      </c>
      <c r="C117" s="13" t="s">
        <v>18</v>
      </c>
      <c r="D117" s="14" t="s">
        <v>70</v>
      </c>
      <c r="E117" s="15" t="s">
        <v>27</v>
      </c>
      <c r="F117" s="29" t="s">
        <v>27</v>
      </c>
      <c r="G117" s="29">
        <v>55156</v>
      </c>
      <c r="H117" s="21">
        <v>63342</v>
      </c>
      <c r="I117" s="21">
        <v>79861</v>
      </c>
      <c r="J117" s="21">
        <v>76401</v>
      </c>
      <c r="K117" s="12"/>
      <c r="L117" s="22">
        <v>76401</v>
      </c>
      <c r="M117" s="83">
        <v>75591</v>
      </c>
      <c r="N117" s="90">
        <v>75591</v>
      </c>
      <c r="O117" s="9"/>
    </row>
    <row r="118" spans="1:15" x14ac:dyDescent="0.2">
      <c r="A118" s="6"/>
      <c r="B118" s="7">
        <v>2014</v>
      </c>
      <c r="C118" s="18">
        <v>1</v>
      </c>
      <c r="D118" s="18" t="s">
        <v>71</v>
      </c>
      <c r="E118" s="9" t="s">
        <v>27</v>
      </c>
      <c r="F118" s="19">
        <v>20497</v>
      </c>
      <c r="G118" s="19">
        <v>21090</v>
      </c>
      <c r="H118" s="19">
        <v>22443</v>
      </c>
      <c r="I118" s="19">
        <v>17035</v>
      </c>
      <c r="J118" s="33" t="s">
        <v>86</v>
      </c>
      <c r="K118" s="7"/>
      <c r="L118" s="20">
        <v>17513</v>
      </c>
      <c r="M118" s="82">
        <v>17341</v>
      </c>
      <c r="N118" s="89">
        <v>17341</v>
      </c>
      <c r="O118" s="9"/>
    </row>
    <row r="119" spans="1:15" x14ac:dyDescent="0.2">
      <c r="A119" s="6"/>
      <c r="B119" s="7">
        <v>2014</v>
      </c>
      <c r="C119" s="10">
        <v>2</v>
      </c>
      <c r="D119" s="8" t="s">
        <v>72</v>
      </c>
      <c r="E119" s="9" t="s">
        <v>27</v>
      </c>
      <c r="F119" s="19">
        <v>21406</v>
      </c>
      <c r="G119" s="19">
        <v>20765</v>
      </c>
      <c r="H119" s="19">
        <v>20343</v>
      </c>
      <c r="I119" s="19">
        <v>17651</v>
      </c>
      <c r="J119" s="27" t="s">
        <v>86</v>
      </c>
      <c r="K119" s="7"/>
      <c r="L119" s="20">
        <v>18253</v>
      </c>
      <c r="M119" s="82">
        <v>17858</v>
      </c>
      <c r="N119" s="89">
        <v>17858</v>
      </c>
      <c r="O119" s="9"/>
    </row>
    <row r="120" spans="1:15" x14ac:dyDescent="0.2">
      <c r="A120" s="6"/>
      <c r="B120" s="7">
        <v>2014</v>
      </c>
      <c r="C120" s="10">
        <v>3</v>
      </c>
      <c r="D120" s="8" t="s">
        <v>73</v>
      </c>
      <c r="E120" s="9" t="s">
        <v>27</v>
      </c>
      <c r="F120" s="19">
        <v>15409</v>
      </c>
      <c r="G120" s="19">
        <v>17258</v>
      </c>
      <c r="H120" s="19">
        <v>18611</v>
      </c>
      <c r="I120" s="19">
        <v>15828</v>
      </c>
      <c r="J120" s="27" t="s">
        <v>86</v>
      </c>
      <c r="K120" s="7"/>
      <c r="L120" s="20">
        <v>16491</v>
      </c>
      <c r="M120" s="82">
        <v>15651</v>
      </c>
      <c r="N120" s="89">
        <v>15651</v>
      </c>
      <c r="O120" s="9"/>
    </row>
    <row r="121" spans="1:15" x14ac:dyDescent="0.2">
      <c r="A121" s="6"/>
      <c r="B121" s="7">
        <v>2014</v>
      </c>
      <c r="C121" s="10">
        <v>4</v>
      </c>
      <c r="D121" s="8" t="s">
        <v>74</v>
      </c>
      <c r="E121" s="9" t="s">
        <v>27</v>
      </c>
      <c r="F121" s="19" t="s">
        <v>27</v>
      </c>
      <c r="G121" s="19">
        <v>16634</v>
      </c>
      <c r="H121" s="19">
        <v>19196</v>
      </c>
      <c r="I121" s="19">
        <v>18274</v>
      </c>
      <c r="J121" s="27" t="s">
        <v>86</v>
      </c>
      <c r="K121" s="7"/>
      <c r="L121" s="20">
        <v>19055</v>
      </c>
      <c r="M121" s="82">
        <v>18981</v>
      </c>
      <c r="N121" s="89">
        <v>18981</v>
      </c>
      <c r="O121" s="9"/>
    </row>
    <row r="122" spans="1:15" x14ac:dyDescent="0.2">
      <c r="A122" s="11"/>
      <c r="B122" s="12">
        <v>2014</v>
      </c>
      <c r="C122" s="13" t="s">
        <v>18</v>
      </c>
      <c r="D122" s="14" t="s">
        <v>75</v>
      </c>
      <c r="E122" s="15" t="s">
        <v>27</v>
      </c>
      <c r="F122" s="21" t="s">
        <v>27</v>
      </c>
      <c r="G122" s="21">
        <v>75747</v>
      </c>
      <c r="H122" s="21">
        <v>80593</v>
      </c>
      <c r="I122" s="34" t="s">
        <v>86</v>
      </c>
      <c r="J122" s="21">
        <v>68788</v>
      </c>
      <c r="K122" s="12"/>
      <c r="L122" s="22">
        <v>71312</v>
      </c>
      <c r="M122" s="83">
        <v>69831</v>
      </c>
      <c r="N122" s="90">
        <v>69831</v>
      </c>
      <c r="O122" s="9"/>
    </row>
    <row r="123" spans="1:15" x14ac:dyDescent="0.2">
      <c r="A123" s="6"/>
      <c r="B123" s="7">
        <v>2015</v>
      </c>
      <c r="C123" s="18">
        <v>1</v>
      </c>
      <c r="D123" s="8" t="s">
        <v>76</v>
      </c>
      <c r="E123" s="9" t="s">
        <v>27</v>
      </c>
      <c r="F123" s="31">
        <v>23456</v>
      </c>
      <c r="G123" s="31">
        <v>22101</v>
      </c>
      <c r="H123" s="31">
        <v>20811</v>
      </c>
      <c r="I123" s="32">
        <v>22337</v>
      </c>
      <c r="J123" s="33" t="s">
        <v>86</v>
      </c>
      <c r="K123" s="17"/>
      <c r="L123" s="17"/>
      <c r="M123" s="82">
        <v>21572</v>
      </c>
      <c r="N123" s="89">
        <v>21572</v>
      </c>
      <c r="O123" s="9"/>
    </row>
    <row r="124" spans="1:15" x14ac:dyDescent="0.2">
      <c r="A124" s="6"/>
      <c r="B124" s="7">
        <v>2015</v>
      </c>
      <c r="C124" s="10">
        <v>2</v>
      </c>
      <c r="D124" s="8" t="s">
        <v>77</v>
      </c>
      <c r="E124" s="9" t="s">
        <v>27</v>
      </c>
      <c r="F124" s="19">
        <v>21219</v>
      </c>
      <c r="G124" s="19">
        <v>21009</v>
      </c>
      <c r="H124" s="19">
        <v>19634</v>
      </c>
      <c r="I124" s="20">
        <v>22840</v>
      </c>
      <c r="J124" s="27" t="s">
        <v>86</v>
      </c>
      <c r="K124" s="7"/>
      <c r="L124" s="7"/>
      <c r="M124" s="82">
        <v>21869</v>
      </c>
      <c r="N124" s="89">
        <v>21869</v>
      </c>
      <c r="O124" s="9"/>
    </row>
    <row r="125" spans="1:15" x14ac:dyDescent="0.2">
      <c r="A125" s="6"/>
      <c r="B125" s="7">
        <v>2015</v>
      </c>
      <c r="C125" s="10">
        <v>3</v>
      </c>
      <c r="D125" s="8" t="s">
        <v>78</v>
      </c>
      <c r="E125" s="9" t="s">
        <v>27</v>
      </c>
      <c r="F125" s="19">
        <v>15215</v>
      </c>
      <c r="G125" s="19">
        <v>15141</v>
      </c>
      <c r="H125" s="19">
        <v>14310</v>
      </c>
      <c r="I125" s="20">
        <v>18533</v>
      </c>
      <c r="J125" s="27" t="s">
        <v>86</v>
      </c>
      <c r="K125" s="7"/>
      <c r="L125" s="7"/>
      <c r="M125" s="82">
        <v>16938</v>
      </c>
      <c r="N125" s="89">
        <v>16938</v>
      </c>
      <c r="O125" s="9"/>
    </row>
    <row r="126" spans="1:15" x14ac:dyDescent="0.2">
      <c r="A126" s="6"/>
      <c r="B126" s="7">
        <v>2015</v>
      </c>
      <c r="C126" s="10">
        <v>4</v>
      </c>
      <c r="D126" s="8" t="s">
        <v>79</v>
      </c>
      <c r="E126" s="9" t="s">
        <v>27</v>
      </c>
      <c r="F126" s="19" t="s">
        <v>27</v>
      </c>
      <c r="G126" s="19">
        <v>22327</v>
      </c>
      <c r="H126" s="19">
        <v>21134</v>
      </c>
      <c r="I126" s="20">
        <v>17745</v>
      </c>
      <c r="J126" s="27" t="s">
        <v>86</v>
      </c>
      <c r="K126" s="7"/>
      <c r="L126" s="7"/>
      <c r="M126" s="82">
        <v>22422</v>
      </c>
      <c r="N126" s="89">
        <v>22422</v>
      </c>
      <c r="O126" s="9"/>
    </row>
    <row r="127" spans="1:15" x14ac:dyDescent="0.2">
      <c r="A127" s="11"/>
      <c r="B127" s="12">
        <v>2015</v>
      </c>
      <c r="C127" s="13" t="s">
        <v>18</v>
      </c>
      <c r="D127" s="14" t="s">
        <v>80</v>
      </c>
      <c r="E127" s="15" t="s">
        <v>27</v>
      </c>
      <c r="F127" s="21" t="s">
        <v>27</v>
      </c>
      <c r="G127" s="21">
        <v>80578</v>
      </c>
      <c r="H127" s="21">
        <v>75889</v>
      </c>
      <c r="I127" s="34" t="s">
        <v>86</v>
      </c>
      <c r="J127" s="22">
        <v>81455</v>
      </c>
      <c r="K127" s="12"/>
      <c r="L127" s="12"/>
      <c r="M127" s="83">
        <v>82801</v>
      </c>
      <c r="N127" s="90">
        <v>82801</v>
      </c>
      <c r="O127" s="9"/>
    </row>
    <row r="128" spans="1:15" x14ac:dyDescent="0.2">
      <c r="A128" s="6"/>
      <c r="B128" s="7">
        <v>2016</v>
      </c>
      <c r="C128" s="18">
        <v>1</v>
      </c>
      <c r="D128" s="8" t="s">
        <v>81</v>
      </c>
      <c r="E128" s="9"/>
      <c r="F128" s="31">
        <v>20269</v>
      </c>
      <c r="G128" s="31">
        <v>18629</v>
      </c>
      <c r="H128" s="20">
        <v>21108</v>
      </c>
      <c r="I128" s="82">
        <v>20447</v>
      </c>
      <c r="J128" s="86" t="s">
        <v>86</v>
      </c>
      <c r="K128" s="9"/>
      <c r="L128" s="9"/>
      <c r="M128" s="9"/>
      <c r="N128" s="89">
        <v>20302</v>
      </c>
    </row>
    <row r="129" spans="1:15" x14ac:dyDescent="0.2">
      <c r="A129" s="6"/>
      <c r="B129" s="7">
        <v>2016</v>
      </c>
      <c r="C129" s="10">
        <v>2</v>
      </c>
      <c r="D129" s="8" t="s">
        <v>82</v>
      </c>
      <c r="E129" s="9"/>
      <c r="F129" s="19">
        <v>18784</v>
      </c>
      <c r="G129" s="19">
        <v>18697</v>
      </c>
      <c r="H129" s="20">
        <v>21073</v>
      </c>
      <c r="I129" s="82">
        <v>19649</v>
      </c>
      <c r="J129" s="88" t="s">
        <v>86</v>
      </c>
      <c r="K129" s="9"/>
      <c r="L129" s="9"/>
      <c r="M129" s="9"/>
      <c r="N129" s="89">
        <v>19619</v>
      </c>
    </row>
    <row r="130" spans="1:15" x14ac:dyDescent="0.2">
      <c r="A130" s="6"/>
      <c r="B130" s="7">
        <v>2016</v>
      </c>
      <c r="C130" s="10">
        <v>3</v>
      </c>
      <c r="D130" s="8" t="s">
        <v>83</v>
      </c>
      <c r="E130" s="9"/>
      <c r="F130" s="19">
        <v>15638</v>
      </c>
      <c r="G130" s="19">
        <v>15672</v>
      </c>
      <c r="H130" s="20">
        <v>17783</v>
      </c>
      <c r="I130" s="82">
        <v>17073</v>
      </c>
      <c r="J130" s="88" t="s">
        <v>86</v>
      </c>
      <c r="K130" s="9"/>
      <c r="L130" s="9"/>
      <c r="M130" s="9"/>
      <c r="N130" s="89">
        <v>17111</v>
      </c>
    </row>
    <row r="131" spans="1:15" x14ac:dyDescent="0.2">
      <c r="A131" s="6"/>
      <c r="B131" s="7">
        <v>2016</v>
      </c>
      <c r="C131" s="10">
        <v>4</v>
      </c>
      <c r="D131" s="8" t="s">
        <v>84</v>
      </c>
      <c r="E131" s="9"/>
      <c r="F131" s="9" t="s">
        <v>27</v>
      </c>
      <c r="G131" s="19">
        <v>25528</v>
      </c>
      <c r="H131" s="20">
        <v>27814</v>
      </c>
      <c r="I131" s="82">
        <v>27145</v>
      </c>
      <c r="J131" s="88" t="s">
        <v>86</v>
      </c>
      <c r="K131" s="9"/>
      <c r="L131" s="9"/>
      <c r="M131" s="9"/>
      <c r="N131" s="89">
        <v>27282</v>
      </c>
    </row>
    <row r="132" spans="1:15" x14ac:dyDescent="0.2">
      <c r="A132" s="11"/>
      <c r="B132" s="12">
        <v>2016</v>
      </c>
      <c r="C132" s="13" t="s">
        <v>18</v>
      </c>
      <c r="D132" s="14" t="s">
        <v>85</v>
      </c>
      <c r="E132" s="15"/>
      <c r="F132" s="15" t="s">
        <v>27</v>
      </c>
      <c r="G132" s="21">
        <v>78526</v>
      </c>
      <c r="H132" s="22">
        <v>87778</v>
      </c>
      <c r="I132" s="34" t="s">
        <v>86</v>
      </c>
      <c r="J132" s="83">
        <v>84314</v>
      </c>
      <c r="K132" s="15"/>
      <c r="L132" s="15"/>
      <c r="M132" s="15"/>
      <c r="N132" s="90">
        <v>84314</v>
      </c>
    </row>
    <row r="133" spans="1:15" x14ac:dyDescent="0.2">
      <c r="A133" s="6"/>
      <c r="B133" s="7">
        <v>2017</v>
      </c>
      <c r="C133" s="18">
        <v>1</v>
      </c>
      <c r="D133" s="8" t="s">
        <v>81</v>
      </c>
      <c r="E133" s="9"/>
      <c r="F133" s="20">
        <v>25953</v>
      </c>
      <c r="G133" s="20">
        <v>26332</v>
      </c>
      <c r="H133" s="82">
        <v>26670</v>
      </c>
      <c r="I133" s="89">
        <v>29302</v>
      </c>
      <c r="J133" s="86" t="s">
        <v>86</v>
      </c>
      <c r="K133" s="9"/>
      <c r="L133" s="9"/>
      <c r="M133" s="9"/>
      <c r="N133" s="9"/>
    </row>
    <row r="134" spans="1:15" x14ac:dyDescent="0.2">
      <c r="A134" s="6"/>
      <c r="B134" s="7">
        <v>2017</v>
      </c>
      <c r="C134" s="10">
        <v>2</v>
      </c>
      <c r="D134" s="8" t="s">
        <v>82</v>
      </c>
      <c r="E134" s="9"/>
      <c r="F134" s="20">
        <v>23712</v>
      </c>
      <c r="G134" s="20">
        <v>23755</v>
      </c>
      <c r="H134" s="82">
        <v>23844</v>
      </c>
      <c r="I134" s="89">
        <v>23951</v>
      </c>
      <c r="J134" s="88" t="s">
        <v>86</v>
      </c>
      <c r="K134" s="9"/>
      <c r="L134" s="9"/>
      <c r="M134" s="9"/>
      <c r="N134" s="9"/>
    </row>
    <row r="135" spans="1:15" x14ac:dyDescent="0.2">
      <c r="A135" s="6"/>
      <c r="B135" s="7">
        <v>2017</v>
      </c>
      <c r="C135" s="10">
        <v>3</v>
      </c>
      <c r="D135" s="8" t="s">
        <v>83</v>
      </c>
      <c r="E135" s="9"/>
      <c r="F135" s="20">
        <v>23513</v>
      </c>
      <c r="G135" s="20">
        <v>23392</v>
      </c>
      <c r="H135" s="82">
        <v>24253</v>
      </c>
      <c r="I135" s="89">
        <v>25078</v>
      </c>
      <c r="J135" s="88" t="s">
        <v>86</v>
      </c>
      <c r="K135" s="9"/>
      <c r="L135" s="9"/>
      <c r="M135" s="9"/>
      <c r="N135" s="9"/>
    </row>
    <row r="136" spans="1:15" x14ac:dyDescent="0.2">
      <c r="A136" s="6"/>
      <c r="B136" s="7">
        <v>2017</v>
      </c>
      <c r="C136" s="10">
        <v>4</v>
      </c>
      <c r="D136" s="8" t="s">
        <v>84</v>
      </c>
      <c r="E136" s="9"/>
      <c r="F136" s="9"/>
      <c r="G136" s="20">
        <v>31385</v>
      </c>
      <c r="H136" s="82">
        <v>33200</v>
      </c>
      <c r="I136" s="89">
        <v>32099</v>
      </c>
      <c r="J136" s="88" t="s">
        <v>86</v>
      </c>
      <c r="K136" s="9"/>
      <c r="L136" s="9"/>
      <c r="M136" s="9"/>
      <c r="N136" s="9"/>
    </row>
    <row r="137" spans="1:15" x14ac:dyDescent="0.2">
      <c r="A137" s="11"/>
      <c r="B137" s="12">
        <v>2017</v>
      </c>
      <c r="C137" s="13" t="s">
        <v>18</v>
      </c>
      <c r="D137" s="14" t="s">
        <v>85</v>
      </c>
      <c r="E137" s="15"/>
      <c r="F137" s="15"/>
      <c r="G137" s="22">
        <v>104864</v>
      </c>
      <c r="H137" s="83">
        <v>107967</v>
      </c>
      <c r="I137" s="34" t="s">
        <v>86</v>
      </c>
      <c r="J137" s="90">
        <v>110430</v>
      </c>
      <c r="K137" s="15"/>
      <c r="L137" s="15"/>
      <c r="M137" s="15"/>
      <c r="N137" s="15"/>
    </row>
    <row r="138" spans="1:15" x14ac:dyDescent="0.2">
      <c r="A138" s="6"/>
      <c r="B138" s="7">
        <v>2018</v>
      </c>
      <c r="C138" s="18">
        <v>1</v>
      </c>
      <c r="D138" s="8"/>
      <c r="E138" s="9"/>
      <c r="F138" s="82">
        <v>29705</v>
      </c>
      <c r="G138" s="82">
        <v>28476</v>
      </c>
      <c r="H138" s="89">
        <v>27650</v>
      </c>
      <c r="I138" s="9"/>
      <c r="J138" s="9"/>
      <c r="K138" s="9"/>
      <c r="L138" s="9"/>
      <c r="M138" s="9"/>
      <c r="N138" s="9"/>
    </row>
    <row r="139" spans="1:15" x14ac:dyDescent="0.2">
      <c r="A139" s="6"/>
      <c r="B139" s="7">
        <v>2018</v>
      </c>
      <c r="C139" s="10">
        <v>2</v>
      </c>
      <c r="D139" s="8"/>
      <c r="E139" s="9"/>
      <c r="F139" s="82">
        <v>28465</v>
      </c>
      <c r="G139" s="82">
        <v>29382</v>
      </c>
      <c r="H139" s="89">
        <v>28081</v>
      </c>
      <c r="I139" s="9"/>
      <c r="J139" s="9"/>
      <c r="K139" s="9"/>
      <c r="L139" s="9"/>
      <c r="M139" s="9"/>
      <c r="N139" s="9"/>
    </row>
    <row r="140" spans="1:15" x14ac:dyDescent="0.2">
      <c r="A140" s="6"/>
      <c r="B140" s="7">
        <v>2018</v>
      </c>
      <c r="C140" s="10">
        <v>3</v>
      </c>
      <c r="D140" s="8"/>
      <c r="E140" s="9"/>
      <c r="F140" s="82">
        <v>28848</v>
      </c>
      <c r="G140" s="82">
        <v>27581</v>
      </c>
      <c r="H140" s="89">
        <v>26625</v>
      </c>
      <c r="I140" s="9"/>
      <c r="J140" s="9"/>
      <c r="K140" s="9"/>
      <c r="L140" s="9"/>
      <c r="M140" s="9"/>
      <c r="N140" s="9"/>
    </row>
    <row r="141" spans="1:15" x14ac:dyDescent="0.2">
      <c r="A141" s="6"/>
      <c r="B141" s="7">
        <v>2018</v>
      </c>
      <c r="C141" s="10">
        <v>4</v>
      </c>
      <c r="D141" s="8"/>
      <c r="E141" s="9"/>
      <c r="F141" s="9"/>
      <c r="G141" s="82">
        <v>37944</v>
      </c>
      <c r="H141" s="89">
        <v>36933</v>
      </c>
      <c r="I141" s="9"/>
      <c r="J141" s="9"/>
      <c r="K141" s="9"/>
      <c r="L141" s="9"/>
      <c r="M141" s="9"/>
      <c r="N141" s="9"/>
    </row>
    <row r="142" spans="1:15" x14ac:dyDescent="0.2">
      <c r="A142" s="11"/>
      <c r="B142" s="12">
        <v>2018</v>
      </c>
      <c r="C142" s="13" t="s">
        <v>18</v>
      </c>
      <c r="D142" s="14"/>
      <c r="E142" s="15"/>
      <c r="F142" s="15"/>
      <c r="G142" s="83">
        <v>123383</v>
      </c>
      <c r="H142" s="90">
        <v>119289</v>
      </c>
      <c r="I142" s="15"/>
      <c r="J142" s="15"/>
      <c r="K142" s="15"/>
      <c r="L142" s="15"/>
      <c r="M142" s="15"/>
      <c r="N142" s="15"/>
    </row>
    <row r="143" spans="1:15" x14ac:dyDescent="0.2">
      <c r="A143" s="6" t="s">
        <v>20</v>
      </c>
      <c r="B143" s="7">
        <v>2005</v>
      </c>
      <c r="C143" s="8">
        <v>1</v>
      </c>
      <c r="D143" s="8" t="s">
        <v>25</v>
      </c>
      <c r="E143" s="28">
        <v>0</v>
      </c>
      <c r="F143" s="28">
        <v>54067</v>
      </c>
      <c r="G143" s="28">
        <v>51934</v>
      </c>
      <c r="H143" s="28">
        <v>55391</v>
      </c>
      <c r="I143" s="28">
        <v>55556</v>
      </c>
      <c r="J143" s="28">
        <v>55306</v>
      </c>
      <c r="K143" s="19">
        <v>57975</v>
      </c>
      <c r="L143" s="20">
        <v>56954</v>
      </c>
      <c r="M143" s="82">
        <v>58620</v>
      </c>
      <c r="N143" s="89">
        <v>58620</v>
      </c>
      <c r="O143" s="9"/>
    </row>
    <row r="144" spans="1:15" x14ac:dyDescent="0.2">
      <c r="A144" s="6"/>
      <c r="B144" s="7">
        <v>2005</v>
      </c>
      <c r="C144" s="10">
        <v>2</v>
      </c>
      <c r="D144" s="8" t="s">
        <v>26</v>
      </c>
      <c r="E144" s="28" t="s">
        <v>27</v>
      </c>
      <c r="F144" s="28">
        <v>73560</v>
      </c>
      <c r="G144" s="28">
        <v>74128</v>
      </c>
      <c r="H144" s="28">
        <v>73615</v>
      </c>
      <c r="I144" s="28">
        <v>74129</v>
      </c>
      <c r="J144" s="28">
        <v>74870</v>
      </c>
      <c r="K144" s="19">
        <v>75601</v>
      </c>
      <c r="L144" s="20">
        <v>74386</v>
      </c>
      <c r="M144" s="82">
        <v>75772</v>
      </c>
      <c r="N144" s="89">
        <v>75772</v>
      </c>
      <c r="O144" s="9"/>
    </row>
    <row r="145" spans="1:15" x14ac:dyDescent="0.2">
      <c r="A145" s="6"/>
      <c r="B145" s="7">
        <v>2005</v>
      </c>
      <c r="C145" s="10">
        <v>3</v>
      </c>
      <c r="D145" s="8" t="s">
        <v>28</v>
      </c>
      <c r="E145" s="28" t="s">
        <v>27</v>
      </c>
      <c r="F145" s="28">
        <v>57225</v>
      </c>
      <c r="G145" s="28">
        <v>57103</v>
      </c>
      <c r="H145" s="28">
        <v>57248</v>
      </c>
      <c r="I145" s="28">
        <v>57452</v>
      </c>
      <c r="J145" s="28">
        <v>58054</v>
      </c>
      <c r="K145" s="19">
        <v>63035</v>
      </c>
      <c r="L145" s="20">
        <v>61453</v>
      </c>
      <c r="M145" s="82">
        <v>63277</v>
      </c>
      <c r="N145" s="89">
        <v>63277</v>
      </c>
      <c r="O145" s="9"/>
    </row>
    <row r="146" spans="1:15" x14ac:dyDescent="0.2">
      <c r="A146" s="6"/>
      <c r="B146" s="7">
        <v>2005</v>
      </c>
      <c r="C146" s="10">
        <v>4</v>
      </c>
      <c r="D146" s="8" t="s">
        <v>29</v>
      </c>
      <c r="E146" s="28" t="s">
        <v>27</v>
      </c>
      <c r="F146" s="28" t="s">
        <v>27</v>
      </c>
      <c r="G146" s="28">
        <v>51989</v>
      </c>
      <c r="H146" s="28">
        <v>53468</v>
      </c>
      <c r="I146" s="28">
        <v>54194</v>
      </c>
      <c r="J146" s="28">
        <v>54777</v>
      </c>
      <c r="K146" s="19">
        <v>60471</v>
      </c>
      <c r="L146" s="20">
        <v>58598</v>
      </c>
      <c r="M146" s="82">
        <v>60856</v>
      </c>
      <c r="N146" s="89">
        <v>60856</v>
      </c>
      <c r="O146" s="9"/>
    </row>
    <row r="147" spans="1:15" x14ac:dyDescent="0.2">
      <c r="A147" s="11"/>
      <c r="B147" s="12">
        <v>2005</v>
      </c>
      <c r="C147" s="13" t="s">
        <v>18</v>
      </c>
      <c r="D147" s="14" t="s">
        <v>30</v>
      </c>
      <c r="E147" s="29" t="s">
        <v>27</v>
      </c>
      <c r="F147" s="29" t="s">
        <v>27</v>
      </c>
      <c r="G147" s="29">
        <v>235154</v>
      </c>
      <c r="H147" s="29">
        <v>239722</v>
      </c>
      <c r="I147" s="29">
        <v>241331</v>
      </c>
      <c r="J147" s="29">
        <v>243007</v>
      </c>
      <c r="K147" s="21">
        <v>257082</v>
      </c>
      <c r="L147" s="22">
        <v>251391</v>
      </c>
      <c r="M147" s="83">
        <v>258525</v>
      </c>
      <c r="N147" s="90">
        <v>258525</v>
      </c>
      <c r="O147" s="9"/>
    </row>
    <row r="148" spans="1:15" x14ac:dyDescent="0.2">
      <c r="A148" s="16"/>
      <c r="B148" s="17">
        <v>2006</v>
      </c>
      <c r="C148" s="18">
        <v>1</v>
      </c>
      <c r="D148" s="18" t="s">
        <v>31</v>
      </c>
      <c r="E148" s="30">
        <v>0</v>
      </c>
      <c r="F148" s="30">
        <v>53640</v>
      </c>
      <c r="G148" s="30">
        <v>53235</v>
      </c>
      <c r="H148" s="30">
        <v>55313</v>
      </c>
      <c r="I148" s="30">
        <v>55288</v>
      </c>
      <c r="J148" s="30">
        <v>53841</v>
      </c>
      <c r="K148" s="19">
        <v>58934</v>
      </c>
      <c r="L148" s="20">
        <v>58164</v>
      </c>
      <c r="M148" s="82">
        <v>60081</v>
      </c>
      <c r="N148" s="89">
        <v>60081</v>
      </c>
      <c r="O148" s="9"/>
    </row>
    <row r="149" spans="1:15" x14ac:dyDescent="0.2">
      <c r="A149" s="6"/>
      <c r="B149" s="7">
        <v>2006</v>
      </c>
      <c r="C149" s="10">
        <v>2</v>
      </c>
      <c r="D149" s="8" t="s">
        <v>32</v>
      </c>
      <c r="E149" s="28" t="s">
        <v>27</v>
      </c>
      <c r="F149" s="28">
        <v>74332</v>
      </c>
      <c r="G149" s="28">
        <v>74095</v>
      </c>
      <c r="H149" s="28">
        <v>77166</v>
      </c>
      <c r="I149" s="28">
        <v>78552</v>
      </c>
      <c r="J149" s="28">
        <v>77900</v>
      </c>
      <c r="K149" s="19">
        <v>77761</v>
      </c>
      <c r="L149" s="20">
        <v>77050</v>
      </c>
      <c r="M149" s="82">
        <v>79287</v>
      </c>
      <c r="N149" s="89">
        <v>79287</v>
      </c>
      <c r="O149" s="9"/>
    </row>
    <row r="150" spans="1:15" x14ac:dyDescent="0.2">
      <c r="A150" s="6"/>
      <c r="B150" s="7">
        <v>2006</v>
      </c>
      <c r="C150" s="10">
        <v>3</v>
      </c>
      <c r="D150" s="8" t="s">
        <v>33</v>
      </c>
      <c r="E150" s="28" t="s">
        <v>27</v>
      </c>
      <c r="F150" s="28">
        <v>56391</v>
      </c>
      <c r="G150" s="28">
        <v>56976</v>
      </c>
      <c r="H150" s="28">
        <v>58299</v>
      </c>
      <c r="I150" s="28">
        <v>59282</v>
      </c>
      <c r="J150" s="28">
        <v>58257</v>
      </c>
      <c r="K150" s="19">
        <v>63058</v>
      </c>
      <c r="L150" s="20">
        <v>62546</v>
      </c>
      <c r="M150" s="82">
        <v>63992</v>
      </c>
      <c r="N150" s="89">
        <v>63992</v>
      </c>
      <c r="O150" s="9"/>
    </row>
    <row r="151" spans="1:15" x14ac:dyDescent="0.2">
      <c r="A151" s="6"/>
      <c r="B151" s="7">
        <v>2006</v>
      </c>
      <c r="C151" s="10">
        <v>4</v>
      </c>
      <c r="D151" s="8" t="s">
        <v>34</v>
      </c>
      <c r="E151" s="28" t="s">
        <v>27</v>
      </c>
      <c r="F151" s="28" t="s">
        <v>27</v>
      </c>
      <c r="G151" s="28">
        <v>56054</v>
      </c>
      <c r="H151" s="28">
        <v>56425</v>
      </c>
      <c r="I151" s="28">
        <v>57938</v>
      </c>
      <c r="J151" s="28">
        <v>59616</v>
      </c>
      <c r="K151" s="19">
        <v>64731</v>
      </c>
      <c r="L151" s="20">
        <v>63783</v>
      </c>
      <c r="M151" s="82">
        <v>66324</v>
      </c>
      <c r="N151" s="89">
        <v>66324</v>
      </c>
      <c r="O151" s="9"/>
    </row>
    <row r="152" spans="1:15" x14ac:dyDescent="0.2">
      <c r="A152" s="11"/>
      <c r="B152" s="12">
        <v>2006</v>
      </c>
      <c r="C152" s="13" t="s">
        <v>18</v>
      </c>
      <c r="D152" s="14" t="s">
        <v>35</v>
      </c>
      <c r="E152" s="29" t="s">
        <v>27</v>
      </c>
      <c r="F152" s="29" t="s">
        <v>27</v>
      </c>
      <c r="G152" s="29">
        <v>240360</v>
      </c>
      <c r="H152" s="29">
        <v>247203</v>
      </c>
      <c r="I152" s="29">
        <v>251060</v>
      </c>
      <c r="J152" s="29">
        <v>249614</v>
      </c>
      <c r="K152" s="21">
        <v>264484</v>
      </c>
      <c r="L152" s="22">
        <v>261543</v>
      </c>
      <c r="M152" s="83">
        <v>269684</v>
      </c>
      <c r="N152" s="90">
        <v>269684</v>
      </c>
      <c r="O152" s="9"/>
    </row>
    <row r="153" spans="1:15" x14ac:dyDescent="0.2">
      <c r="A153" s="16"/>
      <c r="B153" s="17">
        <v>2007</v>
      </c>
      <c r="C153" s="18">
        <v>1</v>
      </c>
      <c r="D153" s="18" t="s">
        <v>36</v>
      </c>
      <c r="E153" s="30">
        <v>58268</v>
      </c>
      <c r="F153" s="30">
        <v>59292</v>
      </c>
      <c r="G153" s="30">
        <v>58800</v>
      </c>
      <c r="H153" s="30">
        <v>58048</v>
      </c>
      <c r="I153" s="30">
        <v>56663</v>
      </c>
      <c r="J153" s="30">
        <v>54718</v>
      </c>
      <c r="K153" s="19">
        <v>61368</v>
      </c>
      <c r="L153" s="20">
        <v>60802</v>
      </c>
      <c r="M153" s="82">
        <v>62366</v>
      </c>
      <c r="N153" s="89">
        <v>62366</v>
      </c>
      <c r="O153" s="9"/>
    </row>
    <row r="154" spans="1:15" x14ac:dyDescent="0.2">
      <c r="A154" s="6"/>
      <c r="B154" s="7">
        <v>2007</v>
      </c>
      <c r="C154" s="10">
        <v>2</v>
      </c>
      <c r="D154" s="8" t="s">
        <v>37</v>
      </c>
      <c r="E154" s="28" t="s">
        <v>27</v>
      </c>
      <c r="F154" s="28">
        <v>82083</v>
      </c>
      <c r="G154" s="28">
        <v>81653</v>
      </c>
      <c r="H154" s="28">
        <v>82875</v>
      </c>
      <c r="I154" s="28">
        <v>81644</v>
      </c>
      <c r="J154" s="28">
        <v>81473</v>
      </c>
      <c r="K154" s="19">
        <v>80595</v>
      </c>
      <c r="L154" s="20">
        <v>79789</v>
      </c>
      <c r="M154" s="82">
        <v>82221</v>
      </c>
      <c r="N154" s="89">
        <v>82221</v>
      </c>
      <c r="O154" s="9"/>
    </row>
    <row r="155" spans="1:15" x14ac:dyDescent="0.2">
      <c r="A155" s="6"/>
      <c r="B155" s="7">
        <v>2007</v>
      </c>
      <c r="C155" s="10">
        <v>3</v>
      </c>
      <c r="D155" s="8" t="s">
        <v>38</v>
      </c>
      <c r="E155" s="28" t="s">
        <v>27</v>
      </c>
      <c r="F155" s="28">
        <v>61971</v>
      </c>
      <c r="G155" s="28">
        <v>61617</v>
      </c>
      <c r="H155" s="28">
        <v>62167</v>
      </c>
      <c r="I155" s="28">
        <v>62255</v>
      </c>
      <c r="J155" s="28">
        <v>61709</v>
      </c>
      <c r="K155" s="19">
        <v>65345</v>
      </c>
      <c r="L155" s="20">
        <v>64338</v>
      </c>
      <c r="M155" s="82">
        <v>66636</v>
      </c>
      <c r="N155" s="89">
        <v>66636</v>
      </c>
      <c r="O155" s="9"/>
    </row>
    <row r="156" spans="1:15" x14ac:dyDescent="0.2">
      <c r="A156" s="6"/>
      <c r="B156" s="7">
        <v>2007</v>
      </c>
      <c r="C156" s="10">
        <v>4</v>
      </c>
      <c r="D156" s="8" t="s">
        <v>39</v>
      </c>
      <c r="E156" s="28" t="s">
        <v>27</v>
      </c>
      <c r="F156" s="28" t="s">
        <v>27</v>
      </c>
      <c r="G156" s="28">
        <v>59453</v>
      </c>
      <c r="H156" s="28">
        <v>61307</v>
      </c>
      <c r="I156" s="28">
        <v>63810</v>
      </c>
      <c r="J156" s="28">
        <v>63018</v>
      </c>
      <c r="K156" s="19">
        <v>68347</v>
      </c>
      <c r="L156" s="20">
        <v>66886</v>
      </c>
      <c r="M156" s="82">
        <v>69397</v>
      </c>
      <c r="N156" s="89">
        <v>69397</v>
      </c>
      <c r="O156" s="9"/>
    </row>
    <row r="157" spans="1:15" x14ac:dyDescent="0.2">
      <c r="A157" s="11"/>
      <c r="B157" s="12">
        <v>2007</v>
      </c>
      <c r="C157" s="13" t="s">
        <v>18</v>
      </c>
      <c r="D157" s="14" t="s">
        <v>40</v>
      </c>
      <c r="E157" s="29" t="s">
        <v>27</v>
      </c>
      <c r="F157" s="29" t="s">
        <v>27</v>
      </c>
      <c r="G157" s="29">
        <v>261523</v>
      </c>
      <c r="H157" s="29">
        <v>264397</v>
      </c>
      <c r="I157" s="29">
        <v>264372</v>
      </c>
      <c r="J157" s="29">
        <v>260918</v>
      </c>
      <c r="K157" s="21">
        <v>275655</v>
      </c>
      <c r="L157" s="22">
        <v>271815</v>
      </c>
      <c r="M157" s="83">
        <v>280620</v>
      </c>
      <c r="N157" s="90">
        <v>280620</v>
      </c>
      <c r="O157" s="9"/>
    </row>
    <row r="158" spans="1:15" x14ac:dyDescent="0.2">
      <c r="A158" s="16"/>
      <c r="B158" s="17">
        <v>2008</v>
      </c>
      <c r="C158" s="18">
        <v>1</v>
      </c>
      <c r="D158" s="18" t="s">
        <v>41</v>
      </c>
      <c r="E158" s="30">
        <v>62480</v>
      </c>
      <c r="F158" s="30">
        <v>62411</v>
      </c>
      <c r="G158" s="30">
        <v>62534</v>
      </c>
      <c r="H158" s="30">
        <v>61037</v>
      </c>
      <c r="I158" s="30">
        <v>58371</v>
      </c>
      <c r="J158" s="30">
        <v>58446</v>
      </c>
      <c r="K158" s="19">
        <v>62481</v>
      </c>
      <c r="L158" s="20">
        <v>62481</v>
      </c>
      <c r="M158" s="82">
        <v>64222</v>
      </c>
      <c r="N158" s="89">
        <v>64222</v>
      </c>
      <c r="O158" s="9"/>
    </row>
    <row r="159" spans="1:15" x14ac:dyDescent="0.2">
      <c r="A159" s="6"/>
      <c r="B159" s="7">
        <v>2008</v>
      </c>
      <c r="C159" s="10">
        <v>2</v>
      </c>
      <c r="D159" s="8" t="s">
        <v>42</v>
      </c>
      <c r="E159" s="28" t="s">
        <v>27</v>
      </c>
      <c r="F159" s="28">
        <v>85049</v>
      </c>
      <c r="G159" s="28">
        <v>85386</v>
      </c>
      <c r="H159" s="28">
        <v>82837</v>
      </c>
      <c r="I159" s="28">
        <v>81929</v>
      </c>
      <c r="J159" s="28">
        <v>81801</v>
      </c>
      <c r="K159" s="19">
        <v>82598</v>
      </c>
      <c r="L159" s="20">
        <v>82598</v>
      </c>
      <c r="M159" s="82">
        <v>85800</v>
      </c>
      <c r="N159" s="89">
        <v>85800</v>
      </c>
      <c r="O159" s="9"/>
    </row>
    <row r="160" spans="1:15" x14ac:dyDescent="0.2">
      <c r="A160" s="6"/>
      <c r="B160" s="7">
        <v>2008</v>
      </c>
      <c r="C160" s="10">
        <v>3</v>
      </c>
      <c r="D160" s="8" t="s">
        <v>43</v>
      </c>
      <c r="E160" s="28" t="s">
        <v>27</v>
      </c>
      <c r="F160" s="28">
        <v>64021</v>
      </c>
      <c r="G160" s="28">
        <v>64159</v>
      </c>
      <c r="H160" s="28">
        <v>63761</v>
      </c>
      <c r="I160" s="28">
        <v>62002</v>
      </c>
      <c r="J160" s="28">
        <v>61454</v>
      </c>
      <c r="K160" s="19">
        <v>66227</v>
      </c>
      <c r="L160" s="20">
        <v>66227</v>
      </c>
      <c r="M160" s="82">
        <v>68668</v>
      </c>
      <c r="N160" s="89">
        <v>68668</v>
      </c>
      <c r="O160" s="9"/>
    </row>
    <row r="161" spans="1:15" x14ac:dyDescent="0.2">
      <c r="A161" s="6"/>
      <c r="B161" s="7">
        <v>2008</v>
      </c>
      <c r="C161" s="10">
        <v>4</v>
      </c>
      <c r="D161" s="8" t="s">
        <v>44</v>
      </c>
      <c r="E161" s="28" t="s">
        <v>27</v>
      </c>
      <c r="F161" s="28" t="s">
        <v>27</v>
      </c>
      <c r="G161" s="28">
        <v>62830</v>
      </c>
      <c r="H161" s="28">
        <v>63615</v>
      </c>
      <c r="I161" s="28">
        <v>61983</v>
      </c>
      <c r="J161" s="28">
        <v>61304</v>
      </c>
      <c r="K161" s="19">
        <v>67662</v>
      </c>
      <c r="L161" s="20">
        <v>67662</v>
      </c>
      <c r="M161" s="82">
        <v>70728</v>
      </c>
      <c r="N161" s="89">
        <v>70728</v>
      </c>
      <c r="O161" s="9"/>
    </row>
    <row r="162" spans="1:15" x14ac:dyDescent="0.2">
      <c r="A162" s="11"/>
      <c r="B162" s="12">
        <v>2008</v>
      </c>
      <c r="C162" s="13" t="s">
        <v>18</v>
      </c>
      <c r="D162" s="14" t="s">
        <v>45</v>
      </c>
      <c r="E162" s="29" t="s">
        <v>27</v>
      </c>
      <c r="F162" s="29" t="s">
        <v>27</v>
      </c>
      <c r="G162" s="29">
        <v>274909</v>
      </c>
      <c r="H162" s="29">
        <v>271250</v>
      </c>
      <c r="I162" s="29">
        <v>264285</v>
      </c>
      <c r="J162" s="29">
        <v>263005</v>
      </c>
      <c r="K162" s="21">
        <v>278968</v>
      </c>
      <c r="L162" s="22">
        <v>278968</v>
      </c>
      <c r="M162" s="83">
        <v>289418</v>
      </c>
      <c r="N162" s="90">
        <v>289418</v>
      </c>
      <c r="O162" s="9"/>
    </row>
    <row r="163" spans="1:15" x14ac:dyDescent="0.2">
      <c r="A163" s="16"/>
      <c r="B163" s="17">
        <v>2009</v>
      </c>
      <c r="C163" s="18">
        <v>1</v>
      </c>
      <c r="D163" s="18" t="s">
        <v>46</v>
      </c>
      <c r="E163" s="30">
        <v>61887</v>
      </c>
      <c r="F163" s="30">
        <v>60775</v>
      </c>
      <c r="G163" s="30">
        <v>60495</v>
      </c>
      <c r="H163" s="30">
        <v>58632</v>
      </c>
      <c r="I163" s="30">
        <v>57433</v>
      </c>
      <c r="J163" s="30">
        <v>57327</v>
      </c>
      <c r="K163" s="19">
        <v>61237</v>
      </c>
      <c r="L163" s="20">
        <v>61237</v>
      </c>
      <c r="M163" s="82">
        <v>62837</v>
      </c>
      <c r="N163" s="89">
        <v>62837</v>
      </c>
      <c r="O163" s="9"/>
    </row>
    <row r="164" spans="1:15" x14ac:dyDescent="0.2">
      <c r="A164" s="6"/>
      <c r="B164" s="7">
        <v>2009</v>
      </c>
      <c r="C164" s="10">
        <v>2</v>
      </c>
      <c r="D164" s="8" t="s">
        <v>47</v>
      </c>
      <c r="E164" s="28" t="s">
        <v>27</v>
      </c>
      <c r="F164" s="28">
        <v>81003</v>
      </c>
      <c r="G164" s="28">
        <v>82758</v>
      </c>
      <c r="H164" s="28">
        <v>80819</v>
      </c>
      <c r="I164" s="28">
        <v>79881</v>
      </c>
      <c r="J164" s="28">
        <v>79723</v>
      </c>
      <c r="K164" s="19">
        <v>83770</v>
      </c>
      <c r="L164" s="20">
        <v>83770</v>
      </c>
      <c r="M164" s="82">
        <v>86710</v>
      </c>
      <c r="N164" s="89">
        <v>86710</v>
      </c>
      <c r="O164" s="9"/>
    </row>
    <row r="165" spans="1:15" x14ac:dyDescent="0.2">
      <c r="A165" s="6"/>
      <c r="B165" s="7">
        <v>2009</v>
      </c>
      <c r="C165" s="10">
        <v>3</v>
      </c>
      <c r="D165" s="8" t="s">
        <v>48</v>
      </c>
      <c r="E165" s="28" t="s">
        <v>27</v>
      </c>
      <c r="F165" s="28">
        <v>60786</v>
      </c>
      <c r="G165" s="28">
        <v>61265</v>
      </c>
      <c r="H165" s="28">
        <v>59674</v>
      </c>
      <c r="I165" s="28">
        <v>58576</v>
      </c>
      <c r="J165" s="28">
        <v>58309</v>
      </c>
      <c r="K165" s="19">
        <v>64209</v>
      </c>
      <c r="L165" s="20">
        <v>64209</v>
      </c>
      <c r="M165" s="82">
        <v>66498</v>
      </c>
      <c r="N165" s="89">
        <v>66498</v>
      </c>
      <c r="O165" s="9"/>
    </row>
    <row r="166" spans="1:15" x14ac:dyDescent="0.2">
      <c r="A166" s="6"/>
      <c r="B166" s="7">
        <v>2009</v>
      </c>
      <c r="C166" s="10">
        <v>4</v>
      </c>
      <c r="D166" s="8" t="s">
        <v>49</v>
      </c>
      <c r="E166" s="28" t="s">
        <v>27</v>
      </c>
      <c r="F166" s="28" t="s">
        <v>27</v>
      </c>
      <c r="G166" s="28">
        <v>64851</v>
      </c>
      <c r="H166" s="28">
        <v>64011</v>
      </c>
      <c r="I166" s="28">
        <v>63621</v>
      </c>
      <c r="J166" s="28">
        <v>63513</v>
      </c>
      <c r="K166" s="19">
        <v>68682</v>
      </c>
      <c r="L166" s="20">
        <v>68682</v>
      </c>
      <c r="M166" s="82">
        <v>71877</v>
      </c>
      <c r="N166" s="89">
        <v>71877</v>
      </c>
      <c r="O166" s="9"/>
    </row>
    <row r="167" spans="1:15" x14ac:dyDescent="0.2">
      <c r="A167" s="11"/>
      <c r="B167" s="12">
        <v>2009</v>
      </c>
      <c r="C167" s="13" t="s">
        <v>18</v>
      </c>
      <c r="D167" s="14" t="s">
        <v>50</v>
      </c>
      <c r="E167" s="29" t="s">
        <v>27</v>
      </c>
      <c r="F167" s="29" t="s">
        <v>27</v>
      </c>
      <c r="G167" s="29">
        <v>269369</v>
      </c>
      <c r="H167" s="29">
        <v>263136</v>
      </c>
      <c r="I167" s="29">
        <v>259511</v>
      </c>
      <c r="J167" s="29">
        <v>258872</v>
      </c>
      <c r="K167" s="21">
        <v>277898</v>
      </c>
      <c r="L167" s="22">
        <v>277898</v>
      </c>
      <c r="M167" s="83">
        <v>287922</v>
      </c>
      <c r="N167" s="90">
        <v>287922</v>
      </c>
      <c r="O167" s="9"/>
    </row>
    <row r="168" spans="1:15" x14ac:dyDescent="0.2">
      <c r="A168" s="6"/>
      <c r="B168" s="7">
        <v>2010</v>
      </c>
      <c r="C168" s="18">
        <v>1</v>
      </c>
      <c r="D168" s="18" t="s">
        <v>51</v>
      </c>
      <c r="E168" s="28">
        <v>59643</v>
      </c>
      <c r="F168" s="28">
        <v>57682</v>
      </c>
      <c r="G168" s="28">
        <v>57394</v>
      </c>
      <c r="H168" s="28">
        <v>56781</v>
      </c>
      <c r="I168" s="28">
        <v>57065</v>
      </c>
      <c r="J168" s="28">
        <v>57362</v>
      </c>
      <c r="K168" s="19">
        <v>64450</v>
      </c>
      <c r="L168" s="20">
        <v>64450</v>
      </c>
      <c r="M168" s="82">
        <v>67075</v>
      </c>
      <c r="N168" s="89">
        <v>67075</v>
      </c>
      <c r="O168" s="9"/>
    </row>
    <row r="169" spans="1:15" x14ac:dyDescent="0.2">
      <c r="A169" s="6"/>
      <c r="B169" s="7">
        <v>2010</v>
      </c>
      <c r="C169" s="10">
        <v>2</v>
      </c>
      <c r="D169" s="8" t="s">
        <v>52</v>
      </c>
      <c r="E169" s="28" t="s">
        <v>27</v>
      </c>
      <c r="F169" s="28">
        <v>80862</v>
      </c>
      <c r="G169" s="28">
        <v>80657</v>
      </c>
      <c r="H169" s="28">
        <v>80415</v>
      </c>
      <c r="I169" s="28">
        <v>79797</v>
      </c>
      <c r="J169" s="28">
        <v>79565</v>
      </c>
      <c r="K169" s="19">
        <v>80132</v>
      </c>
      <c r="L169" s="20">
        <v>80132</v>
      </c>
      <c r="M169" s="82">
        <v>83866</v>
      </c>
      <c r="N169" s="89">
        <v>83866</v>
      </c>
      <c r="O169" s="9"/>
    </row>
    <row r="170" spans="1:15" x14ac:dyDescent="0.2">
      <c r="A170" s="6"/>
      <c r="B170" s="7">
        <v>2010</v>
      </c>
      <c r="C170" s="10">
        <v>3</v>
      </c>
      <c r="D170" s="8" t="s">
        <v>53</v>
      </c>
      <c r="E170" s="28" t="s">
        <v>27</v>
      </c>
      <c r="F170" s="28">
        <v>62756</v>
      </c>
      <c r="G170" s="28">
        <v>62016</v>
      </c>
      <c r="H170" s="28">
        <v>61639</v>
      </c>
      <c r="I170" s="28">
        <v>61463</v>
      </c>
      <c r="J170" s="28">
        <v>61742</v>
      </c>
      <c r="K170" s="19">
        <v>66761</v>
      </c>
      <c r="L170" s="20">
        <v>66761</v>
      </c>
      <c r="M170" s="82">
        <v>69748</v>
      </c>
      <c r="N170" s="89">
        <v>69748</v>
      </c>
      <c r="O170" s="9"/>
    </row>
    <row r="171" spans="1:15" x14ac:dyDescent="0.2">
      <c r="A171" s="6"/>
      <c r="B171" s="7">
        <v>2010</v>
      </c>
      <c r="C171" s="10">
        <v>4</v>
      </c>
      <c r="D171" s="8" t="s">
        <v>54</v>
      </c>
      <c r="E171" s="28" t="s">
        <v>27</v>
      </c>
      <c r="F171" s="28" t="s">
        <v>27</v>
      </c>
      <c r="G171" s="28">
        <v>63696</v>
      </c>
      <c r="H171" s="28">
        <v>63575</v>
      </c>
      <c r="I171" s="28">
        <v>63595</v>
      </c>
      <c r="J171" s="28">
        <v>63611</v>
      </c>
      <c r="K171" s="19">
        <v>67425</v>
      </c>
      <c r="L171" s="20">
        <v>67425</v>
      </c>
      <c r="M171" s="82">
        <v>71418</v>
      </c>
      <c r="N171" s="89">
        <v>71418</v>
      </c>
      <c r="O171" s="9"/>
    </row>
    <row r="172" spans="1:15" x14ac:dyDescent="0.2">
      <c r="A172" s="11"/>
      <c r="B172" s="12">
        <v>2010</v>
      </c>
      <c r="C172" s="13" t="s">
        <v>18</v>
      </c>
      <c r="D172" s="14" t="s">
        <v>55</v>
      </c>
      <c r="E172" s="29" t="s">
        <v>27</v>
      </c>
      <c r="F172" s="29" t="s">
        <v>27</v>
      </c>
      <c r="G172" s="29">
        <v>263763</v>
      </c>
      <c r="H172" s="29">
        <v>262410</v>
      </c>
      <c r="I172" s="29">
        <v>261920</v>
      </c>
      <c r="J172" s="29">
        <v>262280</v>
      </c>
      <c r="K172" s="21">
        <v>278768</v>
      </c>
      <c r="L172" s="22">
        <v>278768</v>
      </c>
      <c r="M172" s="83">
        <v>292107</v>
      </c>
      <c r="N172" s="90">
        <v>292107</v>
      </c>
      <c r="O172" s="9"/>
    </row>
    <row r="173" spans="1:15" x14ac:dyDescent="0.2">
      <c r="A173" s="16"/>
      <c r="B173" s="17">
        <v>2011</v>
      </c>
      <c r="C173" s="18">
        <v>1</v>
      </c>
      <c r="D173" s="18" t="s">
        <v>56</v>
      </c>
      <c r="E173" s="30">
        <v>60232</v>
      </c>
      <c r="F173" s="30">
        <v>60200</v>
      </c>
      <c r="G173" s="30">
        <v>58818</v>
      </c>
      <c r="H173" s="30">
        <v>59703</v>
      </c>
      <c r="I173" s="30">
        <v>59904</v>
      </c>
      <c r="J173" s="19">
        <v>66185</v>
      </c>
      <c r="K173" s="19">
        <v>66185</v>
      </c>
      <c r="L173" s="20">
        <v>66185</v>
      </c>
      <c r="M173" s="82">
        <v>68978</v>
      </c>
      <c r="N173" s="89">
        <v>68978</v>
      </c>
      <c r="O173" s="9"/>
    </row>
    <row r="174" spans="1:15" x14ac:dyDescent="0.2">
      <c r="A174" s="6"/>
      <c r="B174" s="7">
        <v>2011</v>
      </c>
      <c r="C174" s="10">
        <v>2</v>
      </c>
      <c r="D174" s="8" t="s">
        <v>57</v>
      </c>
      <c r="E174" s="28" t="s">
        <v>27</v>
      </c>
      <c r="F174" s="28">
        <v>84390</v>
      </c>
      <c r="G174" s="28">
        <v>82772</v>
      </c>
      <c r="H174" s="28">
        <v>82340</v>
      </c>
      <c r="I174" s="28">
        <v>82553</v>
      </c>
      <c r="J174" s="19">
        <v>85171</v>
      </c>
      <c r="K174" s="19">
        <v>85171</v>
      </c>
      <c r="L174" s="20">
        <v>85171</v>
      </c>
      <c r="M174" s="82">
        <v>88549</v>
      </c>
      <c r="N174" s="89">
        <v>88549</v>
      </c>
      <c r="O174" s="9"/>
    </row>
    <row r="175" spans="1:15" x14ac:dyDescent="0.2">
      <c r="A175" s="6"/>
      <c r="B175" s="7">
        <v>2011</v>
      </c>
      <c r="C175" s="10">
        <v>3</v>
      </c>
      <c r="D175" s="8" t="s">
        <v>58</v>
      </c>
      <c r="E175" s="28" t="s">
        <v>27</v>
      </c>
      <c r="F175" s="28">
        <v>59629</v>
      </c>
      <c r="G175" s="28">
        <v>60379</v>
      </c>
      <c r="H175" s="28">
        <v>60917</v>
      </c>
      <c r="I175" s="28">
        <v>60555</v>
      </c>
      <c r="J175" s="19">
        <v>65834</v>
      </c>
      <c r="K175" s="19">
        <v>65834</v>
      </c>
      <c r="L175" s="20">
        <v>65834</v>
      </c>
      <c r="M175" s="82">
        <v>69202</v>
      </c>
      <c r="N175" s="89">
        <v>69202</v>
      </c>
      <c r="O175" s="9"/>
    </row>
    <row r="176" spans="1:15" x14ac:dyDescent="0.2">
      <c r="A176" s="6"/>
      <c r="B176" s="7">
        <v>2011</v>
      </c>
      <c r="C176" s="10">
        <v>4</v>
      </c>
      <c r="D176" s="8" t="s">
        <v>59</v>
      </c>
      <c r="E176" s="28" t="s">
        <v>27</v>
      </c>
      <c r="F176" s="28" t="s">
        <v>27</v>
      </c>
      <c r="G176" s="28">
        <v>65439</v>
      </c>
      <c r="H176" s="28">
        <v>64403</v>
      </c>
      <c r="I176" s="28">
        <v>64634</v>
      </c>
      <c r="J176" s="19">
        <v>69267</v>
      </c>
      <c r="K176" s="19">
        <v>69267</v>
      </c>
      <c r="L176" s="20">
        <v>69267</v>
      </c>
      <c r="M176" s="82">
        <v>73072</v>
      </c>
      <c r="N176" s="89">
        <v>73072</v>
      </c>
      <c r="O176" s="9"/>
    </row>
    <row r="177" spans="1:15" x14ac:dyDescent="0.2">
      <c r="A177" s="11"/>
      <c r="B177" s="12">
        <v>2011</v>
      </c>
      <c r="C177" s="13" t="s">
        <v>18</v>
      </c>
      <c r="D177" s="14" t="s">
        <v>60</v>
      </c>
      <c r="E177" s="29" t="s">
        <v>27</v>
      </c>
      <c r="F177" s="29" t="s">
        <v>27</v>
      </c>
      <c r="G177" s="29">
        <v>267408</v>
      </c>
      <c r="H177" s="29">
        <v>267363</v>
      </c>
      <c r="I177" s="29">
        <v>267646</v>
      </c>
      <c r="J177" s="21">
        <v>286457</v>
      </c>
      <c r="K177" s="21">
        <v>286457</v>
      </c>
      <c r="L177" s="22">
        <v>286457</v>
      </c>
      <c r="M177" s="83">
        <v>299801</v>
      </c>
      <c r="N177" s="90">
        <v>299801</v>
      </c>
      <c r="O177" s="9"/>
    </row>
    <row r="178" spans="1:15" x14ac:dyDescent="0.2">
      <c r="A178" s="16"/>
      <c r="B178" s="17">
        <v>2012</v>
      </c>
      <c r="C178" s="18">
        <v>1</v>
      </c>
      <c r="D178" s="18" t="s">
        <v>61</v>
      </c>
      <c r="E178" s="9" t="s">
        <v>27</v>
      </c>
      <c r="F178" s="30">
        <v>59814</v>
      </c>
      <c r="G178" s="30">
        <v>59790</v>
      </c>
      <c r="H178" s="30">
        <v>60075</v>
      </c>
      <c r="I178" s="19">
        <v>67245</v>
      </c>
      <c r="J178" s="19">
        <v>67017</v>
      </c>
      <c r="K178" s="19">
        <v>67316</v>
      </c>
      <c r="L178" s="20">
        <v>67317</v>
      </c>
      <c r="M178" s="82">
        <v>70726</v>
      </c>
      <c r="N178" s="89">
        <v>70726</v>
      </c>
      <c r="O178" s="9"/>
    </row>
    <row r="179" spans="1:15" x14ac:dyDescent="0.2">
      <c r="A179" s="6"/>
      <c r="B179" s="7">
        <v>2012</v>
      </c>
      <c r="C179" s="10">
        <v>2</v>
      </c>
      <c r="D179" s="8" t="s">
        <v>62</v>
      </c>
      <c r="E179" s="9" t="s">
        <v>27</v>
      </c>
      <c r="F179" s="28">
        <v>80102</v>
      </c>
      <c r="G179" s="28">
        <v>79925</v>
      </c>
      <c r="H179" s="28">
        <v>81077</v>
      </c>
      <c r="I179" s="19">
        <v>84149</v>
      </c>
      <c r="J179" s="19">
        <v>82856</v>
      </c>
      <c r="K179" s="19">
        <v>83173</v>
      </c>
      <c r="L179" s="20">
        <v>83171</v>
      </c>
      <c r="M179" s="82">
        <v>86925</v>
      </c>
      <c r="N179" s="89">
        <v>86925</v>
      </c>
      <c r="O179" s="9"/>
    </row>
    <row r="180" spans="1:15" x14ac:dyDescent="0.2">
      <c r="A180" s="6"/>
      <c r="B180" s="7">
        <v>2012</v>
      </c>
      <c r="C180" s="10">
        <v>3</v>
      </c>
      <c r="D180" s="8" t="s">
        <v>63</v>
      </c>
      <c r="E180" s="9" t="s">
        <v>27</v>
      </c>
      <c r="F180" s="28">
        <v>61356</v>
      </c>
      <c r="G180" s="28">
        <v>61204</v>
      </c>
      <c r="H180" s="28">
        <v>61504</v>
      </c>
      <c r="I180" s="19">
        <v>67063</v>
      </c>
      <c r="J180" s="19">
        <v>66751</v>
      </c>
      <c r="K180" s="19">
        <v>67024</v>
      </c>
      <c r="L180" s="20">
        <v>67025</v>
      </c>
      <c r="M180" s="82">
        <v>70557</v>
      </c>
      <c r="N180" s="89">
        <v>70557</v>
      </c>
      <c r="O180" s="9"/>
    </row>
    <row r="181" spans="1:15" x14ac:dyDescent="0.2">
      <c r="A181" s="6"/>
      <c r="B181" s="7">
        <v>2012</v>
      </c>
      <c r="C181" s="10">
        <v>4</v>
      </c>
      <c r="D181" s="8" t="s">
        <v>64</v>
      </c>
      <c r="E181" s="9" t="s">
        <v>27</v>
      </c>
      <c r="F181" s="28" t="s">
        <v>27</v>
      </c>
      <c r="G181" s="28">
        <v>63795</v>
      </c>
      <c r="H181" s="28">
        <v>64812</v>
      </c>
      <c r="I181" s="19">
        <v>70151</v>
      </c>
      <c r="J181" s="19">
        <v>70593</v>
      </c>
      <c r="K181" s="19">
        <v>70873</v>
      </c>
      <c r="L181" s="20">
        <v>70873</v>
      </c>
      <c r="M181" s="82">
        <v>74563</v>
      </c>
      <c r="N181" s="89">
        <v>74563</v>
      </c>
      <c r="O181" s="9"/>
    </row>
    <row r="182" spans="1:15" x14ac:dyDescent="0.2">
      <c r="A182" s="11"/>
      <c r="B182" s="12">
        <v>2012</v>
      </c>
      <c r="C182" s="13" t="s">
        <v>18</v>
      </c>
      <c r="D182" s="14" t="s">
        <v>65</v>
      </c>
      <c r="E182" s="15" t="s">
        <v>27</v>
      </c>
      <c r="F182" s="29" t="s">
        <v>27</v>
      </c>
      <c r="G182" s="29">
        <v>264714</v>
      </c>
      <c r="H182" s="29">
        <v>267468</v>
      </c>
      <c r="I182" s="21">
        <v>288608</v>
      </c>
      <c r="J182" s="21">
        <v>287217</v>
      </c>
      <c r="K182" s="21">
        <v>288386</v>
      </c>
      <c r="L182" s="22">
        <v>288386</v>
      </c>
      <c r="M182" s="83">
        <v>302771</v>
      </c>
      <c r="N182" s="90">
        <v>302771</v>
      </c>
      <c r="O182" s="9"/>
    </row>
    <row r="183" spans="1:15" x14ac:dyDescent="0.2">
      <c r="A183" s="16"/>
      <c r="B183" s="17">
        <v>2013</v>
      </c>
      <c r="C183" s="18">
        <v>1</v>
      </c>
      <c r="D183" s="18" t="s">
        <v>66</v>
      </c>
      <c r="E183" s="9" t="s">
        <v>27</v>
      </c>
      <c r="F183" s="30">
        <v>59770</v>
      </c>
      <c r="G183" s="30">
        <v>59752</v>
      </c>
      <c r="H183" s="19">
        <v>65337</v>
      </c>
      <c r="I183" s="19">
        <v>65961</v>
      </c>
      <c r="J183" s="19">
        <v>66917</v>
      </c>
      <c r="K183" s="17"/>
      <c r="L183" s="20">
        <v>66917</v>
      </c>
      <c r="M183" s="82">
        <v>69970</v>
      </c>
      <c r="N183" s="89">
        <v>69970</v>
      </c>
      <c r="O183" s="9"/>
    </row>
    <row r="184" spans="1:15" x14ac:dyDescent="0.2">
      <c r="A184" s="6"/>
      <c r="B184" s="7">
        <v>2013</v>
      </c>
      <c r="C184" s="10">
        <v>2</v>
      </c>
      <c r="D184" s="8" t="s">
        <v>67</v>
      </c>
      <c r="E184" s="9" t="s">
        <v>27</v>
      </c>
      <c r="F184" s="28">
        <v>80440</v>
      </c>
      <c r="G184" s="28">
        <v>80232</v>
      </c>
      <c r="H184" s="19">
        <v>83643</v>
      </c>
      <c r="I184" s="19">
        <v>82535</v>
      </c>
      <c r="J184" s="19">
        <v>83608</v>
      </c>
      <c r="K184" s="7"/>
      <c r="L184" s="20">
        <v>83608</v>
      </c>
      <c r="M184" s="82">
        <v>87590</v>
      </c>
      <c r="N184" s="89">
        <v>87590</v>
      </c>
      <c r="O184" s="9"/>
    </row>
    <row r="185" spans="1:15" x14ac:dyDescent="0.2">
      <c r="A185" s="6"/>
      <c r="B185" s="7">
        <v>2013</v>
      </c>
      <c r="C185" s="10">
        <v>3</v>
      </c>
      <c r="D185" s="8" t="s">
        <v>68</v>
      </c>
      <c r="E185" s="9" t="s">
        <v>27</v>
      </c>
      <c r="F185" s="28">
        <v>62828</v>
      </c>
      <c r="G185" s="28">
        <v>62661</v>
      </c>
      <c r="H185" s="19">
        <v>67868</v>
      </c>
      <c r="I185" s="19">
        <v>68162</v>
      </c>
      <c r="J185" s="19">
        <v>67858</v>
      </c>
      <c r="K185" s="7"/>
      <c r="L185" s="20">
        <v>67858</v>
      </c>
      <c r="M185" s="82">
        <v>71784</v>
      </c>
      <c r="N185" s="89">
        <v>71784</v>
      </c>
      <c r="O185" s="9"/>
    </row>
    <row r="186" spans="1:15" x14ac:dyDescent="0.2">
      <c r="A186" s="6"/>
      <c r="B186" s="7">
        <v>2013</v>
      </c>
      <c r="C186" s="10">
        <v>4</v>
      </c>
      <c r="D186" s="8" t="s">
        <v>69</v>
      </c>
      <c r="E186" s="9" t="s">
        <v>27</v>
      </c>
      <c r="F186" s="28" t="s">
        <v>27</v>
      </c>
      <c r="G186" s="28">
        <v>67544</v>
      </c>
      <c r="H186" s="19">
        <v>74658</v>
      </c>
      <c r="I186" s="19">
        <v>74284</v>
      </c>
      <c r="J186" s="19">
        <v>72942</v>
      </c>
      <c r="K186" s="7"/>
      <c r="L186" s="20">
        <v>72942</v>
      </c>
      <c r="M186" s="82">
        <v>76649</v>
      </c>
      <c r="N186" s="89">
        <v>76649</v>
      </c>
      <c r="O186" s="9"/>
    </row>
    <row r="187" spans="1:15" x14ac:dyDescent="0.2">
      <c r="A187" s="11"/>
      <c r="B187" s="12">
        <v>2013</v>
      </c>
      <c r="C187" s="13" t="s">
        <v>18</v>
      </c>
      <c r="D187" s="14" t="s">
        <v>70</v>
      </c>
      <c r="E187" s="15" t="s">
        <v>27</v>
      </c>
      <c r="F187" s="29" t="s">
        <v>27</v>
      </c>
      <c r="G187" s="29">
        <v>270189</v>
      </c>
      <c r="H187" s="21">
        <v>291506</v>
      </c>
      <c r="I187" s="21">
        <v>290942</v>
      </c>
      <c r="J187" s="21">
        <v>291325</v>
      </c>
      <c r="K187" s="12"/>
      <c r="L187" s="22">
        <v>291325</v>
      </c>
      <c r="M187" s="83">
        <v>305993</v>
      </c>
      <c r="N187" s="90">
        <v>305993</v>
      </c>
      <c r="O187" s="9"/>
    </row>
    <row r="188" spans="1:15" x14ac:dyDescent="0.2">
      <c r="A188" s="6"/>
      <c r="B188" s="7">
        <v>2014</v>
      </c>
      <c r="C188" s="18">
        <v>1</v>
      </c>
      <c r="D188" s="18" t="s">
        <v>71</v>
      </c>
      <c r="E188" s="9" t="s">
        <v>27</v>
      </c>
      <c r="F188" s="19">
        <v>67715</v>
      </c>
      <c r="G188" s="19">
        <v>67753</v>
      </c>
      <c r="H188" s="19">
        <v>69071</v>
      </c>
      <c r="I188" s="19">
        <v>67512</v>
      </c>
      <c r="J188" s="33" t="s">
        <v>86</v>
      </c>
      <c r="K188" s="7"/>
      <c r="L188" s="20">
        <v>68863</v>
      </c>
      <c r="M188" s="82">
        <v>72396</v>
      </c>
      <c r="N188" s="89">
        <v>72396</v>
      </c>
      <c r="O188" s="9"/>
    </row>
    <row r="189" spans="1:15" x14ac:dyDescent="0.2">
      <c r="A189" s="6"/>
      <c r="B189" s="7">
        <v>2014</v>
      </c>
      <c r="C189" s="10">
        <v>2</v>
      </c>
      <c r="D189" s="8" t="s">
        <v>72</v>
      </c>
      <c r="E189" s="9" t="s">
        <v>27</v>
      </c>
      <c r="F189" s="19">
        <v>86598</v>
      </c>
      <c r="G189" s="19">
        <v>86330</v>
      </c>
      <c r="H189" s="19">
        <v>85806</v>
      </c>
      <c r="I189" s="19">
        <v>84623</v>
      </c>
      <c r="J189" s="27" t="s">
        <v>86</v>
      </c>
      <c r="K189" s="7"/>
      <c r="L189" s="20">
        <v>86081</v>
      </c>
      <c r="M189" s="82">
        <v>90149</v>
      </c>
      <c r="N189" s="89">
        <v>90149</v>
      </c>
      <c r="O189" s="9"/>
    </row>
    <row r="190" spans="1:15" x14ac:dyDescent="0.2">
      <c r="A190" s="6"/>
      <c r="B190" s="7">
        <v>2014</v>
      </c>
      <c r="C190" s="10">
        <v>3</v>
      </c>
      <c r="D190" s="8" t="s">
        <v>73</v>
      </c>
      <c r="E190" s="9" t="s">
        <v>27</v>
      </c>
      <c r="F190" s="19">
        <v>69018</v>
      </c>
      <c r="G190" s="19">
        <v>68129</v>
      </c>
      <c r="H190" s="19">
        <v>69870</v>
      </c>
      <c r="I190" s="19">
        <v>67797</v>
      </c>
      <c r="J190" s="27" t="s">
        <v>86</v>
      </c>
      <c r="K190" s="7"/>
      <c r="L190" s="20">
        <v>69232</v>
      </c>
      <c r="M190" s="82">
        <v>73210</v>
      </c>
      <c r="N190" s="89">
        <v>73210</v>
      </c>
      <c r="O190" s="9"/>
    </row>
    <row r="191" spans="1:15" x14ac:dyDescent="0.2">
      <c r="A191" s="6"/>
      <c r="B191" s="7">
        <v>2014</v>
      </c>
      <c r="C191" s="10">
        <v>4</v>
      </c>
      <c r="D191" s="8" t="s">
        <v>74</v>
      </c>
      <c r="E191" s="9" t="s">
        <v>27</v>
      </c>
      <c r="F191" s="19" t="s">
        <v>27</v>
      </c>
      <c r="G191" s="19">
        <v>74305</v>
      </c>
      <c r="H191" s="19">
        <v>73933</v>
      </c>
      <c r="I191" s="19">
        <v>72219</v>
      </c>
      <c r="J191" s="27" t="s">
        <v>86</v>
      </c>
      <c r="K191" s="7"/>
      <c r="L191" s="20">
        <v>73628</v>
      </c>
      <c r="M191" s="82">
        <v>78359</v>
      </c>
      <c r="N191" s="89">
        <v>78359</v>
      </c>
      <c r="O191" s="9"/>
    </row>
    <row r="192" spans="1:15" x14ac:dyDescent="0.2">
      <c r="A192" s="11"/>
      <c r="B192" s="12">
        <v>2014</v>
      </c>
      <c r="C192" s="13" t="s">
        <v>18</v>
      </c>
      <c r="D192" s="14" t="s">
        <v>75</v>
      </c>
      <c r="E192" s="15" t="s">
        <v>27</v>
      </c>
      <c r="F192" s="21" t="s">
        <v>27</v>
      </c>
      <c r="G192" s="21">
        <v>296517</v>
      </c>
      <c r="H192" s="21">
        <v>298680</v>
      </c>
      <c r="I192" s="34" t="s">
        <v>86</v>
      </c>
      <c r="J192" s="21">
        <v>292151</v>
      </c>
      <c r="K192" s="12"/>
      <c r="L192" s="22">
        <v>297804</v>
      </c>
      <c r="M192" s="83">
        <v>314114</v>
      </c>
      <c r="N192" s="90">
        <v>314114</v>
      </c>
      <c r="O192" s="9"/>
    </row>
    <row r="193" spans="1:15" x14ac:dyDescent="0.2">
      <c r="A193" s="6"/>
      <c r="B193" s="7">
        <v>2015</v>
      </c>
      <c r="C193" s="18">
        <v>1</v>
      </c>
      <c r="D193" s="8" t="s">
        <v>76</v>
      </c>
      <c r="E193" s="9" t="s">
        <v>27</v>
      </c>
      <c r="F193" s="31">
        <v>70327</v>
      </c>
      <c r="G193" s="31">
        <v>69856</v>
      </c>
      <c r="H193" s="31">
        <v>68899</v>
      </c>
      <c r="I193" s="32">
        <v>68399</v>
      </c>
      <c r="J193" s="33" t="s">
        <v>86</v>
      </c>
      <c r="K193" s="17"/>
      <c r="L193" s="17"/>
      <c r="M193" s="82">
        <v>72138</v>
      </c>
      <c r="N193" s="89">
        <v>72138</v>
      </c>
      <c r="O193" s="9"/>
    </row>
    <row r="194" spans="1:15" x14ac:dyDescent="0.2">
      <c r="A194" s="6"/>
      <c r="B194" s="7">
        <v>2015</v>
      </c>
      <c r="C194" s="10">
        <v>2</v>
      </c>
      <c r="D194" s="8" t="s">
        <v>77</v>
      </c>
      <c r="E194" s="9" t="s">
        <v>27</v>
      </c>
      <c r="F194" s="19">
        <v>88027</v>
      </c>
      <c r="G194" s="19">
        <v>88378</v>
      </c>
      <c r="H194" s="19">
        <v>87644</v>
      </c>
      <c r="I194" s="20">
        <v>87880</v>
      </c>
      <c r="J194" s="27" t="s">
        <v>86</v>
      </c>
      <c r="K194" s="7"/>
      <c r="L194" s="7"/>
      <c r="M194" s="82">
        <v>92128</v>
      </c>
      <c r="N194" s="89">
        <v>92128</v>
      </c>
      <c r="O194" s="9"/>
    </row>
    <row r="195" spans="1:15" x14ac:dyDescent="0.2">
      <c r="A195" s="6"/>
      <c r="B195" s="7">
        <v>2015</v>
      </c>
      <c r="C195" s="10">
        <v>3</v>
      </c>
      <c r="D195" s="8" t="s">
        <v>78</v>
      </c>
      <c r="E195" s="9" t="s">
        <v>27</v>
      </c>
      <c r="F195" s="19">
        <v>72452</v>
      </c>
      <c r="G195" s="19">
        <v>72522</v>
      </c>
      <c r="H195" s="19">
        <v>71580</v>
      </c>
      <c r="I195" s="20">
        <v>71582</v>
      </c>
      <c r="J195" s="27" t="s">
        <v>86</v>
      </c>
      <c r="K195" s="7"/>
      <c r="L195" s="7"/>
      <c r="M195" s="82">
        <v>76208</v>
      </c>
      <c r="N195" s="89">
        <v>76208</v>
      </c>
      <c r="O195" s="9"/>
    </row>
    <row r="196" spans="1:15" x14ac:dyDescent="0.2">
      <c r="A196" s="6"/>
      <c r="B196" s="7">
        <v>2015</v>
      </c>
      <c r="C196" s="10">
        <v>4</v>
      </c>
      <c r="D196" s="8" t="s">
        <v>79</v>
      </c>
      <c r="E196" s="9" t="s">
        <v>27</v>
      </c>
      <c r="F196" s="19" t="s">
        <v>27</v>
      </c>
      <c r="G196" s="19">
        <v>75368</v>
      </c>
      <c r="H196" s="19">
        <v>74280</v>
      </c>
      <c r="I196" s="20">
        <v>74468</v>
      </c>
      <c r="J196" s="27" t="s">
        <v>86</v>
      </c>
      <c r="K196" s="7"/>
      <c r="L196" s="7"/>
      <c r="M196" s="82">
        <v>79874</v>
      </c>
      <c r="N196" s="89">
        <v>79874</v>
      </c>
      <c r="O196" s="9"/>
    </row>
    <row r="197" spans="1:15" x14ac:dyDescent="0.2">
      <c r="A197" s="11"/>
      <c r="B197" s="12">
        <v>2015</v>
      </c>
      <c r="C197" s="13" t="s">
        <v>18</v>
      </c>
      <c r="D197" s="14" t="s">
        <v>80</v>
      </c>
      <c r="E197" s="15" t="s">
        <v>27</v>
      </c>
      <c r="F197" s="21" t="s">
        <v>27</v>
      </c>
      <c r="G197" s="21">
        <v>306124</v>
      </c>
      <c r="H197" s="21">
        <v>302403</v>
      </c>
      <c r="I197" s="34" t="s">
        <v>86</v>
      </c>
      <c r="J197" s="22">
        <v>302329</v>
      </c>
      <c r="K197" s="12"/>
      <c r="L197" s="12"/>
      <c r="M197" s="83">
        <v>320348</v>
      </c>
      <c r="N197" s="90">
        <v>320348</v>
      </c>
      <c r="O197" s="9"/>
    </row>
    <row r="198" spans="1:15" x14ac:dyDescent="0.2">
      <c r="A198" s="6"/>
      <c r="B198" s="7">
        <v>2016</v>
      </c>
      <c r="C198" s="18">
        <v>1</v>
      </c>
      <c r="D198" s="8" t="s">
        <v>81</v>
      </c>
      <c r="E198" s="9"/>
      <c r="F198" s="31">
        <v>70465</v>
      </c>
      <c r="G198" s="31">
        <v>70422</v>
      </c>
      <c r="H198" s="20">
        <v>70890</v>
      </c>
      <c r="I198" s="82">
        <v>73863</v>
      </c>
      <c r="J198" s="86" t="s">
        <v>86</v>
      </c>
      <c r="K198" s="9"/>
      <c r="L198" s="9"/>
      <c r="M198" s="9"/>
      <c r="N198" s="89">
        <v>74167</v>
      </c>
    </row>
    <row r="199" spans="1:15" x14ac:dyDescent="0.2">
      <c r="A199" s="6"/>
      <c r="B199" s="7">
        <v>2016</v>
      </c>
      <c r="C199" s="10">
        <v>2</v>
      </c>
      <c r="D199" s="8" t="s">
        <v>82</v>
      </c>
      <c r="E199" s="9"/>
      <c r="F199" s="19">
        <v>88748</v>
      </c>
      <c r="G199" s="19">
        <v>89042</v>
      </c>
      <c r="H199" s="20">
        <v>89598</v>
      </c>
      <c r="I199" s="82">
        <v>94041</v>
      </c>
      <c r="J199" s="88" t="s">
        <v>86</v>
      </c>
      <c r="K199" s="9"/>
      <c r="L199" s="9"/>
      <c r="M199" s="9"/>
      <c r="N199" s="89">
        <v>94373</v>
      </c>
    </row>
    <row r="200" spans="1:15" x14ac:dyDescent="0.2">
      <c r="A200" s="6"/>
      <c r="B200" s="7">
        <v>2016</v>
      </c>
      <c r="C200" s="10">
        <v>3</v>
      </c>
      <c r="D200" s="8" t="s">
        <v>83</v>
      </c>
      <c r="E200" s="9"/>
      <c r="F200" s="19">
        <v>72005</v>
      </c>
      <c r="G200" s="19">
        <v>72365</v>
      </c>
      <c r="H200" s="20">
        <v>73239</v>
      </c>
      <c r="I200" s="82">
        <v>77324</v>
      </c>
      <c r="J200" s="88" t="s">
        <v>86</v>
      </c>
      <c r="K200" s="9"/>
      <c r="L200" s="9"/>
      <c r="M200" s="9"/>
      <c r="N200" s="89">
        <v>77657</v>
      </c>
    </row>
    <row r="201" spans="1:15" x14ac:dyDescent="0.2">
      <c r="A201" s="6"/>
      <c r="B201" s="7">
        <v>2016</v>
      </c>
      <c r="C201" s="10">
        <v>4</v>
      </c>
      <c r="D201" s="8" t="s">
        <v>84</v>
      </c>
      <c r="E201" s="9"/>
      <c r="F201" s="9" t="s">
        <v>27</v>
      </c>
      <c r="G201" s="19">
        <v>77431</v>
      </c>
      <c r="H201" s="20">
        <v>77970</v>
      </c>
      <c r="I201" s="82">
        <v>83393</v>
      </c>
      <c r="J201" s="88" t="s">
        <v>86</v>
      </c>
      <c r="K201" s="9"/>
      <c r="L201" s="9"/>
      <c r="M201" s="9"/>
      <c r="N201" s="89">
        <v>83753</v>
      </c>
    </row>
    <row r="202" spans="1:15" x14ac:dyDescent="0.2">
      <c r="A202" s="11"/>
      <c r="B202" s="12">
        <v>2016</v>
      </c>
      <c r="C202" s="13" t="s">
        <v>18</v>
      </c>
      <c r="D202" s="14" t="s">
        <v>85</v>
      </c>
      <c r="E202" s="15"/>
      <c r="F202" s="15" t="s">
        <v>27</v>
      </c>
      <c r="G202" s="21">
        <v>309260</v>
      </c>
      <c r="H202" s="22">
        <v>311697</v>
      </c>
      <c r="I202" s="34" t="s">
        <v>86</v>
      </c>
      <c r="J202" s="83">
        <v>328621</v>
      </c>
      <c r="K202" s="15"/>
      <c r="L202" s="15"/>
      <c r="M202" s="15"/>
      <c r="N202" s="90">
        <v>329950</v>
      </c>
    </row>
    <row r="203" spans="1:15" x14ac:dyDescent="0.2">
      <c r="A203" s="6"/>
      <c r="B203" s="7">
        <v>2017</v>
      </c>
      <c r="C203" s="18">
        <v>1</v>
      </c>
      <c r="D203" s="8" t="s">
        <v>81</v>
      </c>
      <c r="E203" s="9"/>
      <c r="F203" s="20">
        <v>73052</v>
      </c>
      <c r="G203" s="20">
        <v>73118</v>
      </c>
      <c r="H203" s="82">
        <v>76159</v>
      </c>
      <c r="I203" s="89">
        <v>76623</v>
      </c>
      <c r="J203" s="86" t="s">
        <v>86</v>
      </c>
      <c r="K203" s="9"/>
      <c r="L203" s="9"/>
      <c r="M203" s="9"/>
      <c r="N203" s="9"/>
    </row>
    <row r="204" spans="1:15" x14ac:dyDescent="0.2">
      <c r="A204" s="6"/>
      <c r="B204" s="7">
        <v>2017</v>
      </c>
      <c r="C204" s="10">
        <v>2</v>
      </c>
      <c r="D204" s="8" t="s">
        <v>82</v>
      </c>
      <c r="E204" s="9"/>
      <c r="F204" s="20">
        <v>92300</v>
      </c>
      <c r="G204" s="20">
        <v>92369</v>
      </c>
      <c r="H204" s="82">
        <v>96395</v>
      </c>
      <c r="I204" s="89">
        <v>96329</v>
      </c>
      <c r="J204" s="88" t="s">
        <v>86</v>
      </c>
      <c r="K204" s="9"/>
      <c r="L204" s="9"/>
      <c r="M204" s="9"/>
      <c r="N204" s="9"/>
    </row>
    <row r="205" spans="1:15" x14ac:dyDescent="0.2">
      <c r="A205" s="6"/>
      <c r="B205" s="7">
        <v>2017</v>
      </c>
      <c r="C205" s="10">
        <v>3</v>
      </c>
      <c r="D205" s="8" t="s">
        <v>83</v>
      </c>
      <c r="E205" s="9"/>
      <c r="F205" s="20">
        <v>75479</v>
      </c>
      <c r="G205" s="20">
        <v>75498</v>
      </c>
      <c r="H205" s="82">
        <v>79620</v>
      </c>
      <c r="I205" s="89">
        <v>79440</v>
      </c>
      <c r="J205" s="88" t="s">
        <v>86</v>
      </c>
      <c r="K205" s="9"/>
      <c r="L205" s="9"/>
      <c r="M205" s="9"/>
      <c r="N205" s="9"/>
    </row>
    <row r="206" spans="1:15" x14ac:dyDescent="0.2">
      <c r="A206" s="6"/>
      <c r="B206" s="7">
        <v>2017</v>
      </c>
      <c r="C206" s="10">
        <v>4</v>
      </c>
      <c r="D206" s="8" t="s">
        <v>84</v>
      </c>
      <c r="E206" s="9"/>
      <c r="F206" s="9"/>
      <c r="G206" s="20">
        <v>80794</v>
      </c>
      <c r="H206" s="82">
        <v>85028</v>
      </c>
      <c r="I206" s="89">
        <v>85582</v>
      </c>
      <c r="J206" s="88" t="s">
        <v>86</v>
      </c>
      <c r="K206" s="9"/>
      <c r="L206" s="9"/>
      <c r="M206" s="9"/>
      <c r="N206" s="9"/>
    </row>
    <row r="207" spans="1:15" x14ac:dyDescent="0.2">
      <c r="A207" s="11"/>
      <c r="B207" s="12">
        <v>2017</v>
      </c>
      <c r="C207" s="13" t="s">
        <v>18</v>
      </c>
      <c r="D207" s="14" t="s">
        <v>85</v>
      </c>
      <c r="E207" s="15"/>
      <c r="F207" s="15"/>
      <c r="G207" s="22">
        <v>321779</v>
      </c>
      <c r="H207" s="83">
        <v>337202</v>
      </c>
      <c r="I207" s="34" t="s">
        <v>86</v>
      </c>
      <c r="J207" s="90">
        <v>337974</v>
      </c>
      <c r="K207" s="15"/>
      <c r="L207" s="15"/>
      <c r="M207" s="15"/>
      <c r="N207" s="15"/>
    </row>
    <row r="208" spans="1:15" x14ac:dyDescent="0.2">
      <c r="A208" s="6"/>
      <c r="B208" s="7">
        <v>2018</v>
      </c>
      <c r="C208" s="18">
        <v>1</v>
      </c>
      <c r="D208" s="8"/>
      <c r="E208" s="9"/>
      <c r="F208" s="82">
        <v>78323</v>
      </c>
      <c r="G208" s="82">
        <v>78639</v>
      </c>
      <c r="H208" s="89">
        <v>78459</v>
      </c>
      <c r="I208" s="9"/>
      <c r="J208" s="9"/>
      <c r="K208" s="9"/>
      <c r="L208" s="9"/>
      <c r="M208" s="9"/>
      <c r="N208" s="9"/>
    </row>
    <row r="209" spans="1:15" x14ac:dyDescent="0.2">
      <c r="A209" s="6"/>
      <c r="B209" s="7">
        <v>2018</v>
      </c>
      <c r="C209" s="10">
        <v>2</v>
      </c>
      <c r="D209" s="8"/>
      <c r="E209" s="9"/>
      <c r="F209" s="82">
        <v>99789</v>
      </c>
      <c r="G209" s="82">
        <v>100690</v>
      </c>
      <c r="H209" s="89">
        <v>100366</v>
      </c>
      <c r="I209" s="9"/>
      <c r="J209" s="9"/>
      <c r="K209" s="9"/>
      <c r="L209" s="9"/>
      <c r="M209" s="9"/>
      <c r="N209" s="9"/>
    </row>
    <row r="210" spans="1:15" x14ac:dyDescent="0.2">
      <c r="A210" s="6"/>
      <c r="B210" s="7">
        <v>2018</v>
      </c>
      <c r="C210" s="10">
        <v>3</v>
      </c>
      <c r="D210" s="8"/>
      <c r="E210" s="9"/>
      <c r="F210" s="82">
        <v>83175</v>
      </c>
      <c r="G210" s="82">
        <v>83597</v>
      </c>
      <c r="H210" s="89">
        <v>83366</v>
      </c>
      <c r="I210" s="9"/>
      <c r="J210" s="9"/>
      <c r="K210" s="9"/>
      <c r="L210" s="9"/>
      <c r="M210" s="9"/>
      <c r="N210" s="9"/>
    </row>
    <row r="211" spans="1:15" x14ac:dyDescent="0.2">
      <c r="A211" s="6"/>
      <c r="B211" s="7">
        <v>2018</v>
      </c>
      <c r="C211" s="10">
        <v>4</v>
      </c>
      <c r="D211" s="8"/>
      <c r="E211" s="9"/>
      <c r="F211" s="9"/>
      <c r="G211" s="82">
        <v>90005</v>
      </c>
      <c r="H211" s="89">
        <v>89603</v>
      </c>
      <c r="I211" s="9"/>
      <c r="J211" s="9"/>
      <c r="K211" s="9"/>
      <c r="L211" s="9"/>
      <c r="M211" s="9"/>
      <c r="N211" s="9"/>
    </row>
    <row r="212" spans="1:15" x14ac:dyDescent="0.2">
      <c r="A212" s="11"/>
      <c r="B212" s="12">
        <v>2018</v>
      </c>
      <c r="C212" s="13" t="s">
        <v>18</v>
      </c>
      <c r="D212" s="14"/>
      <c r="E212" s="15"/>
      <c r="F212" s="15"/>
      <c r="G212" s="83">
        <v>352931</v>
      </c>
      <c r="H212" s="90">
        <v>351794</v>
      </c>
      <c r="I212" s="15"/>
      <c r="J212" s="15"/>
      <c r="K212" s="15"/>
      <c r="L212" s="15"/>
      <c r="M212" s="15"/>
      <c r="N212" s="15"/>
    </row>
    <row r="213" spans="1:15" x14ac:dyDescent="0.2">
      <c r="A213" s="6" t="s">
        <v>21</v>
      </c>
      <c r="B213" s="7">
        <v>2005</v>
      </c>
      <c r="C213" s="8">
        <v>1</v>
      </c>
      <c r="D213" s="8" t="s">
        <v>25</v>
      </c>
      <c r="E213" s="28">
        <v>0</v>
      </c>
      <c r="F213" s="28">
        <v>20452</v>
      </c>
      <c r="G213" s="28">
        <v>22710</v>
      </c>
      <c r="H213" s="28">
        <v>20249</v>
      </c>
      <c r="I213" s="28">
        <v>23842</v>
      </c>
      <c r="J213" s="28">
        <v>25858</v>
      </c>
      <c r="K213" s="19">
        <v>26885</v>
      </c>
      <c r="L213" s="20">
        <v>26885</v>
      </c>
      <c r="M213" s="82">
        <v>31272</v>
      </c>
      <c r="N213" s="89">
        <v>31272</v>
      </c>
      <c r="O213" s="9"/>
    </row>
    <row r="214" spans="1:15" x14ac:dyDescent="0.2">
      <c r="A214" s="6"/>
      <c r="B214" s="7">
        <v>2005</v>
      </c>
      <c r="C214" s="10">
        <v>2</v>
      </c>
      <c r="D214" s="8" t="s">
        <v>26</v>
      </c>
      <c r="E214" s="28" t="s">
        <v>27</v>
      </c>
      <c r="F214" s="28">
        <v>12538</v>
      </c>
      <c r="G214" s="28">
        <v>12580</v>
      </c>
      <c r="H214" s="28">
        <v>14039</v>
      </c>
      <c r="I214" s="28">
        <v>11830</v>
      </c>
      <c r="J214" s="28">
        <v>18127</v>
      </c>
      <c r="K214" s="19">
        <v>25571</v>
      </c>
      <c r="L214" s="20">
        <v>25571</v>
      </c>
      <c r="M214" s="82">
        <v>24829</v>
      </c>
      <c r="N214" s="89">
        <v>24829</v>
      </c>
      <c r="O214" s="9"/>
    </row>
    <row r="215" spans="1:15" x14ac:dyDescent="0.2">
      <c r="A215" s="6"/>
      <c r="B215" s="7">
        <v>2005</v>
      </c>
      <c r="C215" s="10">
        <v>3</v>
      </c>
      <c r="D215" s="8" t="s">
        <v>28</v>
      </c>
      <c r="E215" s="28" t="s">
        <v>27</v>
      </c>
      <c r="F215" s="28">
        <v>17955</v>
      </c>
      <c r="G215" s="28">
        <v>18847</v>
      </c>
      <c r="H215" s="28">
        <v>20212</v>
      </c>
      <c r="I215" s="28">
        <v>26852</v>
      </c>
      <c r="J215" s="28">
        <v>26700</v>
      </c>
      <c r="K215" s="19">
        <v>28930</v>
      </c>
      <c r="L215" s="20">
        <v>28930</v>
      </c>
      <c r="M215" s="82">
        <v>31572</v>
      </c>
      <c r="N215" s="89">
        <v>31572</v>
      </c>
      <c r="O215" s="9"/>
    </row>
    <row r="216" spans="1:15" x14ac:dyDescent="0.2">
      <c r="A216" s="6"/>
      <c r="B216" s="7">
        <v>2005</v>
      </c>
      <c r="C216" s="10">
        <v>4</v>
      </c>
      <c r="D216" s="8" t="s">
        <v>29</v>
      </c>
      <c r="E216" s="28" t="s">
        <v>27</v>
      </c>
      <c r="F216" s="28" t="s">
        <v>27</v>
      </c>
      <c r="G216" s="28">
        <v>28815</v>
      </c>
      <c r="H216" s="28">
        <v>29469</v>
      </c>
      <c r="I216" s="28">
        <v>26328</v>
      </c>
      <c r="J216" s="28">
        <v>21968</v>
      </c>
      <c r="K216" s="19">
        <v>27639</v>
      </c>
      <c r="L216" s="20">
        <v>27639</v>
      </c>
      <c r="M216" s="82">
        <v>32738</v>
      </c>
      <c r="N216" s="89">
        <v>32738</v>
      </c>
      <c r="O216" s="9"/>
    </row>
    <row r="217" spans="1:15" x14ac:dyDescent="0.2">
      <c r="A217" s="11"/>
      <c r="B217" s="12">
        <v>2005</v>
      </c>
      <c r="C217" s="13" t="s">
        <v>18</v>
      </c>
      <c r="D217" s="14" t="s">
        <v>30</v>
      </c>
      <c r="E217" s="29" t="s">
        <v>27</v>
      </c>
      <c r="F217" s="29" t="s">
        <v>27</v>
      </c>
      <c r="G217" s="29">
        <v>82952</v>
      </c>
      <c r="H217" s="29">
        <v>83969</v>
      </c>
      <c r="I217" s="29">
        <v>88852</v>
      </c>
      <c r="J217" s="29">
        <v>92653</v>
      </c>
      <c r="K217" s="21">
        <v>109025</v>
      </c>
      <c r="L217" s="22">
        <v>109025</v>
      </c>
      <c r="M217" s="83">
        <v>120411</v>
      </c>
      <c r="N217" s="90">
        <v>120411</v>
      </c>
      <c r="O217" s="9"/>
    </row>
    <row r="218" spans="1:15" x14ac:dyDescent="0.2">
      <c r="A218" s="16"/>
      <c r="B218" s="17">
        <v>2006</v>
      </c>
      <c r="C218" s="18">
        <v>1</v>
      </c>
      <c r="D218" s="18" t="s">
        <v>31</v>
      </c>
      <c r="E218" s="30" t="s">
        <v>27</v>
      </c>
      <c r="F218" s="30">
        <v>28266</v>
      </c>
      <c r="G218" s="30">
        <v>29248</v>
      </c>
      <c r="H218" s="30">
        <v>28561</v>
      </c>
      <c r="I218" s="30">
        <v>30532</v>
      </c>
      <c r="J218" s="30">
        <v>29956</v>
      </c>
      <c r="K218" s="19">
        <v>35381</v>
      </c>
      <c r="L218" s="20">
        <v>35381</v>
      </c>
      <c r="M218" s="82">
        <v>37985</v>
      </c>
      <c r="N218" s="89">
        <v>37985</v>
      </c>
      <c r="O218" s="9"/>
    </row>
    <row r="219" spans="1:15" x14ac:dyDescent="0.2">
      <c r="A219" s="6"/>
      <c r="B219" s="7">
        <v>2006</v>
      </c>
      <c r="C219" s="10">
        <v>2</v>
      </c>
      <c r="D219" s="8" t="s">
        <v>32</v>
      </c>
      <c r="E219" s="28" t="s">
        <v>27</v>
      </c>
      <c r="F219" s="28">
        <v>17115</v>
      </c>
      <c r="G219" s="28">
        <v>17183</v>
      </c>
      <c r="H219" s="28">
        <v>12849</v>
      </c>
      <c r="I219" s="28">
        <v>21360</v>
      </c>
      <c r="J219" s="28">
        <v>20469</v>
      </c>
      <c r="K219" s="19">
        <v>22437</v>
      </c>
      <c r="L219" s="20">
        <v>22437</v>
      </c>
      <c r="M219" s="82">
        <v>24996</v>
      </c>
      <c r="N219" s="89">
        <v>24996</v>
      </c>
      <c r="O219" s="9"/>
    </row>
    <row r="220" spans="1:15" x14ac:dyDescent="0.2">
      <c r="A220" s="6"/>
      <c r="B220" s="7">
        <v>2006</v>
      </c>
      <c r="C220" s="10">
        <v>3</v>
      </c>
      <c r="D220" s="8" t="s">
        <v>33</v>
      </c>
      <c r="E220" s="28" t="s">
        <v>27</v>
      </c>
      <c r="F220" s="28">
        <v>24580</v>
      </c>
      <c r="G220" s="28">
        <v>24862</v>
      </c>
      <c r="H220" s="28">
        <v>23785</v>
      </c>
      <c r="I220" s="28">
        <v>26534</v>
      </c>
      <c r="J220" s="28">
        <v>25946</v>
      </c>
      <c r="K220" s="19">
        <v>28777</v>
      </c>
      <c r="L220" s="20">
        <v>28777</v>
      </c>
      <c r="M220" s="82">
        <v>32105</v>
      </c>
      <c r="N220" s="89">
        <v>32105</v>
      </c>
      <c r="O220" s="9"/>
    </row>
    <row r="221" spans="1:15" x14ac:dyDescent="0.2">
      <c r="A221" s="6"/>
      <c r="B221" s="7">
        <v>2006</v>
      </c>
      <c r="C221" s="10">
        <v>4</v>
      </c>
      <c r="D221" s="8" t="s">
        <v>34</v>
      </c>
      <c r="E221" s="28" t="s">
        <v>27</v>
      </c>
      <c r="F221" s="28" t="s">
        <v>27</v>
      </c>
      <c r="G221" s="28">
        <v>27599</v>
      </c>
      <c r="H221" s="28">
        <v>25304</v>
      </c>
      <c r="I221" s="28">
        <v>25326</v>
      </c>
      <c r="J221" s="28">
        <v>24705</v>
      </c>
      <c r="K221" s="19">
        <v>35916</v>
      </c>
      <c r="L221" s="20">
        <v>35916</v>
      </c>
      <c r="M221" s="82">
        <v>33950</v>
      </c>
      <c r="N221" s="89">
        <v>33950</v>
      </c>
      <c r="O221" s="9"/>
    </row>
    <row r="222" spans="1:15" x14ac:dyDescent="0.2">
      <c r="A222" s="11"/>
      <c r="B222" s="12">
        <v>2006</v>
      </c>
      <c r="C222" s="13" t="s">
        <v>18</v>
      </c>
      <c r="D222" s="14" t="s">
        <v>35</v>
      </c>
      <c r="E222" s="29" t="s">
        <v>27</v>
      </c>
      <c r="F222" s="29" t="s">
        <v>27</v>
      </c>
      <c r="G222" s="29">
        <v>98892</v>
      </c>
      <c r="H222" s="29">
        <v>90499</v>
      </c>
      <c r="I222" s="29">
        <v>103752</v>
      </c>
      <c r="J222" s="29">
        <v>101076</v>
      </c>
      <c r="K222" s="21">
        <v>122511</v>
      </c>
      <c r="L222" s="22">
        <v>122511</v>
      </c>
      <c r="M222" s="83">
        <v>129036</v>
      </c>
      <c r="N222" s="90">
        <v>129036</v>
      </c>
      <c r="O222" s="9"/>
    </row>
    <row r="223" spans="1:15" x14ac:dyDescent="0.2">
      <c r="A223" s="16"/>
      <c r="B223" s="17">
        <v>2007</v>
      </c>
      <c r="C223" s="18">
        <v>1</v>
      </c>
      <c r="D223" s="18" t="s">
        <v>36</v>
      </c>
      <c r="E223" s="30">
        <v>27697</v>
      </c>
      <c r="F223" s="30">
        <v>24230</v>
      </c>
      <c r="G223" s="30">
        <v>29841</v>
      </c>
      <c r="H223" s="30">
        <v>34081</v>
      </c>
      <c r="I223" s="30">
        <v>31963</v>
      </c>
      <c r="J223" s="30">
        <v>30910</v>
      </c>
      <c r="K223" s="19">
        <v>37113</v>
      </c>
      <c r="L223" s="20">
        <v>37113</v>
      </c>
      <c r="M223" s="82">
        <v>41329</v>
      </c>
      <c r="N223" s="89">
        <v>41329</v>
      </c>
      <c r="O223" s="9"/>
    </row>
    <row r="224" spans="1:15" x14ac:dyDescent="0.2">
      <c r="A224" s="6"/>
      <c r="B224" s="7">
        <v>2007</v>
      </c>
      <c r="C224" s="10">
        <v>2</v>
      </c>
      <c r="D224" s="8" t="s">
        <v>37</v>
      </c>
      <c r="E224" s="28" t="s">
        <v>27</v>
      </c>
      <c r="F224" s="28">
        <v>18535</v>
      </c>
      <c r="G224" s="28">
        <v>18728</v>
      </c>
      <c r="H224" s="28">
        <v>21317</v>
      </c>
      <c r="I224" s="28">
        <v>24039</v>
      </c>
      <c r="J224" s="28">
        <v>25536</v>
      </c>
      <c r="K224" s="19">
        <v>26795</v>
      </c>
      <c r="L224" s="20">
        <v>26795</v>
      </c>
      <c r="M224" s="82">
        <v>38675</v>
      </c>
      <c r="N224" s="89">
        <v>38675</v>
      </c>
      <c r="O224" s="9"/>
    </row>
    <row r="225" spans="1:15" x14ac:dyDescent="0.2">
      <c r="A225" s="6"/>
      <c r="B225" s="7">
        <v>2007</v>
      </c>
      <c r="C225" s="10">
        <v>3</v>
      </c>
      <c r="D225" s="8" t="s">
        <v>38</v>
      </c>
      <c r="E225" s="28" t="s">
        <v>27</v>
      </c>
      <c r="F225" s="28">
        <v>24629</v>
      </c>
      <c r="G225" s="28">
        <v>25125</v>
      </c>
      <c r="H225" s="28">
        <v>28049</v>
      </c>
      <c r="I225" s="28">
        <v>28979</v>
      </c>
      <c r="J225" s="28">
        <v>31766</v>
      </c>
      <c r="K225" s="19">
        <v>36548</v>
      </c>
      <c r="L225" s="20">
        <v>36548</v>
      </c>
      <c r="M225" s="82">
        <v>43152</v>
      </c>
      <c r="N225" s="89">
        <v>43152</v>
      </c>
      <c r="O225" s="9"/>
    </row>
    <row r="226" spans="1:15" x14ac:dyDescent="0.2">
      <c r="A226" s="6"/>
      <c r="B226" s="7">
        <v>2007</v>
      </c>
      <c r="C226" s="10">
        <v>4</v>
      </c>
      <c r="D226" s="8" t="s">
        <v>39</v>
      </c>
      <c r="E226" s="28" t="s">
        <v>27</v>
      </c>
      <c r="F226" s="28" t="s">
        <v>27</v>
      </c>
      <c r="G226" s="28">
        <v>25279</v>
      </c>
      <c r="H226" s="28">
        <v>25936</v>
      </c>
      <c r="I226" s="28">
        <v>26529</v>
      </c>
      <c r="J226" s="28">
        <v>27723</v>
      </c>
      <c r="K226" s="19">
        <v>37615</v>
      </c>
      <c r="L226" s="20">
        <v>37615</v>
      </c>
      <c r="M226" s="82">
        <v>39904</v>
      </c>
      <c r="N226" s="89">
        <v>39904</v>
      </c>
      <c r="O226" s="9"/>
    </row>
    <row r="227" spans="1:15" x14ac:dyDescent="0.2">
      <c r="A227" s="11"/>
      <c r="B227" s="12">
        <v>2007</v>
      </c>
      <c r="C227" s="13" t="s">
        <v>18</v>
      </c>
      <c r="D227" s="14" t="s">
        <v>40</v>
      </c>
      <c r="E227" s="29" t="s">
        <v>27</v>
      </c>
      <c r="F227" s="29" t="s">
        <v>27</v>
      </c>
      <c r="G227" s="29">
        <v>98973</v>
      </c>
      <c r="H227" s="29">
        <v>109383</v>
      </c>
      <c r="I227" s="29">
        <v>111510</v>
      </c>
      <c r="J227" s="29">
        <v>115935</v>
      </c>
      <c r="K227" s="21">
        <v>138071</v>
      </c>
      <c r="L227" s="22">
        <v>138071</v>
      </c>
      <c r="M227" s="83">
        <v>163060</v>
      </c>
      <c r="N227" s="90">
        <v>163060</v>
      </c>
      <c r="O227" s="9"/>
    </row>
    <row r="228" spans="1:15" x14ac:dyDescent="0.2">
      <c r="A228" s="16"/>
      <c r="B228" s="17">
        <v>2008</v>
      </c>
      <c r="C228" s="18">
        <v>1</v>
      </c>
      <c r="D228" s="18" t="s">
        <v>41</v>
      </c>
      <c r="E228" s="30">
        <v>32295</v>
      </c>
      <c r="F228" s="30">
        <v>33039</v>
      </c>
      <c r="G228" s="30">
        <v>33311</v>
      </c>
      <c r="H228" s="30">
        <v>31115</v>
      </c>
      <c r="I228" s="30">
        <v>30983</v>
      </c>
      <c r="J228" s="30">
        <v>30165</v>
      </c>
      <c r="K228" s="19">
        <v>34081</v>
      </c>
      <c r="L228" s="20">
        <v>34081</v>
      </c>
      <c r="M228" s="82">
        <v>37787</v>
      </c>
      <c r="N228" s="89">
        <v>37787</v>
      </c>
      <c r="O228" s="9"/>
    </row>
    <row r="229" spans="1:15" x14ac:dyDescent="0.2">
      <c r="A229" s="6"/>
      <c r="B229" s="7">
        <v>2008</v>
      </c>
      <c r="C229" s="10">
        <v>2</v>
      </c>
      <c r="D229" s="8" t="s">
        <v>42</v>
      </c>
      <c r="E229" s="28" t="s">
        <v>27</v>
      </c>
      <c r="F229" s="28">
        <v>19084</v>
      </c>
      <c r="G229" s="28">
        <v>19397</v>
      </c>
      <c r="H229" s="28">
        <v>20821</v>
      </c>
      <c r="I229" s="28">
        <v>23664</v>
      </c>
      <c r="J229" s="28">
        <v>21246</v>
      </c>
      <c r="K229" s="19">
        <v>27845</v>
      </c>
      <c r="L229" s="20">
        <v>27845</v>
      </c>
      <c r="M229" s="82">
        <v>31792</v>
      </c>
      <c r="N229" s="89">
        <v>31792</v>
      </c>
      <c r="O229" s="9"/>
    </row>
    <row r="230" spans="1:15" x14ac:dyDescent="0.2">
      <c r="A230" s="6"/>
      <c r="B230" s="7">
        <v>2008</v>
      </c>
      <c r="C230" s="10">
        <v>3</v>
      </c>
      <c r="D230" s="8" t="s">
        <v>43</v>
      </c>
      <c r="E230" s="28" t="s">
        <v>27</v>
      </c>
      <c r="F230" s="28">
        <v>27254</v>
      </c>
      <c r="G230" s="28">
        <v>27400</v>
      </c>
      <c r="H230" s="28">
        <v>28981</v>
      </c>
      <c r="I230" s="28">
        <v>31246</v>
      </c>
      <c r="J230" s="28">
        <v>31713</v>
      </c>
      <c r="K230" s="19">
        <v>36922</v>
      </c>
      <c r="L230" s="20">
        <v>36922</v>
      </c>
      <c r="M230" s="82">
        <v>40086</v>
      </c>
      <c r="N230" s="89">
        <v>40086</v>
      </c>
      <c r="O230" s="9"/>
    </row>
    <row r="231" spans="1:15" x14ac:dyDescent="0.2">
      <c r="A231" s="6"/>
      <c r="B231" s="7">
        <v>2008</v>
      </c>
      <c r="C231" s="10">
        <v>4</v>
      </c>
      <c r="D231" s="8" t="s">
        <v>44</v>
      </c>
      <c r="E231" s="28" t="s">
        <v>27</v>
      </c>
      <c r="F231" s="28" t="s">
        <v>27</v>
      </c>
      <c r="G231" s="28">
        <v>20537</v>
      </c>
      <c r="H231" s="28">
        <v>20931</v>
      </c>
      <c r="I231" s="28">
        <v>23685</v>
      </c>
      <c r="J231" s="28">
        <v>25633</v>
      </c>
      <c r="K231" s="19">
        <v>32190</v>
      </c>
      <c r="L231" s="20">
        <v>32190</v>
      </c>
      <c r="M231" s="82">
        <v>35470</v>
      </c>
      <c r="N231" s="89">
        <v>35470</v>
      </c>
      <c r="O231" s="9"/>
    </row>
    <row r="232" spans="1:15" x14ac:dyDescent="0.2">
      <c r="A232" s="11"/>
      <c r="B232" s="12">
        <v>2008</v>
      </c>
      <c r="C232" s="13" t="s">
        <v>18</v>
      </c>
      <c r="D232" s="14" t="s">
        <v>45</v>
      </c>
      <c r="E232" s="29" t="s">
        <v>27</v>
      </c>
      <c r="F232" s="29" t="s">
        <v>27</v>
      </c>
      <c r="G232" s="29">
        <v>100645</v>
      </c>
      <c r="H232" s="29">
        <v>101848</v>
      </c>
      <c r="I232" s="29">
        <v>109578</v>
      </c>
      <c r="J232" s="29">
        <v>108757</v>
      </c>
      <c r="K232" s="21">
        <v>131038</v>
      </c>
      <c r="L232" s="22">
        <v>131038</v>
      </c>
      <c r="M232" s="83">
        <v>145135</v>
      </c>
      <c r="N232" s="90">
        <v>145135</v>
      </c>
      <c r="O232" s="9"/>
    </row>
    <row r="233" spans="1:15" x14ac:dyDescent="0.2">
      <c r="A233" s="16"/>
      <c r="B233" s="17">
        <v>2009</v>
      </c>
      <c r="C233" s="18">
        <v>1</v>
      </c>
      <c r="D233" s="18" t="s">
        <v>46</v>
      </c>
      <c r="E233" s="30">
        <v>22691</v>
      </c>
      <c r="F233" s="30">
        <v>22329</v>
      </c>
      <c r="G233" s="30">
        <v>23842</v>
      </c>
      <c r="H233" s="30">
        <v>22848</v>
      </c>
      <c r="I233" s="30">
        <v>24094</v>
      </c>
      <c r="J233" s="30">
        <v>24738</v>
      </c>
      <c r="K233" s="19">
        <v>31268</v>
      </c>
      <c r="L233" s="20">
        <v>31268</v>
      </c>
      <c r="M233" s="82">
        <v>33617</v>
      </c>
      <c r="N233" s="89">
        <v>33617</v>
      </c>
      <c r="O233" s="9"/>
    </row>
    <row r="234" spans="1:15" x14ac:dyDescent="0.2">
      <c r="A234" s="6"/>
      <c r="B234" s="7">
        <v>2009</v>
      </c>
      <c r="C234" s="10">
        <v>2</v>
      </c>
      <c r="D234" s="8" t="s">
        <v>47</v>
      </c>
      <c r="E234" s="28" t="s">
        <v>27</v>
      </c>
      <c r="F234" s="28">
        <v>7377</v>
      </c>
      <c r="G234" s="28">
        <v>7472</v>
      </c>
      <c r="H234" s="28">
        <v>11013</v>
      </c>
      <c r="I234" s="28">
        <v>11416</v>
      </c>
      <c r="J234" s="28">
        <v>12185</v>
      </c>
      <c r="K234" s="19">
        <v>20810</v>
      </c>
      <c r="L234" s="20">
        <v>20810</v>
      </c>
      <c r="M234" s="82">
        <v>24032</v>
      </c>
      <c r="N234" s="89">
        <v>24032</v>
      </c>
      <c r="O234" s="9"/>
    </row>
    <row r="235" spans="1:15" x14ac:dyDescent="0.2">
      <c r="A235" s="6"/>
      <c r="B235" s="7">
        <v>2009</v>
      </c>
      <c r="C235" s="10">
        <v>3</v>
      </c>
      <c r="D235" s="8" t="s">
        <v>48</v>
      </c>
      <c r="E235" s="28" t="s">
        <v>27</v>
      </c>
      <c r="F235" s="28">
        <v>23329</v>
      </c>
      <c r="G235" s="28">
        <v>23495</v>
      </c>
      <c r="H235" s="28">
        <v>24811</v>
      </c>
      <c r="I235" s="28">
        <v>23074</v>
      </c>
      <c r="J235" s="28">
        <v>23154</v>
      </c>
      <c r="K235" s="19">
        <v>28668</v>
      </c>
      <c r="L235" s="20">
        <v>28668</v>
      </c>
      <c r="M235" s="82">
        <v>30616</v>
      </c>
      <c r="N235" s="89">
        <v>30616</v>
      </c>
      <c r="O235" s="9"/>
    </row>
    <row r="236" spans="1:15" x14ac:dyDescent="0.2">
      <c r="A236" s="6"/>
      <c r="B236" s="7">
        <v>2009</v>
      </c>
      <c r="C236" s="10">
        <v>4</v>
      </c>
      <c r="D236" s="8" t="s">
        <v>49</v>
      </c>
      <c r="E236" s="28" t="s">
        <v>27</v>
      </c>
      <c r="F236" s="28" t="s">
        <v>27</v>
      </c>
      <c r="G236" s="28">
        <v>22931</v>
      </c>
      <c r="H236" s="28">
        <v>21394</v>
      </c>
      <c r="I236" s="28">
        <v>22303</v>
      </c>
      <c r="J236" s="28">
        <v>22577</v>
      </c>
      <c r="K236" s="19">
        <v>29468</v>
      </c>
      <c r="L236" s="20">
        <v>29468</v>
      </c>
      <c r="M236" s="82">
        <v>31149</v>
      </c>
      <c r="N236" s="89">
        <v>31149</v>
      </c>
      <c r="O236" s="9"/>
    </row>
    <row r="237" spans="1:15" x14ac:dyDescent="0.2">
      <c r="A237" s="11"/>
      <c r="B237" s="12">
        <v>2009</v>
      </c>
      <c r="C237" s="13" t="s">
        <v>18</v>
      </c>
      <c r="D237" s="14" t="s">
        <v>50</v>
      </c>
      <c r="E237" s="29" t="s">
        <v>27</v>
      </c>
      <c r="F237" s="29" t="s">
        <v>27</v>
      </c>
      <c r="G237" s="29">
        <v>77740</v>
      </c>
      <c r="H237" s="29">
        <v>80066</v>
      </c>
      <c r="I237" s="29">
        <v>80887</v>
      </c>
      <c r="J237" s="29">
        <v>82654</v>
      </c>
      <c r="K237" s="21">
        <v>110214</v>
      </c>
      <c r="L237" s="22">
        <v>110214</v>
      </c>
      <c r="M237" s="83">
        <v>119414</v>
      </c>
      <c r="N237" s="90">
        <v>119414</v>
      </c>
      <c r="O237" s="9"/>
    </row>
    <row r="238" spans="1:15" x14ac:dyDescent="0.2">
      <c r="A238" s="6"/>
      <c r="B238" s="7">
        <v>2010</v>
      </c>
      <c r="C238" s="18">
        <v>1</v>
      </c>
      <c r="D238" s="18" t="s">
        <v>51</v>
      </c>
      <c r="E238" s="28">
        <v>27574</v>
      </c>
      <c r="F238" s="28">
        <v>26600</v>
      </c>
      <c r="G238" s="28">
        <v>26717</v>
      </c>
      <c r="H238" s="28">
        <v>27151</v>
      </c>
      <c r="I238" s="28">
        <v>25433</v>
      </c>
      <c r="J238" s="28">
        <v>24838</v>
      </c>
      <c r="K238" s="19">
        <v>30737</v>
      </c>
      <c r="L238" s="20">
        <v>30737</v>
      </c>
      <c r="M238" s="82">
        <v>31692</v>
      </c>
      <c r="N238" s="89">
        <v>31692</v>
      </c>
      <c r="O238" s="9"/>
    </row>
    <row r="239" spans="1:15" x14ac:dyDescent="0.2">
      <c r="A239" s="6"/>
      <c r="B239" s="7">
        <v>2010</v>
      </c>
      <c r="C239" s="10">
        <v>2</v>
      </c>
      <c r="D239" s="8" t="s">
        <v>52</v>
      </c>
      <c r="E239" s="28" t="s">
        <v>27</v>
      </c>
      <c r="F239" s="28">
        <v>20886</v>
      </c>
      <c r="G239" s="28">
        <v>20963</v>
      </c>
      <c r="H239" s="28">
        <v>21580</v>
      </c>
      <c r="I239" s="28">
        <v>21046</v>
      </c>
      <c r="J239" s="28">
        <v>19740</v>
      </c>
      <c r="K239" s="19">
        <v>29145</v>
      </c>
      <c r="L239" s="20">
        <v>29145</v>
      </c>
      <c r="M239" s="82">
        <v>31813</v>
      </c>
      <c r="N239" s="89">
        <v>31813</v>
      </c>
      <c r="O239" s="9"/>
    </row>
    <row r="240" spans="1:15" x14ac:dyDescent="0.2">
      <c r="A240" s="6"/>
      <c r="B240" s="7">
        <v>2010</v>
      </c>
      <c r="C240" s="10">
        <v>3</v>
      </c>
      <c r="D240" s="8" t="s">
        <v>53</v>
      </c>
      <c r="E240" s="28" t="s">
        <v>27</v>
      </c>
      <c r="F240" s="28">
        <v>30789</v>
      </c>
      <c r="G240" s="28">
        <v>31006</v>
      </c>
      <c r="H240" s="28">
        <v>31197</v>
      </c>
      <c r="I240" s="28">
        <v>29653</v>
      </c>
      <c r="J240" s="28">
        <v>29350</v>
      </c>
      <c r="K240" s="19">
        <v>36669</v>
      </c>
      <c r="L240" s="20">
        <v>36669</v>
      </c>
      <c r="M240" s="82">
        <v>37711</v>
      </c>
      <c r="N240" s="89">
        <v>37711</v>
      </c>
      <c r="O240" s="9"/>
    </row>
    <row r="241" spans="1:15" x14ac:dyDescent="0.2">
      <c r="A241" s="6"/>
      <c r="B241" s="7">
        <v>2010</v>
      </c>
      <c r="C241" s="10">
        <v>4</v>
      </c>
      <c r="D241" s="8" t="s">
        <v>54</v>
      </c>
      <c r="E241" s="28" t="s">
        <v>27</v>
      </c>
      <c r="F241" s="28" t="s">
        <v>27</v>
      </c>
      <c r="G241" s="28">
        <v>30151</v>
      </c>
      <c r="H241" s="28">
        <v>30290</v>
      </c>
      <c r="I241" s="28">
        <v>29280</v>
      </c>
      <c r="J241" s="28">
        <v>28768</v>
      </c>
      <c r="K241" s="19">
        <v>35744</v>
      </c>
      <c r="L241" s="20">
        <v>35744</v>
      </c>
      <c r="M241" s="82">
        <v>36249</v>
      </c>
      <c r="N241" s="89">
        <v>36249</v>
      </c>
      <c r="O241" s="9"/>
    </row>
    <row r="242" spans="1:15" x14ac:dyDescent="0.2">
      <c r="A242" s="11"/>
      <c r="B242" s="12">
        <v>2010</v>
      </c>
      <c r="C242" s="13" t="s">
        <v>18</v>
      </c>
      <c r="D242" s="14" t="s">
        <v>55</v>
      </c>
      <c r="E242" s="29" t="s">
        <v>27</v>
      </c>
      <c r="F242" s="29" t="s">
        <v>27</v>
      </c>
      <c r="G242" s="29">
        <v>108837</v>
      </c>
      <c r="H242" s="29">
        <v>110218</v>
      </c>
      <c r="I242" s="29">
        <v>105412</v>
      </c>
      <c r="J242" s="29">
        <v>102696</v>
      </c>
      <c r="K242" s="21">
        <v>132295</v>
      </c>
      <c r="L242" s="22">
        <v>132295</v>
      </c>
      <c r="M242" s="83">
        <v>137465</v>
      </c>
      <c r="N242" s="90">
        <v>137465</v>
      </c>
      <c r="O242" s="9"/>
    </row>
    <row r="243" spans="1:15" x14ac:dyDescent="0.2">
      <c r="A243" s="16"/>
      <c r="B243" s="17">
        <v>2011</v>
      </c>
      <c r="C243" s="18">
        <v>1</v>
      </c>
      <c r="D243" s="18" t="s">
        <v>56</v>
      </c>
      <c r="E243" s="30">
        <v>36125</v>
      </c>
      <c r="F243" s="30">
        <v>36231</v>
      </c>
      <c r="G243" s="30">
        <v>36135</v>
      </c>
      <c r="H243" s="30">
        <v>36079</v>
      </c>
      <c r="I243" s="30">
        <v>35668</v>
      </c>
      <c r="J243" s="19">
        <v>41850</v>
      </c>
      <c r="K243" s="19">
        <v>41850</v>
      </c>
      <c r="L243" s="20">
        <v>41850</v>
      </c>
      <c r="M243" s="82">
        <v>42623</v>
      </c>
      <c r="N243" s="89">
        <v>42623</v>
      </c>
      <c r="O243" s="9"/>
    </row>
    <row r="244" spans="1:15" x14ac:dyDescent="0.2">
      <c r="A244" s="6"/>
      <c r="B244" s="7">
        <v>2011</v>
      </c>
      <c r="C244" s="10">
        <v>2</v>
      </c>
      <c r="D244" s="8" t="s">
        <v>57</v>
      </c>
      <c r="E244" s="28" t="s">
        <v>27</v>
      </c>
      <c r="F244" s="28">
        <v>19101</v>
      </c>
      <c r="G244" s="28">
        <v>18990</v>
      </c>
      <c r="H244" s="28">
        <v>19937</v>
      </c>
      <c r="I244" s="28">
        <v>19411</v>
      </c>
      <c r="J244" s="19">
        <v>27622</v>
      </c>
      <c r="K244" s="19">
        <v>27622</v>
      </c>
      <c r="L244" s="20">
        <v>27622</v>
      </c>
      <c r="M244" s="82">
        <v>30570</v>
      </c>
      <c r="N244" s="89">
        <v>30570</v>
      </c>
      <c r="O244" s="9"/>
    </row>
    <row r="245" spans="1:15" x14ac:dyDescent="0.2">
      <c r="A245" s="6"/>
      <c r="B245" s="7">
        <v>2011</v>
      </c>
      <c r="C245" s="10">
        <v>3</v>
      </c>
      <c r="D245" s="8" t="s">
        <v>58</v>
      </c>
      <c r="E245" s="28" t="s">
        <v>27</v>
      </c>
      <c r="F245" s="28">
        <v>30272</v>
      </c>
      <c r="G245" s="28">
        <v>29376</v>
      </c>
      <c r="H245" s="28">
        <v>29323</v>
      </c>
      <c r="I245" s="28">
        <v>29824</v>
      </c>
      <c r="J245" s="19">
        <v>35763</v>
      </c>
      <c r="K245" s="19">
        <v>35763</v>
      </c>
      <c r="L245" s="20">
        <v>35763</v>
      </c>
      <c r="M245" s="82">
        <v>37091</v>
      </c>
      <c r="N245" s="89">
        <v>37091</v>
      </c>
      <c r="O245" s="9"/>
    </row>
    <row r="246" spans="1:15" x14ac:dyDescent="0.2">
      <c r="A246" s="6"/>
      <c r="B246" s="7">
        <v>2011</v>
      </c>
      <c r="C246" s="10">
        <v>4</v>
      </c>
      <c r="D246" s="8" t="s">
        <v>59</v>
      </c>
      <c r="E246" s="28" t="s">
        <v>27</v>
      </c>
      <c r="F246" s="28" t="s">
        <v>27</v>
      </c>
      <c r="G246" s="28">
        <v>28746</v>
      </c>
      <c r="H246" s="28">
        <v>29570</v>
      </c>
      <c r="I246" s="28">
        <v>29114</v>
      </c>
      <c r="J246" s="19">
        <v>39614</v>
      </c>
      <c r="K246" s="19">
        <v>39614</v>
      </c>
      <c r="L246" s="20">
        <v>39614</v>
      </c>
      <c r="M246" s="82">
        <v>40562</v>
      </c>
      <c r="N246" s="89">
        <v>40562</v>
      </c>
      <c r="O246" s="9"/>
    </row>
    <row r="247" spans="1:15" x14ac:dyDescent="0.2">
      <c r="A247" s="11"/>
      <c r="B247" s="12">
        <v>2011</v>
      </c>
      <c r="C247" s="13" t="s">
        <v>18</v>
      </c>
      <c r="D247" s="14" t="s">
        <v>60</v>
      </c>
      <c r="E247" s="29" t="s">
        <v>27</v>
      </c>
      <c r="F247" s="29" t="s">
        <v>27</v>
      </c>
      <c r="G247" s="29">
        <v>113247</v>
      </c>
      <c r="H247" s="29">
        <v>114909</v>
      </c>
      <c r="I247" s="29">
        <v>114017</v>
      </c>
      <c r="J247" s="21">
        <v>144849</v>
      </c>
      <c r="K247" s="21">
        <v>144849</v>
      </c>
      <c r="L247" s="22">
        <v>144849</v>
      </c>
      <c r="M247" s="83">
        <v>150846</v>
      </c>
      <c r="N247" s="90">
        <v>150846</v>
      </c>
      <c r="O247" s="9"/>
    </row>
    <row r="248" spans="1:15" x14ac:dyDescent="0.2">
      <c r="A248" s="16"/>
      <c r="B248" s="17">
        <v>2012</v>
      </c>
      <c r="C248" s="18">
        <v>1</v>
      </c>
      <c r="D248" s="18" t="s">
        <v>61</v>
      </c>
      <c r="E248" s="9" t="s">
        <v>27</v>
      </c>
      <c r="F248" s="30">
        <v>32515</v>
      </c>
      <c r="G248" s="30">
        <v>32440</v>
      </c>
      <c r="H248" s="30">
        <v>31221</v>
      </c>
      <c r="I248" s="19">
        <v>33926</v>
      </c>
      <c r="J248" s="19">
        <v>36183</v>
      </c>
      <c r="K248" s="19">
        <v>35885</v>
      </c>
      <c r="L248" s="20">
        <v>35884</v>
      </c>
      <c r="M248" s="82">
        <v>38796</v>
      </c>
      <c r="N248" s="89">
        <v>38796</v>
      </c>
      <c r="O248" s="9"/>
    </row>
    <row r="249" spans="1:15" x14ac:dyDescent="0.2">
      <c r="A249" s="6"/>
      <c r="B249" s="7">
        <v>2012</v>
      </c>
      <c r="C249" s="10">
        <v>2</v>
      </c>
      <c r="D249" s="8" t="s">
        <v>62</v>
      </c>
      <c r="E249" s="9" t="s">
        <v>27</v>
      </c>
      <c r="F249" s="28">
        <v>20526</v>
      </c>
      <c r="G249" s="28">
        <v>20319</v>
      </c>
      <c r="H249" s="28">
        <v>19283</v>
      </c>
      <c r="I249" s="19">
        <v>22320</v>
      </c>
      <c r="J249" s="19">
        <v>25546</v>
      </c>
      <c r="K249" s="19">
        <v>25231</v>
      </c>
      <c r="L249" s="20">
        <v>25233</v>
      </c>
      <c r="M249" s="82">
        <v>31109</v>
      </c>
      <c r="N249" s="89">
        <v>31109</v>
      </c>
      <c r="O249" s="9"/>
    </row>
    <row r="250" spans="1:15" x14ac:dyDescent="0.2">
      <c r="A250" s="6"/>
      <c r="B250" s="7">
        <v>2012</v>
      </c>
      <c r="C250" s="10">
        <v>3</v>
      </c>
      <c r="D250" s="8" t="s">
        <v>63</v>
      </c>
      <c r="E250" s="9" t="s">
        <v>27</v>
      </c>
      <c r="F250" s="28">
        <v>28641</v>
      </c>
      <c r="G250" s="28">
        <v>28579</v>
      </c>
      <c r="H250" s="28">
        <v>27760</v>
      </c>
      <c r="I250" s="19">
        <v>34035</v>
      </c>
      <c r="J250" s="19">
        <v>35648</v>
      </c>
      <c r="K250" s="19">
        <v>35386</v>
      </c>
      <c r="L250" s="20">
        <v>35385</v>
      </c>
      <c r="M250" s="82">
        <v>39000</v>
      </c>
      <c r="N250" s="89">
        <v>39000</v>
      </c>
      <c r="O250" s="9"/>
    </row>
    <row r="251" spans="1:15" x14ac:dyDescent="0.2">
      <c r="A251" s="6"/>
      <c r="B251" s="7">
        <v>2012</v>
      </c>
      <c r="C251" s="10">
        <v>4</v>
      </c>
      <c r="D251" s="8" t="s">
        <v>64</v>
      </c>
      <c r="E251" s="9" t="s">
        <v>27</v>
      </c>
      <c r="F251" s="28" t="s">
        <v>27</v>
      </c>
      <c r="G251" s="28">
        <v>29208</v>
      </c>
      <c r="H251" s="28">
        <v>27616</v>
      </c>
      <c r="I251" s="19">
        <v>36875</v>
      </c>
      <c r="J251" s="19">
        <v>38848</v>
      </c>
      <c r="K251" s="19">
        <v>38565</v>
      </c>
      <c r="L251" s="20">
        <v>38565</v>
      </c>
      <c r="M251" s="82">
        <v>42075</v>
      </c>
      <c r="N251" s="89">
        <v>42075</v>
      </c>
      <c r="O251" s="9"/>
    </row>
    <row r="252" spans="1:15" x14ac:dyDescent="0.2">
      <c r="A252" s="11"/>
      <c r="B252" s="12">
        <v>2012</v>
      </c>
      <c r="C252" s="13" t="s">
        <v>18</v>
      </c>
      <c r="D252" s="14" t="s">
        <v>65</v>
      </c>
      <c r="E252" s="15" t="s">
        <v>27</v>
      </c>
      <c r="F252" s="29" t="s">
        <v>27</v>
      </c>
      <c r="G252" s="29">
        <v>110546</v>
      </c>
      <c r="H252" s="29">
        <v>105880</v>
      </c>
      <c r="I252" s="21">
        <v>127156</v>
      </c>
      <c r="J252" s="21">
        <v>136225</v>
      </c>
      <c r="K252" s="21">
        <v>135067</v>
      </c>
      <c r="L252" s="22">
        <v>135067</v>
      </c>
      <c r="M252" s="83">
        <v>150980</v>
      </c>
      <c r="N252" s="90">
        <v>150980</v>
      </c>
      <c r="O252" s="9"/>
    </row>
    <row r="253" spans="1:15" x14ac:dyDescent="0.2">
      <c r="A253" s="16"/>
      <c r="B253" s="17">
        <v>2013</v>
      </c>
      <c r="C253" s="18">
        <v>1</v>
      </c>
      <c r="D253" s="18" t="s">
        <v>66</v>
      </c>
      <c r="E253" s="9" t="s">
        <v>27</v>
      </c>
      <c r="F253" s="30">
        <v>30705</v>
      </c>
      <c r="G253" s="30">
        <v>31287</v>
      </c>
      <c r="H253" s="19">
        <v>31638</v>
      </c>
      <c r="I253" s="19">
        <v>35642</v>
      </c>
      <c r="J253" s="19">
        <v>36657</v>
      </c>
      <c r="K253" s="17"/>
      <c r="L253" s="20">
        <v>36657</v>
      </c>
      <c r="M253" s="82">
        <v>38540</v>
      </c>
      <c r="N253" s="89">
        <v>38540</v>
      </c>
      <c r="O253" s="9"/>
    </row>
    <row r="254" spans="1:15" x14ac:dyDescent="0.2">
      <c r="A254" s="6"/>
      <c r="B254" s="7">
        <v>2013</v>
      </c>
      <c r="C254" s="10">
        <v>2</v>
      </c>
      <c r="D254" s="8" t="s">
        <v>67</v>
      </c>
      <c r="E254" s="9" t="s">
        <v>27</v>
      </c>
      <c r="F254" s="28">
        <v>15793</v>
      </c>
      <c r="G254" s="28">
        <v>16069</v>
      </c>
      <c r="H254" s="19">
        <v>19572</v>
      </c>
      <c r="I254" s="19">
        <v>25531</v>
      </c>
      <c r="J254" s="19">
        <v>24730</v>
      </c>
      <c r="K254" s="7"/>
      <c r="L254" s="20">
        <v>24730</v>
      </c>
      <c r="M254" s="82">
        <v>29738</v>
      </c>
      <c r="N254" s="89">
        <v>29738</v>
      </c>
      <c r="O254" s="9"/>
    </row>
    <row r="255" spans="1:15" x14ac:dyDescent="0.2">
      <c r="A255" s="6"/>
      <c r="B255" s="7">
        <v>2013</v>
      </c>
      <c r="C255" s="10">
        <v>3</v>
      </c>
      <c r="D255" s="8" t="s">
        <v>68</v>
      </c>
      <c r="E255" s="9" t="s">
        <v>27</v>
      </c>
      <c r="F255" s="28">
        <v>29205</v>
      </c>
      <c r="G255" s="28">
        <v>29461</v>
      </c>
      <c r="H255" s="19">
        <v>31407</v>
      </c>
      <c r="I255" s="19">
        <v>37036</v>
      </c>
      <c r="J255" s="19">
        <v>36860</v>
      </c>
      <c r="K255" s="7"/>
      <c r="L255" s="20">
        <v>36860</v>
      </c>
      <c r="M255" s="82">
        <v>39344</v>
      </c>
      <c r="N255" s="89">
        <v>39344</v>
      </c>
      <c r="O255" s="9"/>
    </row>
    <row r="256" spans="1:15" x14ac:dyDescent="0.2">
      <c r="A256" s="6"/>
      <c r="B256" s="7">
        <v>2013</v>
      </c>
      <c r="C256" s="10">
        <v>4</v>
      </c>
      <c r="D256" s="8" t="s">
        <v>69</v>
      </c>
      <c r="E256" s="9" t="s">
        <v>27</v>
      </c>
      <c r="F256" s="28" t="s">
        <v>27</v>
      </c>
      <c r="G256" s="28">
        <v>28471</v>
      </c>
      <c r="H256" s="19">
        <v>24124</v>
      </c>
      <c r="I256" s="19">
        <v>34811</v>
      </c>
      <c r="J256" s="19">
        <v>34577</v>
      </c>
      <c r="K256" s="7"/>
      <c r="L256" s="20">
        <v>34577</v>
      </c>
      <c r="M256" s="82">
        <v>36797</v>
      </c>
      <c r="N256" s="89">
        <v>36797</v>
      </c>
      <c r="O256" s="9"/>
    </row>
    <row r="257" spans="1:15" x14ac:dyDescent="0.2">
      <c r="A257" s="11"/>
      <c r="B257" s="12">
        <v>2013</v>
      </c>
      <c r="C257" s="13" t="s">
        <v>18</v>
      </c>
      <c r="D257" s="14" t="s">
        <v>70</v>
      </c>
      <c r="E257" s="15" t="s">
        <v>27</v>
      </c>
      <c r="F257" s="29" t="s">
        <v>27</v>
      </c>
      <c r="G257" s="29">
        <v>105288</v>
      </c>
      <c r="H257" s="21">
        <v>106741</v>
      </c>
      <c r="I257" s="21">
        <v>133020</v>
      </c>
      <c r="J257" s="21">
        <v>132824</v>
      </c>
      <c r="K257" s="12"/>
      <c r="L257" s="22">
        <v>132824</v>
      </c>
      <c r="M257" s="83">
        <v>144419</v>
      </c>
      <c r="N257" s="90">
        <v>144419</v>
      </c>
      <c r="O257" s="9"/>
    </row>
    <row r="258" spans="1:15" x14ac:dyDescent="0.2">
      <c r="A258" s="6"/>
      <c r="B258" s="7">
        <v>2014</v>
      </c>
      <c r="C258" s="18">
        <v>1</v>
      </c>
      <c r="D258" s="18" t="s">
        <v>71</v>
      </c>
      <c r="E258" s="9" t="s">
        <v>27</v>
      </c>
      <c r="F258" s="19">
        <v>29840</v>
      </c>
      <c r="G258" s="19">
        <v>30600</v>
      </c>
      <c r="H258" s="19">
        <v>32331</v>
      </c>
      <c r="I258" s="19">
        <v>33907</v>
      </c>
      <c r="J258" s="33" t="s">
        <v>86</v>
      </c>
      <c r="K258" s="7"/>
      <c r="L258" s="20">
        <v>33035</v>
      </c>
      <c r="M258" s="82">
        <v>36455</v>
      </c>
      <c r="N258" s="89">
        <v>36455</v>
      </c>
      <c r="O258" s="9"/>
    </row>
    <row r="259" spans="1:15" x14ac:dyDescent="0.2">
      <c r="A259" s="6"/>
      <c r="B259" s="7">
        <v>2014</v>
      </c>
      <c r="C259" s="10">
        <v>2</v>
      </c>
      <c r="D259" s="8" t="s">
        <v>72</v>
      </c>
      <c r="E259" s="9" t="s">
        <v>27</v>
      </c>
      <c r="F259" s="19">
        <v>23559</v>
      </c>
      <c r="G259" s="19">
        <v>22862</v>
      </c>
      <c r="H259" s="19">
        <v>24225</v>
      </c>
      <c r="I259" s="19">
        <v>25578</v>
      </c>
      <c r="J259" s="27" t="s">
        <v>86</v>
      </c>
      <c r="K259" s="7"/>
      <c r="L259" s="20">
        <v>24659</v>
      </c>
      <c r="M259" s="82">
        <v>30969</v>
      </c>
      <c r="N259" s="89">
        <v>30969</v>
      </c>
      <c r="O259" s="9"/>
    </row>
    <row r="260" spans="1:15" x14ac:dyDescent="0.2">
      <c r="A260" s="6"/>
      <c r="B260" s="7">
        <v>2014</v>
      </c>
      <c r="C260" s="10">
        <v>3</v>
      </c>
      <c r="D260" s="8" t="s">
        <v>73</v>
      </c>
      <c r="E260" s="9" t="s">
        <v>27</v>
      </c>
      <c r="F260" s="19">
        <v>33947</v>
      </c>
      <c r="G260" s="19">
        <v>34168</v>
      </c>
      <c r="H260" s="19">
        <v>35787</v>
      </c>
      <c r="I260" s="19">
        <v>35659</v>
      </c>
      <c r="J260" s="27" t="s">
        <v>86</v>
      </c>
      <c r="K260" s="7"/>
      <c r="L260" s="20">
        <v>34895</v>
      </c>
      <c r="M260" s="82">
        <v>37892</v>
      </c>
      <c r="N260" s="89">
        <v>37892</v>
      </c>
      <c r="O260" s="9"/>
    </row>
    <row r="261" spans="1:15" x14ac:dyDescent="0.2">
      <c r="A261" s="6"/>
      <c r="B261" s="7">
        <v>2014</v>
      </c>
      <c r="C261" s="10">
        <v>4</v>
      </c>
      <c r="D261" s="8" t="s">
        <v>74</v>
      </c>
      <c r="E261" s="9" t="s">
        <v>27</v>
      </c>
      <c r="F261" s="19" t="s">
        <v>27</v>
      </c>
      <c r="G261" s="19">
        <v>27230</v>
      </c>
      <c r="H261" s="19">
        <v>29094</v>
      </c>
      <c r="I261" s="19">
        <v>31385</v>
      </c>
      <c r="J261" s="27" t="s">
        <v>86</v>
      </c>
      <c r="K261" s="7"/>
      <c r="L261" s="20">
        <v>30837</v>
      </c>
      <c r="M261" s="82">
        <v>36912</v>
      </c>
      <c r="N261" s="89">
        <v>36912</v>
      </c>
      <c r="O261" s="9"/>
    </row>
    <row r="262" spans="1:15" x14ac:dyDescent="0.2">
      <c r="A262" s="11"/>
      <c r="B262" s="12">
        <v>2014</v>
      </c>
      <c r="C262" s="13" t="s">
        <v>18</v>
      </c>
      <c r="D262" s="14" t="s">
        <v>75</v>
      </c>
      <c r="E262" s="15" t="s">
        <v>27</v>
      </c>
      <c r="F262" s="21" t="s">
        <v>27</v>
      </c>
      <c r="G262" s="21">
        <v>114860</v>
      </c>
      <c r="H262" s="21">
        <v>121437</v>
      </c>
      <c r="I262" s="34" t="s">
        <v>86</v>
      </c>
      <c r="J262" s="21">
        <v>126529</v>
      </c>
      <c r="K262" s="12"/>
      <c r="L262" s="22">
        <v>123426</v>
      </c>
      <c r="M262" s="83">
        <v>142228</v>
      </c>
      <c r="N262" s="90">
        <v>142228</v>
      </c>
      <c r="O262" s="9"/>
    </row>
    <row r="263" spans="1:15" x14ac:dyDescent="0.2">
      <c r="A263" s="6"/>
      <c r="B263" s="7">
        <v>2015</v>
      </c>
      <c r="C263" s="18">
        <v>1</v>
      </c>
      <c r="D263" s="8" t="s">
        <v>76</v>
      </c>
      <c r="E263" s="9" t="s">
        <v>27</v>
      </c>
      <c r="F263" s="31">
        <v>36023</v>
      </c>
      <c r="G263" s="31">
        <v>34414</v>
      </c>
      <c r="H263" s="31">
        <v>34028</v>
      </c>
      <c r="I263" s="32">
        <v>37305</v>
      </c>
      <c r="J263" s="33" t="s">
        <v>86</v>
      </c>
      <c r="K263" s="17"/>
      <c r="L263" s="17"/>
      <c r="M263" s="82">
        <v>43161</v>
      </c>
      <c r="N263" s="89">
        <v>43161</v>
      </c>
      <c r="O263" s="9"/>
    </row>
    <row r="264" spans="1:15" x14ac:dyDescent="0.2">
      <c r="A264" s="6"/>
      <c r="B264" s="7">
        <v>2015</v>
      </c>
      <c r="C264" s="10">
        <v>2</v>
      </c>
      <c r="D264" s="8" t="s">
        <v>77</v>
      </c>
      <c r="E264" s="9" t="s">
        <v>27</v>
      </c>
      <c r="F264" s="19">
        <v>28865</v>
      </c>
      <c r="G264" s="19">
        <v>28270</v>
      </c>
      <c r="H264" s="19">
        <v>28195</v>
      </c>
      <c r="I264" s="20">
        <v>29544</v>
      </c>
      <c r="J264" s="27" t="s">
        <v>86</v>
      </c>
      <c r="K264" s="7"/>
      <c r="L264" s="7"/>
      <c r="M264" s="82">
        <v>38663</v>
      </c>
      <c r="N264" s="89">
        <v>38663</v>
      </c>
      <c r="O264" s="9"/>
    </row>
    <row r="265" spans="1:15" x14ac:dyDescent="0.2">
      <c r="A265" s="6"/>
      <c r="B265" s="7">
        <v>2015</v>
      </c>
      <c r="C265" s="10">
        <v>3</v>
      </c>
      <c r="D265" s="8" t="s">
        <v>78</v>
      </c>
      <c r="E265" s="9" t="s">
        <v>27</v>
      </c>
      <c r="F265" s="19">
        <v>35453</v>
      </c>
      <c r="G265" s="19">
        <v>35482</v>
      </c>
      <c r="H265" s="19">
        <v>35729</v>
      </c>
      <c r="I265" s="20">
        <v>37766</v>
      </c>
      <c r="J265" s="27" t="s">
        <v>86</v>
      </c>
      <c r="K265" s="7"/>
      <c r="L265" s="7"/>
      <c r="M265" s="82">
        <v>42773</v>
      </c>
      <c r="N265" s="89">
        <v>42773</v>
      </c>
      <c r="O265" s="9"/>
    </row>
    <row r="266" spans="1:15" x14ac:dyDescent="0.2">
      <c r="A266" s="6"/>
      <c r="B266" s="7">
        <v>2015</v>
      </c>
      <c r="C266" s="10">
        <v>4</v>
      </c>
      <c r="D266" s="8" t="s">
        <v>79</v>
      </c>
      <c r="E266" s="9" t="s">
        <v>27</v>
      </c>
      <c r="F266" s="19" t="s">
        <v>27</v>
      </c>
      <c r="G266" s="19">
        <v>38248</v>
      </c>
      <c r="H266" s="19">
        <v>38411</v>
      </c>
      <c r="I266" s="20">
        <v>37339</v>
      </c>
      <c r="J266" s="27" t="s">
        <v>86</v>
      </c>
      <c r="K266" s="7"/>
      <c r="L266" s="7"/>
      <c r="M266" s="82">
        <v>41634</v>
      </c>
      <c r="N266" s="89">
        <v>41634</v>
      </c>
      <c r="O266" s="9"/>
    </row>
    <row r="267" spans="1:15" x14ac:dyDescent="0.2">
      <c r="A267" s="11"/>
      <c r="B267" s="12">
        <v>2015</v>
      </c>
      <c r="C267" s="13" t="s">
        <v>18</v>
      </c>
      <c r="D267" s="14" t="s">
        <v>80</v>
      </c>
      <c r="E267" s="15" t="s">
        <v>27</v>
      </c>
      <c r="F267" s="21" t="s">
        <v>27</v>
      </c>
      <c r="G267" s="21">
        <v>136414</v>
      </c>
      <c r="H267" s="21">
        <v>136363</v>
      </c>
      <c r="I267" s="34" t="s">
        <v>86</v>
      </c>
      <c r="J267" s="22">
        <v>141954</v>
      </c>
      <c r="K267" s="12"/>
      <c r="L267" s="12"/>
      <c r="M267" s="83">
        <v>166231</v>
      </c>
      <c r="N267" s="90">
        <v>166231</v>
      </c>
      <c r="O267" s="9"/>
    </row>
    <row r="268" spans="1:15" x14ac:dyDescent="0.2">
      <c r="A268" s="6"/>
      <c r="B268" s="7">
        <v>2016</v>
      </c>
      <c r="C268" s="18">
        <v>1</v>
      </c>
      <c r="D268" s="8" t="s">
        <v>81</v>
      </c>
      <c r="E268" s="9"/>
      <c r="F268" s="31">
        <v>33747</v>
      </c>
      <c r="G268" s="31">
        <v>33453</v>
      </c>
      <c r="H268" s="20">
        <v>34612</v>
      </c>
      <c r="I268" s="82">
        <v>39865</v>
      </c>
      <c r="J268" s="86" t="s">
        <v>86</v>
      </c>
      <c r="K268" s="9"/>
      <c r="L268" s="9"/>
      <c r="M268" s="9"/>
      <c r="N268" s="89">
        <v>39354</v>
      </c>
    </row>
    <row r="269" spans="1:15" x14ac:dyDescent="0.2">
      <c r="A269" s="6"/>
      <c r="B269" s="7">
        <v>2016</v>
      </c>
      <c r="C269" s="10">
        <v>2</v>
      </c>
      <c r="D269" s="8" t="s">
        <v>82</v>
      </c>
      <c r="E269" s="9"/>
      <c r="F269" s="19">
        <v>26169</v>
      </c>
      <c r="G269" s="19">
        <v>25827</v>
      </c>
      <c r="H269" s="20">
        <v>26850</v>
      </c>
      <c r="I269" s="82">
        <v>35837</v>
      </c>
      <c r="J269" s="88" t="s">
        <v>86</v>
      </c>
      <c r="K269" s="9"/>
      <c r="L269" s="9"/>
      <c r="M269" s="9"/>
      <c r="N269" s="89">
        <v>35416</v>
      </c>
    </row>
    <row r="270" spans="1:15" x14ac:dyDescent="0.2">
      <c r="A270" s="6"/>
      <c r="B270" s="7">
        <v>2016</v>
      </c>
      <c r="C270" s="10">
        <v>3</v>
      </c>
      <c r="D270" s="8" t="s">
        <v>83</v>
      </c>
      <c r="E270" s="9"/>
      <c r="F270" s="19">
        <v>37730</v>
      </c>
      <c r="G270" s="19">
        <v>37475</v>
      </c>
      <c r="H270" s="20">
        <v>38479</v>
      </c>
      <c r="I270" s="82">
        <v>45047</v>
      </c>
      <c r="J270" s="88" t="s">
        <v>86</v>
      </c>
      <c r="K270" s="9"/>
      <c r="L270" s="9"/>
      <c r="M270" s="9"/>
      <c r="N270" s="89">
        <v>44770</v>
      </c>
    </row>
    <row r="271" spans="1:15" x14ac:dyDescent="0.2">
      <c r="A271" s="6"/>
      <c r="B271" s="7">
        <v>2016</v>
      </c>
      <c r="C271" s="10">
        <v>4</v>
      </c>
      <c r="D271" s="8" t="s">
        <v>84</v>
      </c>
      <c r="E271" s="9"/>
      <c r="F271" s="9" t="s">
        <v>27</v>
      </c>
      <c r="G271" s="19">
        <v>32967</v>
      </c>
      <c r="H271" s="20">
        <v>34174</v>
      </c>
      <c r="I271" s="82">
        <v>40677</v>
      </c>
      <c r="J271" s="88" t="s">
        <v>86</v>
      </c>
      <c r="K271" s="9"/>
      <c r="L271" s="9"/>
      <c r="M271" s="9"/>
      <c r="N271" s="89">
        <v>40598</v>
      </c>
    </row>
    <row r="272" spans="1:15" x14ac:dyDescent="0.2">
      <c r="A272" s="11"/>
      <c r="B272" s="12">
        <v>2016</v>
      </c>
      <c r="C272" s="13" t="s">
        <v>18</v>
      </c>
      <c r="D272" s="14" t="s">
        <v>85</v>
      </c>
      <c r="E272" s="15"/>
      <c r="F272" s="15" t="s">
        <v>27</v>
      </c>
      <c r="G272" s="21">
        <v>129722</v>
      </c>
      <c r="H272" s="22">
        <v>134115</v>
      </c>
      <c r="I272" s="34" t="s">
        <v>86</v>
      </c>
      <c r="J272" s="83">
        <v>161426</v>
      </c>
      <c r="K272" s="15"/>
      <c r="L272" s="15"/>
      <c r="M272" s="15"/>
      <c r="N272" s="90">
        <v>160138</v>
      </c>
    </row>
    <row r="273" spans="1:15" x14ac:dyDescent="0.2">
      <c r="A273" s="6"/>
      <c r="B273" s="7">
        <v>2017</v>
      </c>
      <c r="C273" s="18">
        <v>1</v>
      </c>
      <c r="D273" s="8" t="s">
        <v>81</v>
      </c>
      <c r="E273" s="9"/>
      <c r="F273" s="20">
        <v>38958</v>
      </c>
      <c r="G273" s="20">
        <v>39205</v>
      </c>
      <c r="H273" s="82">
        <v>41356</v>
      </c>
      <c r="I273" s="89">
        <v>43546</v>
      </c>
      <c r="J273" s="86" t="s">
        <v>86</v>
      </c>
      <c r="K273" s="9"/>
      <c r="L273" s="9"/>
      <c r="M273" s="9"/>
    </row>
    <row r="274" spans="1:15" x14ac:dyDescent="0.2">
      <c r="A274" s="6"/>
      <c r="B274" s="7">
        <v>2017</v>
      </c>
      <c r="C274" s="10">
        <v>2</v>
      </c>
      <c r="D274" s="8" t="s">
        <v>82</v>
      </c>
      <c r="E274" s="9"/>
      <c r="F274" s="20">
        <v>30475</v>
      </c>
      <c r="G274" s="20">
        <v>30816</v>
      </c>
      <c r="H274" s="82">
        <v>34378</v>
      </c>
      <c r="I274" s="89">
        <v>37503</v>
      </c>
      <c r="J274" s="88" t="s">
        <v>86</v>
      </c>
      <c r="K274" s="9"/>
      <c r="L274" s="9"/>
      <c r="M274" s="9"/>
    </row>
    <row r="275" spans="1:15" x14ac:dyDescent="0.2">
      <c r="A275" s="6"/>
      <c r="B275" s="7">
        <v>2017</v>
      </c>
      <c r="C275" s="10">
        <v>3</v>
      </c>
      <c r="D275" s="8" t="s">
        <v>83</v>
      </c>
      <c r="E275" s="9"/>
      <c r="F275" s="20">
        <v>42157</v>
      </c>
      <c r="G275" s="20">
        <v>42675</v>
      </c>
      <c r="H275" s="82">
        <v>45714</v>
      </c>
      <c r="I275" s="89">
        <v>46989</v>
      </c>
      <c r="J275" s="88" t="s">
        <v>86</v>
      </c>
      <c r="K275" s="9"/>
      <c r="L275" s="9"/>
      <c r="M275" s="9"/>
    </row>
    <row r="276" spans="1:15" x14ac:dyDescent="0.2">
      <c r="A276" s="6"/>
      <c r="B276" s="7">
        <v>2017</v>
      </c>
      <c r="C276" s="10">
        <v>4</v>
      </c>
      <c r="D276" s="8" t="s">
        <v>84</v>
      </c>
      <c r="E276" s="9"/>
      <c r="F276" s="9"/>
      <c r="G276" s="20">
        <v>40416</v>
      </c>
      <c r="H276" s="82">
        <v>42203</v>
      </c>
      <c r="I276" s="89">
        <v>42414</v>
      </c>
      <c r="J276" s="88" t="s">
        <v>86</v>
      </c>
      <c r="K276" s="9"/>
      <c r="L276" s="9"/>
      <c r="M276" s="9"/>
    </row>
    <row r="277" spans="1:15" x14ac:dyDescent="0.2">
      <c r="A277" s="11"/>
      <c r="B277" s="12">
        <v>2017</v>
      </c>
      <c r="C277" s="13" t="s">
        <v>18</v>
      </c>
      <c r="D277" s="14" t="s">
        <v>85</v>
      </c>
      <c r="E277" s="15"/>
      <c r="F277" s="15"/>
      <c r="G277" s="22">
        <v>153112</v>
      </c>
      <c r="H277" s="83">
        <v>163651</v>
      </c>
      <c r="I277" s="34" t="s">
        <v>86</v>
      </c>
      <c r="J277" s="90">
        <v>170452</v>
      </c>
      <c r="K277" s="15"/>
      <c r="L277" s="15"/>
      <c r="M277" s="15"/>
      <c r="N277" s="15"/>
    </row>
    <row r="278" spans="1:15" x14ac:dyDescent="0.2">
      <c r="A278" s="6"/>
      <c r="B278" s="7">
        <v>2018</v>
      </c>
      <c r="C278" s="18">
        <v>1</v>
      </c>
      <c r="D278" s="8"/>
      <c r="E278" s="9"/>
      <c r="F278" s="82">
        <v>42534</v>
      </c>
      <c r="G278" s="82">
        <v>42419</v>
      </c>
      <c r="H278" s="89">
        <v>42666</v>
      </c>
      <c r="I278" s="9"/>
      <c r="J278" s="9"/>
      <c r="K278" s="9"/>
      <c r="L278" s="9"/>
      <c r="M278" s="9"/>
      <c r="N278" s="9"/>
    </row>
    <row r="279" spans="1:15" x14ac:dyDescent="0.2">
      <c r="A279" s="6"/>
      <c r="B279" s="7">
        <v>2018</v>
      </c>
      <c r="C279" s="10">
        <v>2</v>
      </c>
      <c r="D279" s="8"/>
      <c r="E279" s="9"/>
      <c r="F279" s="82">
        <v>39453</v>
      </c>
      <c r="G279" s="82">
        <v>40195</v>
      </c>
      <c r="H279" s="89">
        <v>40714</v>
      </c>
      <c r="I279" s="9"/>
      <c r="J279" s="9"/>
      <c r="K279" s="9"/>
      <c r="L279" s="9"/>
      <c r="M279" s="9"/>
      <c r="N279" s="9"/>
    </row>
    <row r="280" spans="1:15" x14ac:dyDescent="0.2">
      <c r="A280" s="6"/>
      <c r="B280" s="7">
        <v>2018</v>
      </c>
      <c r="C280" s="10">
        <v>3</v>
      </c>
      <c r="D280" s="8"/>
      <c r="E280" s="9"/>
      <c r="F280" s="82">
        <v>49795</v>
      </c>
      <c r="G280" s="82">
        <v>50139</v>
      </c>
      <c r="H280" s="89">
        <v>50780</v>
      </c>
      <c r="I280" s="9"/>
      <c r="J280" s="9"/>
      <c r="K280" s="9"/>
      <c r="L280" s="9"/>
      <c r="M280" s="9"/>
      <c r="N280" s="9"/>
    </row>
    <row r="281" spans="1:15" x14ac:dyDescent="0.2">
      <c r="A281" s="6"/>
      <c r="B281" s="7">
        <v>2018</v>
      </c>
      <c r="C281" s="10">
        <v>4</v>
      </c>
      <c r="D281" s="8"/>
      <c r="E281" s="9"/>
      <c r="F281" s="9"/>
      <c r="G281" s="82">
        <v>52383</v>
      </c>
      <c r="H281" s="89">
        <v>53299</v>
      </c>
      <c r="I281" s="9"/>
      <c r="J281" s="9"/>
      <c r="K281" s="9"/>
      <c r="L281" s="9"/>
      <c r="M281" s="9"/>
      <c r="N281" s="9"/>
    </row>
    <row r="282" spans="1:15" x14ac:dyDescent="0.2">
      <c r="A282" s="11"/>
      <c r="B282" s="12">
        <v>2018</v>
      </c>
      <c r="C282" s="13" t="s">
        <v>18</v>
      </c>
      <c r="D282" s="14"/>
      <c r="E282" s="15"/>
      <c r="F282" s="15"/>
      <c r="G282" s="83">
        <v>185136</v>
      </c>
      <c r="H282" s="90">
        <v>187459</v>
      </c>
      <c r="I282" s="15"/>
      <c r="J282" s="15"/>
      <c r="K282" s="15"/>
      <c r="L282" s="15"/>
      <c r="M282" s="15"/>
      <c r="N282" s="15"/>
    </row>
    <row r="283" spans="1:15" x14ac:dyDescent="0.2">
      <c r="A283" s="6" t="s">
        <v>22</v>
      </c>
      <c r="B283" s="7">
        <v>2005</v>
      </c>
      <c r="C283" s="8">
        <v>1</v>
      </c>
      <c r="D283" s="8" t="s">
        <v>25</v>
      </c>
      <c r="E283" s="28">
        <v>0</v>
      </c>
      <c r="F283" s="28">
        <v>3871</v>
      </c>
      <c r="G283" s="28">
        <v>3871</v>
      </c>
      <c r="H283" s="28">
        <v>3944</v>
      </c>
      <c r="I283" s="28">
        <v>4998</v>
      </c>
      <c r="J283" s="28">
        <v>5291</v>
      </c>
      <c r="K283" s="19">
        <v>4889</v>
      </c>
      <c r="L283" s="20">
        <v>4889</v>
      </c>
      <c r="M283" s="82">
        <v>5234</v>
      </c>
      <c r="N283" s="89">
        <v>5234</v>
      </c>
      <c r="O283" s="9"/>
    </row>
    <row r="284" spans="1:15" x14ac:dyDescent="0.2">
      <c r="A284" s="6"/>
      <c r="B284" s="7">
        <v>2005</v>
      </c>
      <c r="C284" s="10">
        <v>2</v>
      </c>
      <c r="D284" s="8" t="s">
        <v>26</v>
      </c>
      <c r="E284" s="28" t="s">
        <v>27</v>
      </c>
      <c r="F284" s="28">
        <v>5678</v>
      </c>
      <c r="G284" s="28">
        <v>5678</v>
      </c>
      <c r="H284" s="28">
        <v>6886</v>
      </c>
      <c r="I284" s="28">
        <v>7782</v>
      </c>
      <c r="J284" s="28">
        <v>7939</v>
      </c>
      <c r="K284" s="19">
        <v>5364</v>
      </c>
      <c r="L284" s="20">
        <v>5364</v>
      </c>
      <c r="M284" s="82">
        <v>7786</v>
      </c>
      <c r="N284" s="89">
        <v>7786</v>
      </c>
      <c r="O284" s="9"/>
    </row>
    <row r="285" spans="1:15" x14ac:dyDescent="0.2">
      <c r="A285" s="6"/>
      <c r="B285" s="7">
        <v>2005</v>
      </c>
      <c r="C285" s="10">
        <v>3</v>
      </c>
      <c r="D285" s="8" t="s">
        <v>28</v>
      </c>
      <c r="E285" s="28" t="s">
        <v>27</v>
      </c>
      <c r="F285" s="28">
        <v>5825</v>
      </c>
      <c r="G285" s="28">
        <v>5825</v>
      </c>
      <c r="H285" s="28">
        <v>6602</v>
      </c>
      <c r="I285" s="28">
        <v>5688</v>
      </c>
      <c r="J285" s="28">
        <v>6172</v>
      </c>
      <c r="K285" s="19">
        <v>7667</v>
      </c>
      <c r="L285" s="20">
        <v>7667</v>
      </c>
      <c r="M285" s="82">
        <v>8760</v>
      </c>
      <c r="N285" s="89">
        <v>8760</v>
      </c>
      <c r="O285" s="9"/>
    </row>
    <row r="286" spans="1:15" x14ac:dyDescent="0.2">
      <c r="A286" s="6"/>
      <c r="B286" s="7">
        <v>2005</v>
      </c>
      <c r="C286" s="10">
        <v>4</v>
      </c>
      <c r="D286" s="8" t="s">
        <v>29</v>
      </c>
      <c r="E286" s="28" t="s">
        <v>27</v>
      </c>
      <c r="F286" s="28" t="s">
        <v>27</v>
      </c>
      <c r="G286" s="28">
        <v>5847</v>
      </c>
      <c r="H286" s="28">
        <v>6400</v>
      </c>
      <c r="I286" s="28">
        <v>6806</v>
      </c>
      <c r="J286" s="28">
        <v>6696</v>
      </c>
      <c r="K286" s="19">
        <v>8193</v>
      </c>
      <c r="L286" s="20">
        <v>8193</v>
      </c>
      <c r="M286" s="82">
        <v>8086</v>
      </c>
      <c r="N286" s="89">
        <v>8086</v>
      </c>
      <c r="O286" s="9"/>
    </row>
    <row r="287" spans="1:15" x14ac:dyDescent="0.2">
      <c r="A287" s="11"/>
      <c r="B287" s="12">
        <v>2005</v>
      </c>
      <c r="C287" s="13" t="s">
        <v>18</v>
      </c>
      <c r="D287" s="14" t="s">
        <v>30</v>
      </c>
      <c r="E287" s="29" t="s">
        <v>27</v>
      </c>
      <c r="F287" s="29" t="s">
        <v>27</v>
      </c>
      <c r="G287" s="29">
        <v>21221</v>
      </c>
      <c r="H287" s="29">
        <v>23832</v>
      </c>
      <c r="I287" s="29">
        <v>25274</v>
      </c>
      <c r="J287" s="29">
        <v>26098</v>
      </c>
      <c r="K287" s="21">
        <v>26113</v>
      </c>
      <c r="L287" s="22">
        <v>26113</v>
      </c>
      <c r="M287" s="83">
        <v>29866</v>
      </c>
      <c r="N287" s="90">
        <v>29866</v>
      </c>
      <c r="O287" s="9"/>
    </row>
    <row r="288" spans="1:15" x14ac:dyDescent="0.2">
      <c r="A288" s="16"/>
      <c r="B288" s="17">
        <v>2006</v>
      </c>
      <c r="C288" s="18">
        <v>1</v>
      </c>
      <c r="D288" s="18" t="s">
        <v>31</v>
      </c>
      <c r="E288" s="30">
        <v>0</v>
      </c>
      <c r="F288" s="30">
        <v>4535</v>
      </c>
      <c r="G288" s="30">
        <v>4830</v>
      </c>
      <c r="H288" s="30">
        <v>4903</v>
      </c>
      <c r="I288" s="30">
        <v>7987</v>
      </c>
      <c r="J288" s="30">
        <v>8189</v>
      </c>
      <c r="K288" s="19">
        <v>10109</v>
      </c>
      <c r="L288" s="20">
        <v>10109</v>
      </c>
      <c r="M288" s="82">
        <v>10382</v>
      </c>
      <c r="N288" s="89">
        <v>10382</v>
      </c>
      <c r="O288" s="9"/>
    </row>
    <row r="289" spans="1:15" x14ac:dyDescent="0.2">
      <c r="A289" s="6"/>
      <c r="B289" s="7">
        <v>2006</v>
      </c>
      <c r="C289" s="10">
        <v>2</v>
      </c>
      <c r="D289" s="8" t="s">
        <v>32</v>
      </c>
      <c r="E289" s="28" t="s">
        <v>27</v>
      </c>
      <c r="F289" s="28">
        <v>7529</v>
      </c>
      <c r="G289" s="28">
        <v>6425</v>
      </c>
      <c r="H289" s="28">
        <v>7759</v>
      </c>
      <c r="I289" s="28">
        <v>10374</v>
      </c>
      <c r="J289" s="28">
        <v>10689</v>
      </c>
      <c r="K289" s="19">
        <v>8572</v>
      </c>
      <c r="L289" s="20">
        <v>8572</v>
      </c>
      <c r="M289" s="82">
        <v>10318</v>
      </c>
      <c r="N289" s="89">
        <v>10318</v>
      </c>
      <c r="O289" s="9"/>
    </row>
    <row r="290" spans="1:15" x14ac:dyDescent="0.2">
      <c r="A290" s="6"/>
      <c r="B290" s="7">
        <v>2006</v>
      </c>
      <c r="C290" s="10">
        <v>3</v>
      </c>
      <c r="D290" s="8" t="s">
        <v>33</v>
      </c>
      <c r="E290" s="28" t="s">
        <v>27</v>
      </c>
      <c r="F290" s="28">
        <v>8002</v>
      </c>
      <c r="G290" s="28">
        <v>8951</v>
      </c>
      <c r="H290" s="28">
        <v>10031</v>
      </c>
      <c r="I290" s="28">
        <v>11492</v>
      </c>
      <c r="J290" s="28">
        <v>11117</v>
      </c>
      <c r="K290" s="19">
        <v>9460</v>
      </c>
      <c r="L290" s="20">
        <v>9460</v>
      </c>
      <c r="M290" s="82">
        <v>11003</v>
      </c>
      <c r="N290" s="89">
        <v>11003</v>
      </c>
      <c r="O290" s="9"/>
    </row>
    <row r="291" spans="1:15" x14ac:dyDescent="0.2">
      <c r="A291" s="6"/>
      <c r="B291" s="7">
        <v>2006</v>
      </c>
      <c r="C291" s="10">
        <v>4</v>
      </c>
      <c r="D291" s="8" t="s">
        <v>34</v>
      </c>
      <c r="E291" s="28" t="s">
        <v>27</v>
      </c>
      <c r="F291" s="28" t="s">
        <v>27</v>
      </c>
      <c r="G291" s="28">
        <v>5936</v>
      </c>
      <c r="H291" s="28">
        <v>6124</v>
      </c>
      <c r="I291" s="28">
        <v>6249</v>
      </c>
      <c r="J291" s="28">
        <v>5404</v>
      </c>
      <c r="K291" s="19">
        <v>8051</v>
      </c>
      <c r="L291" s="20">
        <v>8051</v>
      </c>
      <c r="M291" s="82">
        <v>8957</v>
      </c>
      <c r="N291" s="89">
        <v>8957</v>
      </c>
      <c r="O291" s="9"/>
    </row>
    <row r="292" spans="1:15" x14ac:dyDescent="0.2">
      <c r="A292" s="11"/>
      <c r="B292" s="12">
        <v>2006</v>
      </c>
      <c r="C292" s="13" t="s">
        <v>18</v>
      </c>
      <c r="D292" s="14" t="s">
        <v>35</v>
      </c>
      <c r="E292" s="29" t="s">
        <v>27</v>
      </c>
      <c r="F292" s="29" t="s">
        <v>27</v>
      </c>
      <c r="G292" s="29">
        <v>26142</v>
      </c>
      <c r="H292" s="29">
        <v>28817</v>
      </c>
      <c r="I292" s="29">
        <v>36102</v>
      </c>
      <c r="J292" s="29">
        <v>35399</v>
      </c>
      <c r="K292" s="21">
        <v>36192</v>
      </c>
      <c r="L292" s="22">
        <v>36192</v>
      </c>
      <c r="M292" s="83">
        <v>40660</v>
      </c>
      <c r="N292" s="90">
        <v>40660</v>
      </c>
      <c r="O292" s="9"/>
    </row>
    <row r="293" spans="1:15" x14ac:dyDescent="0.2">
      <c r="A293" s="16"/>
      <c r="B293" s="17">
        <v>2007</v>
      </c>
      <c r="C293" s="18">
        <v>1</v>
      </c>
      <c r="D293" s="18" t="s">
        <v>36</v>
      </c>
      <c r="E293" s="30">
        <v>6985</v>
      </c>
      <c r="F293" s="30">
        <v>7304</v>
      </c>
      <c r="G293" s="30">
        <v>8316</v>
      </c>
      <c r="H293" s="30">
        <v>8881</v>
      </c>
      <c r="I293" s="30">
        <v>6050</v>
      </c>
      <c r="J293" s="30">
        <v>7166</v>
      </c>
      <c r="K293" s="19">
        <v>8070</v>
      </c>
      <c r="L293" s="20">
        <v>8070</v>
      </c>
      <c r="M293" s="82">
        <v>9535</v>
      </c>
      <c r="N293" s="89">
        <v>9535</v>
      </c>
      <c r="O293" s="9"/>
    </row>
    <row r="294" spans="1:15" x14ac:dyDescent="0.2">
      <c r="A294" s="6"/>
      <c r="B294" s="7">
        <v>2007</v>
      </c>
      <c r="C294" s="10">
        <v>2</v>
      </c>
      <c r="D294" s="8" t="s">
        <v>37</v>
      </c>
      <c r="E294" s="28" t="s">
        <v>27</v>
      </c>
      <c r="F294" s="28">
        <v>11921</v>
      </c>
      <c r="G294" s="28">
        <v>11435</v>
      </c>
      <c r="H294" s="28">
        <v>7749</v>
      </c>
      <c r="I294" s="28">
        <v>10185</v>
      </c>
      <c r="J294" s="28">
        <v>10500</v>
      </c>
      <c r="K294" s="19">
        <v>9137</v>
      </c>
      <c r="L294" s="20">
        <v>9137</v>
      </c>
      <c r="M294" s="82">
        <v>10126</v>
      </c>
      <c r="N294" s="89">
        <v>10126</v>
      </c>
      <c r="O294" s="9"/>
    </row>
    <row r="295" spans="1:15" x14ac:dyDescent="0.2">
      <c r="A295" s="6"/>
      <c r="B295" s="7">
        <v>2007</v>
      </c>
      <c r="C295" s="10">
        <v>3</v>
      </c>
      <c r="D295" s="8" t="s">
        <v>38</v>
      </c>
      <c r="E295" s="28" t="s">
        <v>27</v>
      </c>
      <c r="F295" s="28">
        <v>8894</v>
      </c>
      <c r="G295" s="28">
        <v>8894</v>
      </c>
      <c r="H295" s="28">
        <v>8489</v>
      </c>
      <c r="I295" s="28">
        <v>8742</v>
      </c>
      <c r="J295" s="28">
        <v>8254</v>
      </c>
      <c r="K295" s="19">
        <v>9904</v>
      </c>
      <c r="L295" s="20">
        <v>9904</v>
      </c>
      <c r="M295" s="82">
        <v>11625</v>
      </c>
      <c r="N295" s="89">
        <v>11625</v>
      </c>
      <c r="O295" s="9"/>
    </row>
    <row r="296" spans="1:15" x14ac:dyDescent="0.2">
      <c r="A296" s="6"/>
      <c r="B296" s="7">
        <v>2007</v>
      </c>
      <c r="C296" s="10">
        <v>4</v>
      </c>
      <c r="D296" s="8" t="s">
        <v>39</v>
      </c>
      <c r="E296" s="28" t="s">
        <v>27</v>
      </c>
      <c r="F296" s="28" t="s">
        <v>27</v>
      </c>
      <c r="G296" s="28">
        <v>8632</v>
      </c>
      <c r="H296" s="28">
        <v>9441</v>
      </c>
      <c r="I296" s="28">
        <v>5197</v>
      </c>
      <c r="J296" s="28">
        <v>4300</v>
      </c>
      <c r="K296" s="19">
        <v>7917</v>
      </c>
      <c r="L296" s="20">
        <v>7917</v>
      </c>
      <c r="M296" s="82">
        <v>9931</v>
      </c>
      <c r="N296" s="89">
        <v>9931</v>
      </c>
      <c r="O296" s="9"/>
    </row>
    <row r="297" spans="1:15" x14ac:dyDescent="0.2">
      <c r="A297" s="11"/>
      <c r="B297" s="12">
        <v>2007</v>
      </c>
      <c r="C297" s="13" t="s">
        <v>18</v>
      </c>
      <c r="D297" s="14" t="s">
        <v>40</v>
      </c>
      <c r="E297" s="29" t="s">
        <v>27</v>
      </c>
      <c r="F297" s="29" t="s">
        <v>27</v>
      </c>
      <c r="G297" s="29">
        <v>37277</v>
      </c>
      <c r="H297" s="29">
        <v>34560</v>
      </c>
      <c r="I297" s="29">
        <v>30174</v>
      </c>
      <c r="J297" s="29">
        <v>30220</v>
      </c>
      <c r="K297" s="21">
        <v>35028</v>
      </c>
      <c r="L297" s="22">
        <v>35028</v>
      </c>
      <c r="M297" s="83">
        <v>41217</v>
      </c>
      <c r="N297" s="90">
        <v>41217</v>
      </c>
      <c r="O297" s="9"/>
    </row>
    <row r="298" spans="1:15" x14ac:dyDescent="0.2">
      <c r="A298" s="16"/>
      <c r="B298" s="17">
        <v>2008</v>
      </c>
      <c r="C298" s="18">
        <v>1</v>
      </c>
      <c r="D298" s="18" t="s">
        <v>41</v>
      </c>
      <c r="E298" s="30">
        <v>5451</v>
      </c>
      <c r="F298" s="30">
        <v>4946</v>
      </c>
      <c r="G298" s="30">
        <v>4900</v>
      </c>
      <c r="H298" s="30">
        <v>1922</v>
      </c>
      <c r="I298" s="30">
        <v>2549</v>
      </c>
      <c r="J298" s="30">
        <v>1943</v>
      </c>
      <c r="K298" s="19">
        <v>4356</v>
      </c>
      <c r="L298" s="20">
        <v>4356</v>
      </c>
      <c r="M298" s="82">
        <v>5999</v>
      </c>
      <c r="N298" s="89">
        <v>5999</v>
      </c>
      <c r="O298" s="9"/>
    </row>
    <row r="299" spans="1:15" x14ac:dyDescent="0.2">
      <c r="A299" s="6"/>
      <c r="B299" s="7">
        <v>2008</v>
      </c>
      <c r="C299" s="10">
        <v>2</v>
      </c>
      <c r="D299" s="8" t="s">
        <v>42</v>
      </c>
      <c r="E299" s="28" t="s">
        <v>27</v>
      </c>
      <c r="F299" s="28">
        <v>7461</v>
      </c>
      <c r="G299" s="28">
        <v>7345</v>
      </c>
      <c r="H299" s="28">
        <v>7603</v>
      </c>
      <c r="I299" s="28">
        <v>7850</v>
      </c>
      <c r="J299" s="28">
        <v>7869</v>
      </c>
      <c r="K299" s="19">
        <v>5764</v>
      </c>
      <c r="L299" s="20">
        <v>5764</v>
      </c>
      <c r="M299" s="82">
        <v>6241</v>
      </c>
      <c r="N299" s="89">
        <v>6241</v>
      </c>
      <c r="O299" s="9"/>
    </row>
    <row r="300" spans="1:15" x14ac:dyDescent="0.2">
      <c r="A300" s="6"/>
      <c r="B300" s="7">
        <v>2008</v>
      </c>
      <c r="C300" s="10">
        <v>3</v>
      </c>
      <c r="D300" s="8" t="s">
        <v>43</v>
      </c>
      <c r="E300" s="28" t="s">
        <v>27</v>
      </c>
      <c r="F300" s="28">
        <v>9105</v>
      </c>
      <c r="G300" s="28">
        <v>8963</v>
      </c>
      <c r="H300" s="28">
        <v>7230</v>
      </c>
      <c r="I300" s="28">
        <v>5837</v>
      </c>
      <c r="J300" s="28">
        <v>5082</v>
      </c>
      <c r="K300" s="19">
        <v>6592</v>
      </c>
      <c r="L300" s="20">
        <v>6592</v>
      </c>
      <c r="M300" s="82">
        <v>8206</v>
      </c>
      <c r="N300" s="89">
        <v>8206</v>
      </c>
      <c r="O300" s="9"/>
    </row>
    <row r="301" spans="1:15" x14ac:dyDescent="0.2">
      <c r="A301" s="6"/>
      <c r="B301" s="7">
        <v>2008</v>
      </c>
      <c r="C301" s="10">
        <v>4</v>
      </c>
      <c r="D301" s="8" t="s">
        <v>44</v>
      </c>
      <c r="E301" s="28" t="s">
        <v>27</v>
      </c>
      <c r="F301" s="28" t="s">
        <v>27</v>
      </c>
      <c r="G301" s="28">
        <v>2765</v>
      </c>
      <c r="H301" s="28">
        <v>-3401</v>
      </c>
      <c r="I301" s="28">
        <v>-2539</v>
      </c>
      <c r="J301" s="28">
        <v>-3167</v>
      </c>
      <c r="K301" s="19">
        <v>-2287</v>
      </c>
      <c r="L301" s="20">
        <v>-2287</v>
      </c>
      <c r="M301" s="82">
        <v>-1559</v>
      </c>
      <c r="N301" s="89">
        <v>-1559</v>
      </c>
      <c r="O301" s="9"/>
    </row>
    <row r="302" spans="1:15" x14ac:dyDescent="0.2">
      <c r="A302" s="11"/>
      <c r="B302" s="12">
        <v>2008</v>
      </c>
      <c r="C302" s="13" t="s">
        <v>18</v>
      </c>
      <c r="D302" s="14" t="s">
        <v>45</v>
      </c>
      <c r="E302" s="29" t="s">
        <v>27</v>
      </c>
      <c r="F302" s="29" t="s">
        <v>27</v>
      </c>
      <c r="G302" s="29">
        <v>23973</v>
      </c>
      <c r="H302" s="29">
        <v>13354</v>
      </c>
      <c r="I302" s="29">
        <v>13697</v>
      </c>
      <c r="J302" s="29">
        <v>11727</v>
      </c>
      <c r="K302" s="21">
        <v>14425</v>
      </c>
      <c r="L302" s="22">
        <v>14425</v>
      </c>
      <c r="M302" s="83">
        <v>18887</v>
      </c>
      <c r="N302" s="90">
        <v>18887</v>
      </c>
      <c r="O302" s="9"/>
    </row>
    <row r="303" spans="1:15" x14ac:dyDescent="0.2">
      <c r="A303" s="16"/>
      <c r="B303" s="17">
        <v>2009</v>
      </c>
      <c r="C303" s="18">
        <v>1</v>
      </c>
      <c r="D303" s="18" t="s">
        <v>46</v>
      </c>
      <c r="E303" s="30">
        <v>1716</v>
      </c>
      <c r="F303" s="30">
        <v>1999</v>
      </c>
      <c r="G303" s="30">
        <v>1986</v>
      </c>
      <c r="H303" s="30">
        <v>1270</v>
      </c>
      <c r="I303" s="30">
        <v>828</v>
      </c>
      <c r="J303" s="30">
        <v>1067</v>
      </c>
      <c r="K303" s="19">
        <v>-730</v>
      </c>
      <c r="L303" s="20">
        <v>-730</v>
      </c>
      <c r="M303" s="82">
        <v>10</v>
      </c>
      <c r="N303" s="89">
        <v>10</v>
      </c>
      <c r="O303" s="9"/>
    </row>
    <row r="304" spans="1:15" x14ac:dyDescent="0.2">
      <c r="A304" s="6"/>
      <c r="B304" s="7">
        <v>2009</v>
      </c>
      <c r="C304" s="10">
        <v>2</v>
      </c>
      <c r="D304" s="8" t="s">
        <v>47</v>
      </c>
      <c r="E304" s="28" t="s">
        <v>27</v>
      </c>
      <c r="F304" s="28">
        <v>6560</v>
      </c>
      <c r="G304" s="28">
        <v>4456</v>
      </c>
      <c r="H304" s="28">
        <v>4953</v>
      </c>
      <c r="I304" s="28">
        <v>4277</v>
      </c>
      <c r="J304" s="28">
        <v>2387</v>
      </c>
      <c r="K304" s="19">
        <v>1944</v>
      </c>
      <c r="L304" s="20">
        <v>1944</v>
      </c>
      <c r="M304" s="82">
        <v>2022</v>
      </c>
      <c r="N304" s="89">
        <v>2022</v>
      </c>
      <c r="O304" s="9"/>
    </row>
    <row r="305" spans="1:15" x14ac:dyDescent="0.2">
      <c r="A305" s="6"/>
      <c r="B305" s="7">
        <v>2009</v>
      </c>
      <c r="C305" s="10">
        <v>3</v>
      </c>
      <c r="D305" s="8" t="s">
        <v>48</v>
      </c>
      <c r="E305" s="28" t="s">
        <v>27</v>
      </c>
      <c r="F305" s="28">
        <v>3192</v>
      </c>
      <c r="G305" s="28">
        <v>3140</v>
      </c>
      <c r="H305" s="28">
        <v>2256</v>
      </c>
      <c r="I305" s="28">
        <v>1843</v>
      </c>
      <c r="J305" s="28">
        <v>2225</v>
      </c>
      <c r="K305" s="19">
        <v>2462</v>
      </c>
      <c r="L305" s="20">
        <v>2462</v>
      </c>
      <c r="M305" s="82">
        <v>3566</v>
      </c>
      <c r="N305" s="89">
        <v>3566</v>
      </c>
      <c r="O305" s="9"/>
    </row>
    <row r="306" spans="1:15" x14ac:dyDescent="0.2">
      <c r="A306" s="6"/>
      <c r="B306" s="7">
        <v>2009</v>
      </c>
      <c r="C306" s="10">
        <v>4</v>
      </c>
      <c r="D306" s="8" t="s">
        <v>49</v>
      </c>
      <c r="E306" s="28" t="s">
        <v>27</v>
      </c>
      <c r="F306" s="28" t="s">
        <v>27</v>
      </c>
      <c r="G306" s="28">
        <v>4620</v>
      </c>
      <c r="H306" s="28">
        <v>4343</v>
      </c>
      <c r="I306" s="28">
        <v>4237</v>
      </c>
      <c r="J306" s="28">
        <v>5966</v>
      </c>
      <c r="K306" s="19">
        <v>7547</v>
      </c>
      <c r="L306" s="20">
        <v>7547</v>
      </c>
      <c r="M306" s="82">
        <v>8811</v>
      </c>
      <c r="N306" s="89">
        <v>8811</v>
      </c>
      <c r="O306" s="9"/>
    </row>
    <row r="307" spans="1:15" x14ac:dyDescent="0.2">
      <c r="A307" s="11"/>
      <c r="B307" s="12">
        <v>2009</v>
      </c>
      <c r="C307" s="13" t="s">
        <v>18</v>
      </c>
      <c r="D307" s="14" t="s">
        <v>50</v>
      </c>
      <c r="E307" s="29" t="s">
        <v>27</v>
      </c>
      <c r="F307" s="29" t="s">
        <v>27</v>
      </c>
      <c r="G307" s="29">
        <v>14202</v>
      </c>
      <c r="H307" s="29">
        <v>12822</v>
      </c>
      <c r="I307" s="29">
        <v>11185</v>
      </c>
      <c r="J307" s="29">
        <v>11645</v>
      </c>
      <c r="K307" s="21">
        <v>11223</v>
      </c>
      <c r="L307" s="22">
        <v>11223</v>
      </c>
      <c r="M307" s="83">
        <v>14409</v>
      </c>
      <c r="N307" s="90">
        <v>14409</v>
      </c>
      <c r="O307" s="9"/>
    </row>
    <row r="308" spans="1:15" x14ac:dyDescent="0.2">
      <c r="B308" s="7">
        <v>2010</v>
      </c>
      <c r="C308" s="18">
        <v>1</v>
      </c>
      <c r="D308" s="18" t="s">
        <v>51</v>
      </c>
      <c r="E308" s="28">
        <v>5446</v>
      </c>
      <c r="F308" s="28">
        <v>4639</v>
      </c>
      <c r="G308" s="28">
        <v>4054</v>
      </c>
      <c r="H308" s="28">
        <v>3530</v>
      </c>
      <c r="I308" s="28">
        <v>3758</v>
      </c>
      <c r="J308" s="28">
        <v>3679</v>
      </c>
      <c r="K308" s="19">
        <v>5347</v>
      </c>
      <c r="L308" s="20">
        <v>5347</v>
      </c>
      <c r="M308" s="82">
        <v>6668</v>
      </c>
      <c r="N308" s="89">
        <v>6668</v>
      </c>
      <c r="O308" s="9"/>
    </row>
    <row r="309" spans="1:15" x14ac:dyDescent="0.2">
      <c r="B309" s="7">
        <v>2010</v>
      </c>
      <c r="C309" s="10">
        <v>2</v>
      </c>
      <c r="D309" s="8" t="s">
        <v>52</v>
      </c>
      <c r="E309" s="28" t="s">
        <v>27</v>
      </c>
      <c r="F309" s="28">
        <v>5557</v>
      </c>
      <c r="G309" s="28">
        <v>5724</v>
      </c>
      <c r="H309" s="28">
        <v>5085</v>
      </c>
      <c r="I309" s="28">
        <v>4646</v>
      </c>
      <c r="J309" s="28">
        <v>4681</v>
      </c>
      <c r="K309" s="19">
        <v>4506</v>
      </c>
      <c r="L309" s="20">
        <v>4506</v>
      </c>
      <c r="M309" s="82">
        <v>5482</v>
      </c>
      <c r="N309" s="89">
        <v>5482</v>
      </c>
      <c r="O309" s="9"/>
    </row>
    <row r="310" spans="1:15" x14ac:dyDescent="0.2">
      <c r="B310" s="7">
        <v>2010</v>
      </c>
      <c r="C310" s="10">
        <v>3</v>
      </c>
      <c r="D310" s="8" t="s">
        <v>53</v>
      </c>
      <c r="E310" s="28" t="s">
        <v>27</v>
      </c>
      <c r="F310" s="28">
        <v>4960</v>
      </c>
      <c r="G310" s="28">
        <v>5182</v>
      </c>
      <c r="H310" s="28">
        <v>4451</v>
      </c>
      <c r="I310" s="28">
        <v>4727</v>
      </c>
      <c r="J310" s="28">
        <v>4585</v>
      </c>
      <c r="K310" s="19">
        <v>5460</v>
      </c>
      <c r="L310" s="20">
        <v>5460</v>
      </c>
      <c r="M310" s="82">
        <v>7240</v>
      </c>
      <c r="N310" s="89">
        <v>7240</v>
      </c>
      <c r="O310" s="9"/>
    </row>
    <row r="311" spans="1:15" x14ac:dyDescent="0.2">
      <c r="B311" s="7">
        <v>2010</v>
      </c>
      <c r="C311" s="10">
        <v>4</v>
      </c>
      <c r="D311" s="8" t="s">
        <v>54</v>
      </c>
      <c r="E311" s="28" t="s">
        <v>27</v>
      </c>
      <c r="F311" s="28" t="s">
        <v>27</v>
      </c>
      <c r="G311" s="28">
        <v>6344</v>
      </c>
      <c r="H311" s="28">
        <v>7176</v>
      </c>
      <c r="I311" s="28">
        <v>7324</v>
      </c>
      <c r="J311" s="28">
        <v>7304</v>
      </c>
      <c r="K311" s="19">
        <v>7241</v>
      </c>
      <c r="L311" s="20">
        <v>7241</v>
      </c>
      <c r="M311" s="82">
        <v>8801</v>
      </c>
      <c r="N311" s="89">
        <v>8801</v>
      </c>
      <c r="O311" s="9"/>
    </row>
    <row r="312" spans="1:15" x14ac:dyDescent="0.2">
      <c r="A312" s="23"/>
      <c r="B312" s="12">
        <v>2010</v>
      </c>
      <c r="C312" s="13" t="s">
        <v>18</v>
      </c>
      <c r="D312" s="14" t="s">
        <v>55</v>
      </c>
      <c r="E312" s="29" t="s">
        <v>27</v>
      </c>
      <c r="F312" s="29" t="s">
        <v>27</v>
      </c>
      <c r="G312" s="29">
        <v>21304</v>
      </c>
      <c r="H312" s="29">
        <v>20242</v>
      </c>
      <c r="I312" s="29">
        <v>20455</v>
      </c>
      <c r="J312" s="29">
        <v>20249</v>
      </c>
      <c r="K312" s="21">
        <v>22554</v>
      </c>
      <c r="L312" s="22">
        <v>22554</v>
      </c>
      <c r="M312" s="83">
        <v>28191</v>
      </c>
      <c r="N312" s="90">
        <v>28191</v>
      </c>
      <c r="O312" s="9"/>
    </row>
    <row r="313" spans="1:15" x14ac:dyDescent="0.2">
      <c r="A313" s="16"/>
      <c r="B313" s="17">
        <v>2011</v>
      </c>
      <c r="C313" s="18">
        <v>1</v>
      </c>
      <c r="D313" s="18" t="s">
        <v>56</v>
      </c>
      <c r="E313" s="30">
        <v>5088</v>
      </c>
      <c r="F313" s="30">
        <v>5109</v>
      </c>
      <c r="G313" s="30">
        <v>5153</v>
      </c>
      <c r="H313" s="30">
        <v>5073</v>
      </c>
      <c r="I313" s="30">
        <v>4870</v>
      </c>
      <c r="J313" s="19">
        <v>4229</v>
      </c>
      <c r="K313" s="19">
        <v>4229</v>
      </c>
      <c r="L313" s="20">
        <v>4229</v>
      </c>
      <c r="M313" s="82">
        <v>5713</v>
      </c>
      <c r="N313" s="89">
        <v>5713</v>
      </c>
      <c r="O313" s="9"/>
    </row>
    <row r="314" spans="1:15" x14ac:dyDescent="0.2">
      <c r="A314" s="6"/>
      <c r="B314" s="7">
        <v>2011</v>
      </c>
      <c r="C314" s="10">
        <v>2</v>
      </c>
      <c r="D314" s="8" t="s">
        <v>57</v>
      </c>
      <c r="E314" s="28" t="s">
        <v>27</v>
      </c>
      <c r="F314" s="28">
        <v>6062</v>
      </c>
      <c r="G314" s="28">
        <v>6133</v>
      </c>
      <c r="H314" s="28">
        <v>5446</v>
      </c>
      <c r="I314" s="28">
        <v>4714</v>
      </c>
      <c r="J314" s="19">
        <v>6039</v>
      </c>
      <c r="K314" s="19">
        <v>6039</v>
      </c>
      <c r="L314" s="20">
        <v>6039</v>
      </c>
      <c r="M314" s="82">
        <v>6829</v>
      </c>
      <c r="N314" s="89">
        <v>6829</v>
      </c>
      <c r="O314" s="9"/>
    </row>
    <row r="315" spans="1:15" x14ac:dyDescent="0.2">
      <c r="A315" s="6"/>
      <c r="B315" s="7">
        <v>2011</v>
      </c>
      <c r="C315" s="10">
        <v>3</v>
      </c>
      <c r="D315" s="8" t="s">
        <v>58</v>
      </c>
      <c r="E315" s="28" t="s">
        <v>27</v>
      </c>
      <c r="F315" s="28">
        <v>7433</v>
      </c>
      <c r="G315" s="28">
        <v>7644</v>
      </c>
      <c r="H315" s="28">
        <v>7632</v>
      </c>
      <c r="I315" s="28">
        <v>7084</v>
      </c>
      <c r="J315" s="19">
        <v>7089</v>
      </c>
      <c r="K315" s="19">
        <v>7089</v>
      </c>
      <c r="L315" s="20">
        <v>7089</v>
      </c>
      <c r="M315" s="82">
        <v>8649</v>
      </c>
      <c r="N315" s="89">
        <v>8649</v>
      </c>
      <c r="O315" s="9"/>
    </row>
    <row r="316" spans="1:15" x14ac:dyDescent="0.2">
      <c r="A316" s="6"/>
      <c r="B316" s="7">
        <v>2011</v>
      </c>
      <c r="C316" s="10">
        <v>4</v>
      </c>
      <c r="D316" s="8" t="s">
        <v>59</v>
      </c>
      <c r="E316" s="28" t="s">
        <v>27</v>
      </c>
      <c r="F316" s="28" t="s">
        <v>27</v>
      </c>
      <c r="G316" s="28">
        <v>5970</v>
      </c>
      <c r="H316" s="28">
        <v>5836</v>
      </c>
      <c r="I316" s="28">
        <v>5962</v>
      </c>
      <c r="J316" s="19">
        <v>6510</v>
      </c>
      <c r="K316" s="19">
        <v>6510</v>
      </c>
      <c r="L316" s="20">
        <v>6510</v>
      </c>
      <c r="M316" s="82">
        <v>8147</v>
      </c>
      <c r="N316" s="89">
        <v>8147</v>
      </c>
      <c r="O316" s="9"/>
    </row>
    <row r="317" spans="1:15" x14ac:dyDescent="0.2">
      <c r="A317" s="11"/>
      <c r="B317" s="12">
        <v>2011</v>
      </c>
      <c r="C317" s="13" t="s">
        <v>18</v>
      </c>
      <c r="D317" s="14" t="s">
        <v>60</v>
      </c>
      <c r="E317" s="29" t="s">
        <v>27</v>
      </c>
      <c r="F317" s="29" t="s">
        <v>27</v>
      </c>
      <c r="G317" s="29">
        <v>24900</v>
      </c>
      <c r="H317" s="29">
        <v>23987</v>
      </c>
      <c r="I317" s="29">
        <v>22630</v>
      </c>
      <c r="J317" s="21">
        <v>23867</v>
      </c>
      <c r="K317" s="21">
        <v>23867</v>
      </c>
      <c r="L317" s="22">
        <v>23867</v>
      </c>
      <c r="M317" s="83">
        <v>29338</v>
      </c>
      <c r="N317" s="90">
        <v>29338</v>
      </c>
      <c r="O317" s="9"/>
    </row>
    <row r="318" spans="1:15" x14ac:dyDescent="0.2">
      <c r="A318" s="16"/>
      <c r="B318" s="17">
        <v>2012</v>
      </c>
      <c r="C318" s="18">
        <v>1</v>
      </c>
      <c r="D318" s="18" t="s">
        <v>61</v>
      </c>
      <c r="E318" s="9" t="s">
        <v>27</v>
      </c>
      <c r="F318" s="30">
        <v>4545</v>
      </c>
      <c r="G318" s="30">
        <v>4789</v>
      </c>
      <c r="H318" s="30">
        <v>4890</v>
      </c>
      <c r="I318" s="19">
        <v>5687</v>
      </c>
      <c r="J318" s="19">
        <v>4980</v>
      </c>
      <c r="K318" s="19">
        <v>4979</v>
      </c>
      <c r="L318" s="20">
        <v>4979</v>
      </c>
      <c r="M318" s="82">
        <v>6460</v>
      </c>
      <c r="N318" s="89">
        <v>6460</v>
      </c>
      <c r="O318" s="9"/>
    </row>
    <row r="319" spans="1:15" x14ac:dyDescent="0.2">
      <c r="A319" s="6"/>
      <c r="B319" s="7">
        <v>2012</v>
      </c>
      <c r="C319" s="10">
        <v>2</v>
      </c>
      <c r="D319" s="8" t="s">
        <v>62</v>
      </c>
      <c r="E319" s="9" t="s">
        <v>27</v>
      </c>
      <c r="F319" s="28">
        <v>3390</v>
      </c>
      <c r="G319" s="28">
        <v>3632</v>
      </c>
      <c r="H319" s="28">
        <v>3738</v>
      </c>
      <c r="I319" s="19">
        <v>2799</v>
      </c>
      <c r="J319" s="19">
        <v>3922</v>
      </c>
      <c r="K319" s="19">
        <v>3920</v>
      </c>
      <c r="L319" s="20">
        <v>3920</v>
      </c>
      <c r="M319" s="82">
        <v>4885</v>
      </c>
      <c r="N319" s="89">
        <v>4885</v>
      </c>
      <c r="O319" s="9"/>
    </row>
    <row r="320" spans="1:15" x14ac:dyDescent="0.2">
      <c r="A320" s="6"/>
      <c r="B320" s="7">
        <v>2012</v>
      </c>
      <c r="C320" s="10">
        <v>3</v>
      </c>
      <c r="D320" s="8" t="s">
        <v>63</v>
      </c>
      <c r="E320" s="9" t="s">
        <v>27</v>
      </c>
      <c r="F320" s="28">
        <v>4914</v>
      </c>
      <c r="G320" s="28">
        <v>5165</v>
      </c>
      <c r="H320" s="28">
        <v>5426</v>
      </c>
      <c r="I320" s="19">
        <v>5275</v>
      </c>
      <c r="J320" s="19">
        <v>5517</v>
      </c>
      <c r="K320" s="19">
        <v>5506</v>
      </c>
      <c r="L320" s="20">
        <v>5506</v>
      </c>
      <c r="M320" s="82">
        <v>7305</v>
      </c>
      <c r="N320" s="89">
        <v>7305</v>
      </c>
      <c r="O320" s="9"/>
    </row>
    <row r="321" spans="1:15" x14ac:dyDescent="0.2">
      <c r="A321" s="6"/>
      <c r="B321" s="7">
        <v>2012</v>
      </c>
      <c r="C321" s="10">
        <v>4</v>
      </c>
      <c r="D321" s="8" t="s">
        <v>64</v>
      </c>
      <c r="E321" s="9" t="s">
        <v>27</v>
      </c>
      <c r="F321" s="28" t="s">
        <v>27</v>
      </c>
      <c r="G321" s="28">
        <v>4147</v>
      </c>
      <c r="H321" s="28">
        <v>4335</v>
      </c>
      <c r="I321" s="19">
        <v>4281</v>
      </c>
      <c r="J321" s="19">
        <v>4437</v>
      </c>
      <c r="K321" s="19">
        <v>4440</v>
      </c>
      <c r="L321" s="20">
        <v>4440</v>
      </c>
      <c r="M321" s="82">
        <v>5648</v>
      </c>
      <c r="N321" s="89">
        <v>5648</v>
      </c>
      <c r="O321" s="9"/>
    </row>
    <row r="322" spans="1:15" x14ac:dyDescent="0.2">
      <c r="A322" s="11"/>
      <c r="B322" s="12">
        <v>2012</v>
      </c>
      <c r="C322" s="13" t="s">
        <v>18</v>
      </c>
      <c r="D322" s="14" t="s">
        <v>65</v>
      </c>
      <c r="E322" s="15" t="s">
        <v>27</v>
      </c>
      <c r="F322" s="29" t="s">
        <v>27</v>
      </c>
      <c r="G322" s="29">
        <v>17733</v>
      </c>
      <c r="H322" s="29">
        <v>18389</v>
      </c>
      <c r="I322" s="21">
        <v>18042</v>
      </c>
      <c r="J322" s="21">
        <v>18856</v>
      </c>
      <c r="K322" s="21">
        <v>18845</v>
      </c>
      <c r="L322" s="22">
        <v>18845</v>
      </c>
      <c r="M322" s="83">
        <v>24298</v>
      </c>
      <c r="N322" s="90">
        <v>24298</v>
      </c>
      <c r="O322" s="9"/>
    </row>
    <row r="323" spans="1:15" x14ac:dyDescent="0.2">
      <c r="A323" s="16"/>
      <c r="B323" s="17">
        <v>2013</v>
      </c>
      <c r="C323" s="18">
        <v>1</v>
      </c>
      <c r="D323" s="18" t="s">
        <v>66</v>
      </c>
      <c r="E323" s="9" t="s">
        <v>27</v>
      </c>
      <c r="F323" s="30">
        <v>3947</v>
      </c>
      <c r="G323" s="30">
        <v>4183</v>
      </c>
      <c r="H323" s="19">
        <v>3017</v>
      </c>
      <c r="I323" s="19">
        <v>4372</v>
      </c>
      <c r="J323" s="19">
        <v>4558</v>
      </c>
      <c r="K323" s="17"/>
      <c r="L323" s="20">
        <v>4558</v>
      </c>
      <c r="M323" s="82">
        <v>5927</v>
      </c>
      <c r="N323" s="89">
        <v>5927</v>
      </c>
      <c r="O323" s="9"/>
    </row>
    <row r="324" spans="1:15" x14ac:dyDescent="0.2">
      <c r="A324" s="6"/>
      <c r="B324" s="7">
        <v>2013</v>
      </c>
      <c r="C324" s="10">
        <v>2</v>
      </c>
      <c r="D324" s="8" t="s">
        <v>67</v>
      </c>
      <c r="E324" s="9" t="s">
        <v>27</v>
      </c>
      <c r="F324" s="28">
        <v>4992</v>
      </c>
      <c r="G324" s="28">
        <v>5215</v>
      </c>
      <c r="H324" s="19">
        <v>4279</v>
      </c>
      <c r="I324" s="19">
        <v>5490</v>
      </c>
      <c r="J324" s="19">
        <v>5879</v>
      </c>
      <c r="K324" s="7"/>
      <c r="L324" s="20">
        <v>5879</v>
      </c>
      <c r="M324" s="82">
        <v>6958</v>
      </c>
      <c r="N324" s="89">
        <v>6958</v>
      </c>
      <c r="O324" s="9"/>
    </row>
    <row r="325" spans="1:15" x14ac:dyDescent="0.2">
      <c r="A325" s="6"/>
      <c r="B325" s="7">
        <v>2013</v>
      </c>
      <c r="C325" s="10">
        <v>3</v>
      </c>
      <c r="D325" s="8" t="s">
        <v>68</v>
      </c>
      <c r="E325" s="9" t="s">
        <v>27</v>
      </c>
      <c r="F325" s="28">
        <v>3864</v>
      </c>
      <c r="G325" s="28">
        <v>4148</v>
      </c>
      <c r="H325" s="19">
        <v>4747</v>
      </c>
      <c r="I325" s="19">
        <v>4944</v>
      </c>
      <c r="J325" s="19">
        <v>5202</v>
      </c>
      <c r="K325" s="7"/>
      <c r="L325" s="20">
        <v>5202</v>
      </c>
      <c r="M325" s="82">
        <v>6919</v>
      </c>
      <c r="N325" s="89">
        <v>6919</v>
      </c>
      <c r="O325" s="9"/>
    </row>
    <row r="326" spans="1:15" x14ac:dyDescent="0.2">
      <c r="A326" s="6"/>
      <c r="B326" s="7">
        <v>2013</v>
      </c>
      <c r="C326" s="10">
        <v>4</v>
      </c>
      <c r="D326" s="8" t="s">
        <v>69</v>
      </c>
      <c r="E326" s="9" t="s">
        <v>27</v>
      </c>
      <c r="F326" s="28" t="s">
        <v>27</v>
      </c>
      <c r="G326" s="28">
        <v>2578</v>
      </c>
      <c r="H326" s="19">
        <v>1733</v>
      </c>
      <c r="I326" s="19">
        <v>7108</v>
      </c>
      <c r="J326" s="19">
        <v>6455</v>
      </c>
      <c r="K326" s="7"/>
      <c r="L326" s="20">
        <v>6455</v>
      </c>
      <c r="M326" s="82">
        <v>7897</v>
      </c>
      <c r="N326" s="89">
        <v>7897</v>
      </c>
      <c r="O326" s="9"/>
    </row>
    <row r="327" spans="1:15" x14ac:dyDescent="0.2">
      <c r="A327" s="11"/>
      <c r="B327" s="12">
        <v>2013</v>
      </c>
      <c r="C327" s="13" t="s">
        <v>18</v>
      </c>
      <c r="D327" s="14" t="s">
        <v>70</v>
      </c>
      <c r="E327" s="15" t="s">
        <v>27</v>
      </c>
      <c r="F327" s="29" t="s">
        <v>27</v>
      </c>
      <c r="G327" s="29">
        <v>16124</v>
      </c>
      <c r="H327" s="21">
        <v>13776</v>
      </c>
      <c r="I327" s="21">
        <v>21914</v>
      </c>
      <c r="J327" s="21">
        <v>22094</v>
      </c>
      <c r="K327" s="12"/>
      <c r="L327" s="22">
        <v>22094</v>
      </c>
      <c r="M327" s="83">
        <v>27701</v>
      </c>
      <c r="N327" s="90">
        <v>27701</v>
      </c>
      <c r="O327" s="9"/>
    </row>
    <row r="328" spans="1:15" x14ac:dyDescent="0.2">
      <c r="B328" s="7">
        <v>2014</v>
      </c>
      <c r="C328" s="18">
        <v>1</v>
      </c>
      <c r="D328" s="18" t="s">
        <v>71</v>
      </c>
      <c r="E328" s="9" t="s">
        <v>27</v>
      </c>
      <c r="F328" s="19">
        <v>3463</v>
      </c>
      <c r="G328" s="19">
        <v>3365</v>
      </c>
      <c r="H328" s="19">
        <v>4250</v>
      </c>
      <c r="I328" s="19">
        <v>5227</v>
      </c>
      <c r="J328" s="33" t="s">
        <v>86</v>
      </c>
      <c r="K328" s="7"/>
      <c r="L328" s="20">
        <v>5204</v>
      </c>
      <c r="M328" s="82">
        <v>5983</v>
      </c>
      <c r="N328" s="89">
        <v>5983</v>
      </c>
      <c r="O328" s="9"/>
    </row>
    <row r="329" spans="1:15" x14ac:dyDescent="0.2">
      <c r="B329" s="7">
        <v>2014</v>
      </c>
      <c r="C329" s="10">
        <v>2</v>
      </c>
      <c r="D329" s="8" t="s">
        <v>72</v>
      </c>
      <c r="E329" s="9" t="s">
        <v>27</v>
      </c>
      <c r="F329" s="19">
        <v>6225</v>
      </c>
      <c r="G329" s="19">
        <v>5409</v>
      </c>
      <c r="H329" s="19">
        <v>6122</v>
      </c>
      <c r="I329" s="19">
        <v>5824</v>
      </c>
      <c r="J329" s="27" t="s">
        <v>86</v>
      </c>
      <c r="K329" s="7"/>
      <c r="L329" s="20">
        <v>5816</v>
      </c>
      <c r="M329" s="82">
        <v>6212</v>
      </c>
      <c r="N329" s="89">
        <v>6212</v>
      </c>
      <c r="O329" s="9"/>
    </row>
    <row r="330" spans="1:15" x14ac:dyDescent="0.2">
      <c r="B330" s="7">
        <v>2014</v>
      </c>
      <c r="C330" s="10">
        <v>3</v>
      </c>
      <c r="D330" s="8" t="s">
        <v>73</v>
      </c>
      <c r="E330" s="9" t="s">
        <v>27</v>
      </c>
      <c r="F330" s="19">
        <v>4994</v>
      </c>
      <c r="G330" s="19">
        <v>3762</v>
      </c>
      <c r="H330" s="19">
        <v>4773</v>
      </c>
      <c r="I330" s="19">
        <v>5109</v>
      </c>
      <c r="J330" s="27" t="s">
        <v>86</v>
      </c>
      <c r="K330" s="7"/>
      <c r="L330" s="20">
        <v>5097</v>
      </c>
      <c r="M330" s="82">
        <v>6843</v>
      </c>
      <c r="N330" s="89">
        <v>6843</v>
      </c>
      <c r="O330" s="9"/>
    </row>
    <row r="331" spans="1:15" x14ac:dyDescent="0.2">
      <c r="B331" s="7">
        <v>2014</v>
      </c>
      <c r="C331" s="10">
        <v>4</v>
      </c>
      <c r="D331" s="8" t="s">
        <v>74</v>
      </c>
      <c r="E331" s="9" t="s">
        <v>27</v>
      </c>
      <c r="F331" s="19" t="s">
        <v>27</v>
      </c>
      <c r="G331" s="19">
        <v>4025</v>
      </c>
      <c r="H331" s="19">
        <v>5962</v>
      </c>
      <c r="I331" s="19">
        <v>6192</v>
      </c>
      <c r="J331" s="27" t="s">
        <v>86</v>
      </c>
      <c r="K331" s="7"/>
      <c r="L331" s="20">
        <v>6209</v>
      </c>
      <c r="M331" s="82">
        <v>7194</v>
      </c>
      <c r="N331" s="89">
        <v>7194</v>
      </c>
      <c r="O331" s="9"/>
    </row>
    <row r="332" spans="1:15" x14ac:dyDescent="0.2">
      <c r="A332" s="23"/>
      <c r="B332" s="12">
        <v>2014</v>
      </c>
      <c r="C332" s="13" t="s">
        <v>18</v>
      </c>
      <c r="D332" s="14" t="s">
        <v>75</v>
      </c>
      <c r="E332" s="15" t="s">
        <v>27</v>
      </c>
      <c r="F332" s="21" t="s">
        <v>27</v>
      </c>
      <c r="G332" s="21">
        <v>16561</v>
      </c>
      <c r="H332" s="21">
        <v>21107</v>
      </c>
      <c r="I332" s="34" t="s">
        <v>86</v>
      </c>
      <c r="J332" s="21">
        <v>22352</v>
      </c>
      <c r="K332" s="12"/>
      <c r="L332" s="22">
        <v>22326</v>
      </c>
      <c r="M332" s="83">
        <v>26232</v>
      </c>
      <c r="N332" s="90">
        <v>26232</v>
      </c>
      <c r="O332" s="9"/>
    </row>
    <row r="333" spans="1:15" x14ac:dyDescent="0.2">
      <c r="A333" s="6"/>
      <c r="B333" s="7">
        <v>2015</v>
      </c>
      <c r="C333" s="18">
        <v>1</v>
      </c>
      <c r="D333" s="8" t="s">
        <v>76</v>
      </c>
      <c r="E333" s="9" t="s">
        <v>27</v>
      </c>
      <c r="F333" s="31">
        <v>5243</v>
      </c>
      <c r="G333" s="31">
        <v>5377</v>
      </c>
      <c r="H333" s="31">
        <v>5147</v>
      </c>
      <c r="I333" s="32">
        <v>6366</v>
      </c>
      <c r="J333" s="33" t="s">
        <v>86</v>
      </c>
      <c r="K333" s="17"/>
      <c r="L333" s="17"/>
      <c r="M333" s="82">
        <v>7451</v>
      </c>
      <c r="N333" s="89">
        <v>7451</v>
      </c>
      <c r="O333" s="9"/>
    </row>
    <row r="334" spans="1:15" x14ac:dyDescent="0.2">
      <c r="A334" s="6"/>
      <c r="B334" s="7">
        <v>2015</v>
      </c>
      <c r="C334" s="10">
        <v>2</v>
      </c>
      <c r="D334" s="8" t="s">
        <v>77</v>
      </c>
      <c r="E334" s="9" t="s">
        <v>27</v>
      </c>
      <c r="F334" s="19">
        <v>6242</v>
      </c>
      <c r="G334" s="19">
        <v>6382</v>
      </c>
      <c r="H334" s="19">
        <v>6343</v>
      </c>
      <c r="I334" s="20">
        <v>7266</v>
      </c>
      <c r="J334" s="27" t="s">
        <v>86</v>
      </c>
      <c r="K334" s="7"/>
      <c r="L334" s="7"/>
      <c r="M334" s="82">
        <v>8065</v>
      </c>
      <c r="N334" s="89">
        <v>8065</v>
      </c>
      <c r="O334" s="9"/>
    </row>
    <row r="335" spans="1:15" x14ac:dyDescent="0.2">
      <c r="A335" s="6"/>
      <c r="B335" s="7">
        <v>2015</v>
      </c>
      <c r="C335" s="10">
        <v>3</v>
      </c>
      <c r="D335" s="8" t="s">
        <v>78</v>
      </c>
      <c r="E335" s="9" t="s">
        <v>27</v>
      </c>
      <c r="F335" s="19">
        <v>6351</v>
      </c>
      <c r="G335" s="19">
        <v>6425</v>
      </c>
      <c r="H335" s="19">
        <v>5954</v>
      </c>
      <c r="I335" s="20">
        <v>6368</v>
      </c>
      <c r="J335" s="27" t="s">
        <v>86</v>
      </c>
      <c r="K335" s="7"/>
      <c r="L335" s="7"/>
      <c r="M335" s="82">
        <v>7402</v>
      </c>
      <c r="N335" s="89">
        <v>7402</v>
      </c>
      <c r="O335" s="9"/>
    </row>
    <row r="336" spans="1:15" x14ac:dyDescent="0.2">
      <c r="A336" s="6"/>
      <c r="B336" s="7">
        <v>2015</v>
      </c>
      <c r="C336" s="10">
        <v>4</v>
      </c>
      <c r="D336" s="8" t="s">
        <v>79</v>
      </c>
      <c r="E336" s="9" t="s">
        <v>27</v>
      </c>
      <c r="F336" s="19" t="s">
        <v>27</v>
      </c>
      <c r="G336" s="19">
        <v>6957</v>
      </c>
      <c r="H336" s="19">
        <v>6339</v>
      </c>
      <c r="I336" s="20">
        <v>5520</v>
      </c>
      <c r="J336" s="27" t="s">
        <v>86</v>
      </c>
      <c r="K336" s="7"/>
      <c r="L336" s="7"/>
      <c r="M336" s="82">
        <v>6769</v>
      </c>
      <c r="N336" s="89">
        <v>6769</v>
      </c>
      <c r="O336" s="9"/>
    </row>
    <row r="337" spans="1:15" x14ac:dyDescent="0.2">
      <c r="A337" s="11"/>
      <c r="B337" s="12">
        <v>2015</v>
      </c>
      <c r="C337" s="13" t="s">
        <v>18</v>
      </c>
      <c r="D337" s="14" t="s">
        <v>80</v>
      </c>
      <c r="E337" s="15" t="s">
        <v>27</v>
      </c>
      <c r="F337" s="21" t="s">
        <v>27</v>
      </c>
      <c r="G337" s="21">
        <v>25141</v>
      </c>
      <c r="H337" s="21">
        <v>23783</v>
      </c>
      <c r="I337" s="34" t="s">
        <v>86</v>
      </c>
      <c r="J337" s="22">
        <v>25520</v>
      </c>
      <c r="K337" s="12"/>
      <c r="L337" s="12"/>
      <c r="M337" s="83">
        <v>29687</v>
      </c>
      <c r="N337" s="90">
        <v>29687</v>
      </c>
      <c r="O337" s="9"/>
    </row>
    <row r="338" spans="1:15" x14ac:dyDescent="0.2">
      <c r="A338" s="6"/>
      <c r="B338" s="7">
        <v>2016</v>
      </c>
      <c r="C338" s="18">
        <v>1</v>
      </c>
      <c r="D338" s="8" t="s">
        <v>81</v>
      </c>
      <c r="E338" s="9"/>
      <c r="F338" s="31">
        <v>5142</v>
      </c>
      <c r="G338" s="31">
        <v>4848</v>
      </c>
      <c r="H338" s="20">
        <v>4635</v>
      </c>
      <c r="I338" s="82">
        <v>5990</v>
      </c>
      <c r="J338" s="86" t="s">
        <v>86</v>
      </c>
      <c r="K338" s="9"/>
      <c r="L338" s="9"/>
      <c r="M338" s="9"/>
      <c r="N338" s="89">
        <v>6012</v>
      </c>
    </row>
    <row r="339" spans="1:15" x14ac:dyDescent="0.2">
      <c r="A339" s="6"/>
      <c r="B339" s="7">
        <v>2016</v>
      </c>
      <c r="C339" s="10">
        <v>2</v>
      </c>
      <c r="D339" s="8" t="s">
        <v>82</v>
      </c>
      <c r="E339" s="9"/>
      <c r="F339" s="19">
        <v>5371</v>
      </c>
      <c r="G339" s="19">
        <v>5263</v>
      </c>
      <c r="H339" s="20">
        <v>5641</v>
      </c>
      <c r="I339" s="82">
        <v>6626</v>
      </c>
      <c r="J339" s="88" t="s">
        <v>86</v>
      </c>
      <c r="K339" s="9"/>
      <c r="L339" s="9"/>
      <c r="M339" s="9"/>
      <c r="N339" s="89">
        <v>6643</v>
      </c>
    </row>
    <row r="340" spans="1:15" x14ac:dyDescent="0.2">
      <c r="A340" s="6"/>
      <c r="B340" s="7">
        <v>2016</v>
      </c>
      <c r="C340" s="10">
        <v>3</v>
      </c>
      <c r="D340" s="8" t="s">
        <v>83</v>
      </c>
      <c r="E340" s="9"/>
      <c r="F340" s="19">
        <v>5175</v>
      </c>
      <c r="G340" s="19">
        <v>5116</v>
      </c>
      <c r="H340" s="20">
        <v>5172</v>
      </c>
      <c r="I340" s="82">
        <v>6391</v>
      </c>
      <c r="J340" s="88" t="s">
        <v>86</v>
      </c>
      <c r="K340" s="9"/>
      <c r="L340" s="9"/>
      <c r="M340" s="9"/>
      <c r="N340" s="89">
        <v>6368</v>
      </c>
    </row>
    <row r="341" spans="1:15" x14ac:dyDescent="0.2">
      <c r="A341" s="6"/>
      <c r="B341" s="7">
        <v>2016</v>
      </c>
      <c r="C341" s="10">
        <v>4</v>
      </c>
      <c r="D341" s="8" t="s">
        <v>84</v>
      </c>
      <c r="E341" s="9"/>
      <c r="F341" s="9" t="s">
        <v>27</v>
      </c>
      <c r="G341" s="19">
        <v>6311</v>
      </c>
      <c r="H341" s="20">
        <v>5972</v>
      </c>
      <c r="I341" s="82">
        <v>7046</v>
      </c>
      <c r="J341" s="88" t="s">
        <v>86</v>
      </c>
      <c r="K341" s="9"/>
      <c r="L341" s="9"/>
      <c r="M341" s="9"/>
      <c r="N341" s="89">
        <v>6989</v>
      </c>
    </row>
    <row r="342" spans="1:15" x14ac:dyDescent="0.2">
      <c r="A342" s="11"/>
      <c r="B342" s="12">
        <v>2016</v>
      </c>
      <c r="C342" s="13" t="s">
        <v>18</v>
      </c>
      <c r="D342" s="14" t="s">
        <v>85</v>
      </c>
      <c r="E342" s="15"/>
      <c r="F342" s="15" t="s">
        <v>27</v>
      </c>
      <c r="G342" s="21">
        <v>21538</v>
      </c>
      <c r="H342" s="22">
        <v>21420</v>
      </c>
      <c r="I342" s="34" t="s">
        <v>86</v>
      </c>
      <c r="J342" s="83">
        <v>26053</v>
      </c>
      <c r="K342" s="15"/>
      <c r="L342" s="15"/>
      <c r="M342" s="15"/>
      <c r="N342" s="90">
        <v>26012</v>
      </c>
    </row>
    <row r="343" spans="1:15" x14ac:dyDescent="0.2">
      <c r="A343" s="6"/>
      <c r="B343" s="7">
        <v>2017</v>
      </c>
      <c r="C343" s="18">
        <v>1</v>
      </c>
      <c r="D343" s="8" t="s">
        <v>81</v>
      </c>
      <c r="E343" s="9"/>
      <c r="F343" s="20">
        <v>5213</v>
      </c>
      <c r="G343" s="20">
        <v>5458</v>
      </c>
      <c r="H343" s="82">
        <v>6556</v>
      </c>
      <c r="I343" s="89">
        <v>6826</v>
      </c>
      <c r="J343" s="86" t="s">
        <v>86</v>
      </c>
      <c r="K343" s="9"/>
      <c r="L343" s="9"/>
      <c r="M343" s="9"/>
    </row>
    <row r="344" spans="1:15" x14ac:dyDescent="0.2">
      <c r="A344" s="6"/>
      <c r="B344" s="7">
        <v>2017</v>
      </c>
      <c r="C344" s="10">
        <v>2</v>
      </c>
      <c r="D344" s="8" t="s">
        <v>82</v>
      </c>
      <c r="E344" s="9"/>
      <c r="F344" s="20">
        <v>4444</v>
      </c>
      <c r="G344" s="20">
        <v>4732</v>
      </c>
      <c r="H344" s="82">
        <v>8039</v>
      </c>
      <c r="I344" s="89">
        <v>8336</v>
      </c>
      <c r="J344" s="88" t="s">
        <v>86</v>
      </c>
      <c r="K344" s="9"/>
      <c r="L344" s="9"/>
      <c r="M344" s="9"/>
    </row>
    <row r="345" spans="1:15" x14ac:dyDescent="0.2">
      <c r="A345" s="6"/>
      <c r="B345" s="7">
        <v>2017</v>
      </c>
      <c r="C345" s="10">
        <v>3</v>
      </c>
      <c r="D345" s="8" t="s">
        <v>83</v>
      </c>
      <c r="E345" s="9"/>
      <c r="F345" s="20">
        <v>5743</v>
      </c>
      <c r="G345" s="20">
        <v>5783</v>
      </c>
      <c r="H345" s="82">
        <v>8415</v>
      </c>
      <c r="I345" s="89">
        <v>8649</v>
      </c>
      <c r="J345" s="88" t="s">
        <v>86</v>
      </c>
      <c r="K345" s="9"/>
      <c r="L345" s="9"/>
      <c r="M345" s="9"/>
    </row>
    <row r="346" spans="1:15" x14ac:dyDescent="0.2">
      <c r="A346" s="6"/>
      <c r="B346" s="7">
        <v>2017</v>
      </c>
      <c r="C346" s="10">
        <v>4</v>
      </c>
      <c r="D346" s="8" t="s">
        <v>84</v>
      </c>
      <c r="E346" s="9"/>
      <c r="F346" s="9"/>
      <c r="G346" s="20">
        <v>4848</v>
      </c>
      <c r="H346" s="82">
        <v>7485</v>
      </c>
      <c r="I346" s="89">
        <v>8249</v>
      </c>
      <c r="J346" s="88" t="s">
        <v>86</v>
      </c>
      <c r="K346" s="9"/>
      <c r="L346" s="9"/>
      <c r="M346" s="9"/>
    </row>
    <row r="347" spans="1:15" x14ac:dyDescent="0.2">
      <c r="A347" s="11"/>
      <c r="B347" s="12">
        <v>2017</v>
      </c>
      <c r="C347" s="13" t="s">
        <v>18</v>
      </c>
      <c r="D347" s="14" t="s">
        <v>85</v>
      </c>
      <c r="E347" s="15"/>
      <c r="F347" s="15"/>
      <c r="G347" s="22">
        <v>20821</v>
      </c>
      <c r="H347" s="83">
        <v>30495</v>
      </c>
      <c r="I347" s="34" t="s">
        <v>86</v>
      </c>
      <c r="J347" s="90">
        <v>32060</v>
      </c>
      <c r="K347" s="15"/>
      <c r="L347" s="15"/>
      <c r="M347" s="15"/>
      <c r="N347" s="15"/>
    </row>
    <row r="348" spans="1:15" x14ac:dyDescent="0.2">
      <c r="A348" s="6"/>
      <c r="B348" s="7">
        <v>2018</v>
      </c>
      <c r="C348" s="18">
        <v>1</v>
      </c>
      <c r="D348" s="8"/>
      <c r="E348" s="9"/>
      <c r="F348" s="82">
        <v>8974</v>
      </c>
      <c r="G348" s="82">
        <v>7960</v>
      </c>
      <c r="H348" s="89">
        <v>8024</v>
      </c>
      <c r="I348" s="9"/>
      <c r="J348" s="9"/>
      <c r="K348" s="9"/>
      <c r="L348" s="9"/>
      <c r="M348" s="9"/>
      <c r="N348" s="9"/>
    </row>
    <row r="349" spans="1:15" x14ac:dyDescent="0.2">
      <c r="A349" s="6"/>
      <c r="B349" s="7">
        <v>2018</v>
      </c>
      <c r="C349" s="10">
        <v>2</v>
      </c>
      <c r="D349" s="8"/>
      <c r="E349" s="9"/>
      <c r="F349" s="82">
        <v>8174</v>
      </c>
      <c r="G349" s="82">
        <v>7558</v>
      </c>
      <c r="H349" s="89">
        <v>7616</v>
      </c>
      <c r="I349" s="9"/>
      <c r="J349" s="9"/>
      <c r="K349" s="9"/>
      <c r="L349" s="9"/>
      <c r="M349" s="9"/>
      <c r="N349" s="9"/>
    </row>
    <row r="350" spans="1:15" x14ac:dyDescent="0.2">
      <c r="A350" s="6"/>
      <c r="B350" s="7">
        <v>2018</v>
      </c>
      <c r="C350" s="10">
        <v>3</v>
      </c>
      <c r="D350" s="8"/>
      <c r="E350" s="9"/>
      <c r="F350" s="82">
        <v>7828</v>
      </c>
      <c r="G350" s="82">
        <v>7574</v>
      </c>
      <c r="H350" s="89">
        <v>7665</v>
      </c>
      <c r="I350" s="9"/>
      <c r="J350" s="9"/>
      <c r="K350" s="9"/>
      <c r="L350" s="9"/>
      <c r="M350" s="9"/>
      <c r="N350" s="9"/>
    </row>
    <row r="351" spans="1:15" x14ac:dyDescent="0.2">
      <c r="A351" s="6"/>
      <c r="B351" s="7">
        <v>2018</v>
      </c>
      <c r="C351" s="10">
        <v>4</v>
      </c>
      <c r="D351" s="8"/>
      <c r="E351" s="9"/>
      <c r="F351" s="9"/>
      <c r="G351" s="82">
        <v>7589</v>
      </c>
      <c r="H351" s="89">
        <v>7580</v>
      </c>
      <c r="I351" s="9"/>
      <c r="J351" s="9"/>
      <c r="K351" s="9"/>
      <c r="L351" s="9"/>
      <c r="M351" s="9"/>
      <c r="N351" s="9"/>
    </row>
    <row r="352" spans="1:15" x14ac:dyDescent="0.2">
      <c r="A352" s="11"/>
      <c r="B352" s="12">
        <v>2018</v>
      </c>
      <c r="C352" s="13" t="s">
        <v>18</v>
      </c>
      <c r="D352" s="14"/>
      <c r="E352" s="15"/>
      <c r="F352" s="15"/>
      <c r="G352" s="83">
        <v>30681</v>
      </c>
      <c r="H352" s="90">
        <v>30885</v>
      </c>
      <c r="I352" s="15"/>
      <c r="J352" s="15"/>
      <c r="K352" s="15"/>
      <c r="L352" s="15"/>
      <c r="M352" s="15"/>
      <c r="N352" s="15"/>
    </row>
    <row r="353" spans="1:15" x14ac:dyDescent="0.2">
      <c r="A353" s="6" t="s">
        <v>24</v>
      </c>
      <c r="B353" s="7">
        <v>2005</v>
      </c>
      <c r="C353" s="8">
        <v>1</v>
      </c>
      <c r="D353" s="8" t="s">
        <v>25</v>
      </c>
      <c r="E353" s="35"/>
      <c r="F353" s="35"/>
      <c r="G353" s="35"/>
      <c r="H353" s="35"/>
      <c r="I353" s="35"/>
      <c r="J353" s="35" t="s">
        <v>86</v>
      </c>
      <c r="K353" s="36">
        <v>-1.3</v>
      </c>
      <c r="L353" s="37">
        <v>-1.3</v>
      </c>
      <c r="M353" s="84">
        <v>-1.5</v>
      </c>
      <c r="N353" s="91">
        <v>-1.5</v>
      </c>
      <c r="O353" s="24"/>
    </row>
    <row r="354" spans="1:15" x14ac:dyDescent="0.2">
      <c r="A354" s="6"/>
      <c r="B354" s="7">
        <v>2005</v>
      </c>
      <c r="C354" s="10">
        <v>2</v>
      </c>
      <c r="D354" s="8" t="s">
        <v>26</v>
      </c>
      <c r="E354" s="35"/>
      <c r="F354" s="35"/>
      <c r="G354" s="35"/>
      <c r="H354" s="35"/>
      <c r="I354" s="35"/>
      <c r="J354" s="35" t="s">
        <v>86</v>
      </c>
      <c r="K354" s="36">
        <v>-1.1000000000000001</v>
      </c>
      <c r="L354" s="37">
        <v>-1.1000000000000001</v>
      </c>
      <c r="M354" s="84">
        <v>-1.2</v>
      </c>
      <c r="N354" s="91">
        <v>-1.2</v>
      </c>
      <c r="O354" s="24"/>
    </row>
    <row r="355" spans="1:15" x14ac:dyDescent="0.2">
      <c r="A355" s="6"/>
      <c r="B355" s="7">
        <v>2005</v>
      </c>
      <c r="C355" s="10">
        <v>3</v>
      </c>
      <c r="D355" s="8" t="s">
        <v>28</v>
      </c>
      <c r="E355" s="35"/>
      <c r="F355" s="35"/>
      <c r="G355" s="35"/>
      <c r="H355" s="35"/>
      <c r="I355" s="35"/>
      <c r="J355" s="35" t="s">
        <v>86</v>
      </c>
      <c r="K355" s="36">
        <v>-0.7</v>
      </c>
      <c r="L355" s="37">
        <v>-0.7</v>
      </c>
      <c r="M355" s="84">
        <v>-0.8</v>
      </c>
      <c r="N355" s="91">
        <v>-0.8</v>
      </c>
      <c r="O355" s="24"/>
    </row>
    <row r="356" spans="1:15" x14ac:dyDescent="0.2">
      <c r="A356" s="6"/>
      <c r="B356" s="7">
        <v>2005</v>
      </c>
      <c r="C356" s="10">
        <v>4</v>
      </c>
      <c r="D356" s="8" t="s">
        <v>29</v>
      </c>
      <c r="E356" s="35"/>
      <c r="F356" s="35"/>
      <c r="G356" s="35"/>
      <c r="H356" s="35"/>
      <c r="I356" s="35"/>
      <c r="J356" s="35">
        <v>-0.3</v>
      </c>
      <c r="K356" s="36">
        <v>-0.3</v>
      </c>
      <c r="L356" s="37">
        <v>-0.3</v>
      </c>
      <c r="M356" s="84">
        <v>-0.4</v>
      </c>
      <c r="N356" s="91">
        <v>-0.4</v>
      </c>
      <c r="O356" s="24"/>
    </row>
    <row r="357" spans="1:15" x14ac:dyDescent="0.2">
      <c r="A357" s="11"/>
      <c r="B357" s="12">
        <v>2005</v>
      </c>
      <c r="C357" s="13" t="s">
        <v>18</v>
      </c>
      <c r="D357" s="14" t="s">
        <v>30</v>
      </c>
      <c r="E357" s="38"/>
      <c r="F357" s="38"/>
      <c r="G357" s="38"/>
      <c r="H357" s="38"/>
      <c r="I357" s="38"/>
      <c r="J357" s="38">
        <v>-0.3</v>
      </c>
      <c r="K357" s="39">
        <v>-0.3</v>
      </c>
      <c r="L357" s="40">
        <v>-0.3</v>
      </c>
      <c r="M357" s="85">
        <v>-0.4</v>
      </c>
      <c r="N357" s="92">
        <v>-0.4</v>
      </c>
      <c r="O357" s="24"/>
    </row>
    <row r="358" spans="1:15" x14ac:dyDescent="0.2">
      <c r="A358" s="16"/>
      <c r="B358" s="17">
        <v>2006</v>
      </c>
      <c r="C358" s="18">
        <v>1</v>
      </c>
      <c r="D358" s="18" t="s">
        <v>31</v>
      </c>
      <c r="E358" s="41">
        <v>4.6063790542479208E-2</v>
      </c>
      <c r="F358" s="41">
        <v>0.12999357839530151</v>
      </c>
      <c r="G358" s="41">
        <v>5.8517745506324792E-4</v>
      </c>
      <c r="H358" s="41">
        <v>-4.8802593509255067E-2</v>
      </c>
      <c r="I358" s="41">
        <v>-7.0833765246536062E-2</v>
      </c>
      <c r="J358" s="41">
        <v>-0.1</v>
      </c>
      <c r="K358" s="36">
        <v>-0.1</v>
      </c>
      <c r="L358" s="37">
        <v>-0.1</v>
      </c>
      <c r="M358" s="84">
        <v>-0.3</v>
      </c>
      <c r="N358" s="91">
        <v>-0.3</v>
      </c>
      <c r="O358" s="24"/>
    </row>
    <row r="359" spans="1:15" x14ac:dyDescent="0.2">
      <c r="A359" s="6"/>
      <c r="B359" s="7">
        <v>2006</v>
      </c>
      <c r="C359" s="10">
        <v>2</v>
      </c>
      <c r="D359" s="8" t="s">
        <v>32</v>
      </c>
      <c r="E359" s="35"/>
      <c r="F359" s="35">
        <v>0.4746505320258711</v>
      </c>
      <c r="G359" s="35">
        <v>0.56374666380638194</v>
      </c>
      <c r="H359" s="35">
        <v>0.4526583634659167</v>
      </c>
      <c r="I359" s="35">
        <v>0.4046441160687706</v>
      </c>
      <c r="J359" s="35">
        <v>0.4</v>
      </c>
      <c r="K359" s="36">
        <v>0.3</v>
      </c>
      <c r="L359" s="37">
        <v>0.3</v>
      </c>
      <c r="M359" s="84">
        <v>-0.2</v>
      </c>
      <c r="N359" s="91">
        <v>-0.2</v>
      </c>
      <c r="O359" s="24"/>
    </row>
    <row r="360" spans="1:15" x14ac:dyDescent="0.2">
      <c r="A360" s="6"/>
      <c r="B360" s="7">
        <v>2006</v>
      </c>
      <c r="C360" s="10">
        <v>3</v>
      </c>
      <c r="D360" s="8" t="s">
        <v>33</v>
      </c>
      <c r="E360" s="35"/>
      <c r="F360" s="35">
        <v>0.5554737025393357</v>
      </c>
      <c r="G360" s="35">
        <v>0.53509094249494771</v>
      </c>
      <c r="H360" s="35">
        <v>0.35516513474881911</v>
      </c>
      <c r="I360" s="35">
        <v>0.47821396744993194</v>
      </c>
      <c r="J360" s="35">
        <v>0.4</v>
      </c>
      <c r="K360" s="36">
        <v>0.1</v>
      </c>
      <c r="L360" s="37">
        <v>0.1</v>
      </c>
      <c r="M360" s="84">
        <v>-0.2</v>
      </c>
      <c r="N360" s="91">
        <v>-0.2</v>
      </c>
      <c r="O360" s="24"/>
    </row>
    <row r="361" spans="1:15" x14ac:dyDescent="0.2">
      <c r="A361" s="6"/>
      <c r="B361" s="7">
        <v>2006</v>
      </c>
      <c r="C361" s="10">
        <v>4</v>
      </c>
      <c r="D361" s="8" t="s">
        <v>34</v>
      </c>
      <c r="E361" s="35"/>
      <c r="F361" s="35"/>
      <c r="G361" s="35">
        <v>0.52546238416717805</v>
      </c>
      <c r="H361" s="35">
        <v>0.51111310740299898</v>
      </c>
      <c r="I361" s="35">
        <v>0.62434134858472135</v>
      </c>
      <c r="J361" s="35">
        <v>0.5</v>
      </c>
      <c r="K361" s="36">
        <v>0.2</v>
      </c>
      <c r="L361" s="37">
        <v>0.2</v>
      </c>
      <c r="M361" s="84">
        <v>0.1</v>
      </c>
      <c r="N361" s="91">
        <v>0.1</v>
      </c>
      <c r="O361" s="24"/>
    </row>
    <row r="362" spans="1:15" x14ac:dyDescent="0.2">
      <c r="A362" s="11"/>
      <c r="B362" s="12">
        <v>2006</v>
      </c>
      <c r="C362" s="13" t="s">
        <v>18</v>
      </c>
      <c r="D362" s="14" t="s">
        <v>35</v>
      </c>
      <c r="E362" s="38"/>
      <c r="F362" s="38"/>
      <c r="G362" s="38">
        <v>0.52546238416717805</v>
      </c>
      <c r="H362" s="38">
        <v>0.51111310740299898</v>
      </c>
      <c r="I362" s="38">
        <v>0.62434134858472135</v>
      </c>
      <c r="J362" s="38">
        <v>0.5</v>
      </c>
      <c r="K362" s="39">
        <v>0.2</v>
      </c>
      <c r="L362" s="40">
        <v>0.2</v>
      </c>
      <c r="M362" s="85">
        <v>0.1</v>
      </c>
      <c r="N362" s="92">
        <v>0.1</v>
      </c>
      <c r="O362" s="24"/>
    </row>
    <row r="363" spans="1:15" x14ac:dyDescent="0.2">
      <c r="A363" s="16"/>
      <c r="B363" s="17">
        <v>2007</v>
      </c>
      <c r="C363" s="18">
        <v>1</v>
      </c>
      <c r="D363" s="18" t="s">
        <v>36</v>
      </c>
      <c r="E363" s="41">
        <v>0.56529300959257045</v>
      </c>
      <c r="F363" s="41">
        <v>0.64419694867724775</v>
      </c>
      <c r="G363" s="41">
        <v>0.54895090000907509</v>
      </c>
      <c r="H363" s="41">
        <v>0.50592040356487189</v>
      </c>
      <c r="I363" s="41">
        <v>0.41795258084804515</v>
      </c>
      <c r="J363" s="41">
        <v>0.8</v>
      </c>
      <c r="K363" s="36">
        <v>0.4</v>
      </c>
      <c r="L363" s="37">
        <v>0.4</v>
      </c>
      <c r="M363" s="84">
        <v>0.4</v>
      </c>
      <c r="N363" s="91">
        <v>0.4</v>
      </c>
      <c r="O363" s="24"/>
    </row>
    <row r="364" spans="1:15" x14ac:dyDescent="0.2">
      <c r="A364" s="6"/>
      <c r="B364" s="7">
        <v>2007</v>
      </c>
      <c r="C364" s="10">
        <v>2</v>
      </c>
      <c r="D364" s="8" t="s">
        <v>37</v>
      </c>
      <c r="E364" s="35"/>
      <c r="F364" s="35">
        <v>0.46188529175998838</v>
      </c>
      <c r="G364" s="35">
        <v>0.2699921680261041</v>
      </c>
      <c r="H364" s="35">
        <v>0.24395452456013986</v>
      </c>
      <c r="I364" s="35">
        <v>0.1132756536836267</v>
      </c>
      <c r="J364" s="35">
        <v>0.3</v>
      </c>
      <c r="K364" s="36">
        <v>0</v>
      </c>
      <c r="L364" s="37">
        <v>0</v>
      </c>
      <c r="M364" s="84">
        <v>0.1</v>
      </c>
      <c r="N364" s="91">
        <v>0.1</v>
      </c>
      <c r="O364" s="24"/>
    </row>
    <row r="365" spans="1:15" x14ac:dyDescent="0.2">
      <c r="A365" s="6"/>
      <c r="B365" s="7">
        <v>2007</v>
      </c>
      <c r="C365" s="10">
        <v>3</v>
      </c>
      <c r="D365" s="8" t="s">
        <v>38</v>
      </c>
      <c r="E365" s="35"/>
      <c r="F365" s="35">
        <v>0.25342091057629257</v>
      </c>
      <c r="G365" s="35">
        <v>-5.2532710669755825E-3</v>
      </c>
      <c r="H365" s="35">
        <v>6.2558089654679346E-3</v>
      </c>
      <c r="I365" s="35">
        <v>-0.13144987247400433</v>
      </c>
      <c r="J365" s="35">
        <v>-0.2</v>
      </c>
      <c r="K365" s="36">
        <v>-0.3</v>
      </c>
      <c r="L365" s="37">
        <v>-0.3</v>
      </c>
      <c r="M365" s="84">
        <v>-0.4</v>
      </c>
      <c r="N365" s="91">
        <v>-0.4</v>
      </c>
      <c r="O365" s="24"/>
    </row>
    <row r="366" spans="1:15" x14ac:dyDescent="0.2">
      <c r="A366" s="6"/>
      <c r="B366" s="7">
        <v>2007</v>
      </c>
      <c r="C366" s="10">
        <v>4</v>
      </c>
      <c r="D366" s="8" t="s">
        <v>39</v>
      </c>
      <c r="E366" s="35"/>
      <c r="F366" s="35"/>
      <c r="G366" s="35">
        <v>0.39693532331195258</v>
      </c>
      <c r="H366" s="35">
        <v>0.34793128136760093</v>
      </c>
      <c r="I366" s="35">
        <v>0.1925565887765007</v>
      </c>
      <c r="J366" s="35">
        <v>0.2</v>
      </c>
      <c r="K366" s="36">
        <v>0.2</v>
      </c>
      <c r="L366" s="37">
        <v>0.2</v>
      </c>
      <c r="M366" s="84">
        <v>-0.1</v>
      </c>
      <c r="N366" s="91">
        <v>-0.1</v>
      </c>
      <c r="O366" s="24"/>
    </row>
    <row r="367" spans="1:15" x14ac:dyDescent="0.2">
      <c r="A367" s="11"/>
      <c r="B367" s="12">
        <v>2007</v>
      </c>
      <c r="C367" s="13" t="s">
        <v>18</v>
      </c>
      <c r="D367" s="14" t="s">
        <v>40</v>
      </c>
      <c r="E367" s="38"/>
      <c r="F367" s="38"/>
      <c r="G367" s="38">
        <v>0.39693532331195258</v>
      </c>
      <c r="H367" s="38">
        <v>0.34793128136760093</v>
      </c>
      <c r="I367" s="38">
        <v>0.1925565887765007</v>
      </c>
      <c r="J367" s="38">
        <v>0.2</v>
      </c>
      <c r="K367" s="39">
        <v>0.2</v>
      </c>
      <c r="L367" s="40">
        <v>0.2</v>
      </c>
      <c r="M367" s="85">
        <v>-0.1</v>
      </c>
      <c r="N367" s="92">
        <v>-0.1</v>
      </c>
      <c r="O367" s="24"/>
    </row>
    <row r="368" spans="1:15" x14ac:dyDescent="0.2">
      <c r="A368" s="16"/>
      <c r="B368" s="17">
        <v>2008</v>
      </c>
      <c r="C368" s="18">
        <v>1</v>
      </c>
      <c r="D368" s="18" t="s">
        <v>41</v>
      </c>
      <c r="E368" s="41">
        <v>0.29656857626198285</v>
      </c>
      <c r="F368" s="41">
        <v>0.2603677171877502</v>
      </c>
      <c r="G368" s="41">
        <v>0.2155487105319881</v>
      </c>
      <c r="H368" s="41">
        <v>0.46829271675659184</v>
      </c>
      <c r="I368" s="41">
        <v>0.27535661787540633</v>
      </c>
      <c r="J368" s="41">
        <v>0.2</v>
      </c>
      <c r="K368" s="36">
        <v>0.3</v>
      </c>
      <c r="L368" s="37">
        <v>0.3</v>
      </c>
      <c r="M368" s="84">
        <v>0.1</v>
      </c>
      <c r="N368" s="91">
        <v>0.1</v>
      </c>
      <c r="O368" s="24"/>
    </row>
    <row r="369" spans="1:15" x14ac:dyDescent="0.2">
      <c r="A369" s="6"/>
      <c r="B369" s="7">
        <v>2008</v>
      </c>
      <c r="C369" s="10">
        <v>2</v>
      </c>
      <c r="D369" s="8" t="s">
        <v>42</v>
      </c>
      <c r="E369" s="35"/>
      <c r="F369" s="35">
        <v>0.99169487793465994</v>
      </c>
      <c r="G369" s="35">
        <v>0.88281058343383456</v>
      </c>
      <c r="H369" s="35">
        <v>0.94332355946738411</v>
      </c>
      <c r="I369" s="35">
        <v>0.8397617919463316</v>
      </c>
      <c r="J369" s="35">
        <v>0.7</v>
      </c>
      <c r="K369" s="36">
        <v>0.3</v>
      </c>
      <c r="L369" s="37">
        <v>0.3</v>
      </c>
      <c r="M369" s="84">
        <v>0.2</v>
      </c>
      <c r="N369" s="91">
        <v>0.2</v>
      </c>
      <c r="O369" s="24"/>
    </row>
    <row r="370" spans="1:15" x14ac:dyDescent="0.2">
      <c r="A370" s="6"/>
      <c r="B370" s="7">
        <v>2008</v>
      </c>
      <c r="C370" s="10">
        <v>3</v>
      </c>
      <c r="D370" s="8" t="s">
        <v>43</v>
      </c>
      <c r="E370" s="35"/>
      <c r="F370" s="35">
        <v>1.2010780607157805</v>
      </c>
      <c r="G370" s="35">
        <v>1.1033526184065059</v>
      </c>
      <c r="H370" s="35">
        <v>0.95291432400102183</v>
      </c>
      <c r="I370" s="35">
        <v>0.91898958377261419</v>
      </c>
      <c r="J370" s="35">
        <v>0.8</v>
      </c>
      <c r="K370" s="36">
        <v>0.5</v>
      </c>
      <c r="L370" s="37">
        <v>0.5</v>
      </c>
      <c r="M370" s="84">
        <v>0.4</v>
      </c>
      <c r="N370" s="91">
        <v>0.4</v>
      </c>
      <c r="O370" s="24"/>
    </row>
    <row r="371" spans="1:15" x14ac:dyDescent="0.2">
      <c r="A371" s="6"/>
      <c r="B371" s="7">
        <v>2008</v>
      </c>
      <c r="C371" s="10">
        <v>4</v>
      </c>
      <c r="D371" s="8" t="s">
        <v>44</v>
      </c>
      <c r="E371" s="35"/>
      <c r="F371" s="35"/>
      <c r="G371" s="35">
        <v>1.0186543067029035</v>
      </c>
      <c r="H371" s="35">
        <v>0.70483635210267781</v>
      </c>
      <c r="I371" s="35">
        <v>0.56840862357562394</v>
      </c>
      <c r="J371" s="35">
        <v>0.5</v>
      </c>
      <c r="K371" s="36">
        <v>0.2</v>
      </c>
      <c r="L371" s="37">
        <v>0.2</v>
      </c>
      <c r="M371" s="84">
        <v>0.2</v>
      </c>
      <c r="N371" s="91">
        <v>0.2</v>
      </c>
      <c r="O371" s="24"/>
    </row>
    <row r="372" spans="1:15" x14ac:dyDescent="0.2">
      <c r="A372" s="11"/>
      <c r="B372" s="12">
        <v>2008</v>
      </c>
      <c r="C372" s="13" t="s">
        <v>18</v>
      </c>
      <c r="D372" s="14" t="s">
        <v>45</v>
      </c>
      <c r="E372" s="38"/>
      <c r="F372" s="38"/>
      <c r="G372" s="38">
        <v>1.0186543067029035</v>
      </c>
      <c r="H372" s="38">
        <v>0.70483635210267781</v>
      </c>
      <c r="I372" s="38">
        <v>0.56840862357562394</v>
      </c>
      <c r="J372" s="38">
        <v>0.5</v>
      </c>
      <c r="K372" s="39">
        <v>0.2</v>
      </c>
      <c r="L372" s="40">
        <v>0.2</v>
      </c>
      <c r="M372" s="85">
        <v>0.2</v>
      </c>
      <c r="N372" s="92">
        <v>0.2</v>
      </c>
      <c r="O372" s="24"/>
    </row>
    <row r="373" spans="1:15" x14ac:dyDescent="0.2">
      <c r="A373" s="16"/>
      <c r="B373" s="17">
        <v>2009</v>
      </c>
      <c r="C373" s="18">
        <v>1</v>
      </c>
      <c r="D373" s="18" t="s">
        <v>46</v>
      </c>
      <c r="E373" s="41">
        <v>0.54067762223574767</v>
      </c>
      <c r="F373" s="41">
        <v>-0.19713261648745523</v>
      </c>
      <c r="G373" s="41">
        <v>-0.42053665751109237</v>
      </c>
      <c r="H373" s="41">
        <v>-0.37303468022459829</v>
      </c>
      <c r="I373" s="41">
        <v>-0.50969228683746781</v>
      </c>
      <c r="J373" s="41">
        <v>-0.5</v>
      </c>
      <c r="K373" s="36">
        <v>-0.9</v>
      </c>
      <c r="L373" s="37">
        <v>-0.9</v>
      </c>
      <c r="M373" s="84">
        <v>-0.8</v>
      </c>
      <c r="N373" s="91">
        <v>-0.8</v>
      </c>
      <c r="O373" s="24"/>
    </row>
    <row r="374" spans="1:15" x14ac:dyDescent="0.2">
      <c r="A374" s="6"/>
      <c r="B374" s="7">
        <v>2009</v>
      </c>
      <c r="C374" s="10">
        <v>2</v>
      </c>
      <c r="D374" s="8" t="s">
        <v>47</v>
      </c>
      <c r="E374" s="35"/>
      <c r="F374" s="35">
        <v>-1.3432019892687792</v>
      </c>
      <c r="G374" s="35">
        <v>-1.7272953087392611</v>
      </c>
      <c r="H374" s="35">
        <v>-1.7863808366008598</v>
      </c>
      <c r="I374" s="35">
        <v>-1.7947957099168295</v>
      </c>
      <c r="J374" s="35">
        <v>-1.8</v>
      </c>
      <c r="K374" s="36">
        <v>-2.1</v>
      </c>
      <c r="L374" s="37">
        <v>-2.1</v>
      </c>
      <c r="M374" s="84">
        <v>-1.8</v>
      </c>
      <c r="N374" s="91">
        <v>-1.8</v>
      </c>
      <c r="O374" s="24"/>
    </row>
    <row r="375" spans="1:15" x14ac:dyDescent="0.2">
      <c r="A375" s="6"/>
      <c r="B375" s="7">
        <v>2009</v>
      </c>
      <c r="C375" s="10">
        <v>3</v>
      </c>
      <c r="D375" s="8" t="s">
        <v>48</v>
      </c>
      <c r="E375" s="35"/>
      <c r="F375" s="35">
        <v>-2.7240405821142328</v>
      </c>
      <c r="G375" s="35">
        <v>-3.4274770625491149</v>
      </c>
      <c r="H375" s="35">
        <v>-3.5089056496568358</v>
      </c>
      <c r="I375" s="35">
        <v>-3.6000721540767056</v>
      </c>
      <c r="J375" s="35">
        <v>-3.6</v>
      </c>
      <c r="K375" s="36">
        <v>-3.7</v>
      </c>
      <c r="L375" s="37">
        <v>-3.7</v>
      </c>
      <c r="M375" s="84">
        <v>-3.4</v>
      </c>
      <c r="N375" s="91">
        <v>-3.4</v>
      </c>
      <c r="O375" s="24"/>
    </row>
    <row r="376" spans="1:15" x14ac:dyDescent="0.2">
      <c r="A376" s="6"/>
      <c r="B376" s="7">
        <v>2009</v>
      </c>
      <c r="C376" s="10">
        <v>4</v>
      </c>
      <c r="D376" s="8" t="s">
        <v>49</v>
      </c>
      <c r="E376" s="35"/>
      <c r="F376" s="35"/>
      <c r="G376" s="35">
        <v>-5.2980666704079917</v>
      </c>
      <c r="H376" s="35">
        <v>-5.4753758442180569</v>
      </c>
      <c r="I376" s="35">
        <v>-5.5633858302182464</v>
      </c>
      <c r="J376" s="35">
        <v>-5.6</v>
      </c>
      <c r="K376" s="36">
        <v>-5.4</v>
      </c>
      <c r="L376" s="37">
        <v>-5.4</v>
      </c>
      <c r="M376" s="84">
        <v>-5.0999999999999996</v>
      </c>
      <c r="N376" s="91">
        <v>-5.0999999999999996</v>
      </c>
      <c r="O376" s="24"/>
    </row>
    <row r="377" spans="1:15" x14ac:dyDescent="0.2">
      <c r="A377" s="11"/>
      <c r="B377" s="12">
        <v>2009</v>
      </c>
      <c r="C377" s="13" t="s">
        <v>18</v>
      </c>
      <c r="D377" s="14" t="s">
        <v>50</v>
      </c>
      <c r="E377" s="38"/>
      <c r="F377" s="38"/>
      <c r="G377" s="38">
        <v>-5.2980666704079917</v>
      </c>
      <c r="H377" s="38">
        <v>-5.4753758442180569</v>
      </c>
      <c r="I377" s="38">
        <v>-5.5633858302182464</v>
      </c>
      <c r="J377" s="38">
        <v>-5.6</v>
      </c>
      <c r="K377" s="39">
        <v>-5.4</v>
      </c>
      <c r="L377" s="40">
        <v>-5.4</v>
      </c>
      <c r="M377" s="85">
        <v>-5.0999999999999996</v>
      </c>
      <c r="N377" s="92">
        <v>-5.0999999999999996</v>
      </c>
      <c r="O377" s="24"/>
    </row>
    <row r="378" spans="1:15" x14ac:dyDescent="0.2">
      <c r="B378" s="7">
        <v>2010</v>
      </c>
      <c r="C378" s="18">
        <v>1</v>
      </c>
      <c r="D378" s="18" t="s">
        <v>51</v>
      </c>
      <c r="E378" s="35">
        <v>-4.6589965023492201</v>
      </c>
      <c r="F378" s="35">
        <v>-5.7100370709094594</v>
      </c>
      <c r="G378" s="35">
        <v>-5.7989097051597049</v>
      </c>
      <c r="H378" s="35">
        <v>-5.6546405910230408</v>
      </c>
      <c r="I378" s="35">
        <v>-5.7003424986172693</v>
      </c>
      <c r="J378" s="35">
        <v>-5.7</v>
      </c>
      <c r="K378" s="36">
        <v>-5.6</v>
      </c>
      <c r="L378" s="37">
        <v>-5.6</v>
      </c>
      <c r="M378" s="84">
        <v>-5.4</v>
      </c>
      <c r="N378" s="91">
        <v>-5.4</v>
      </c>
      <c r="O378" s="24"/>
    </row>
    <row r="379" spans="1:15" x14ac:dyDescent="0.2">
      <c r="B379" s="7">
        <v>2010</v>
      </c>
      <c r="C379" s="10">
        <v>2</v>
      </c>
      <c r="D379" s="8" t="s">
        <v>52</v>
      </c>
      <c r="E379" s="35"/>
      <c r="F379" s="35">
        <v>-6.1631551484029705</v>
      </c>
      <c r="G379" s="35">
        <v>-6.297394521016356</v>
      </c>
      <c r="H379" s="35">
        <v>-6.1831223467783456</v>
      </c>
      <c r="I379" s="35">
        <v>-6.2207313887528954</v>
      </c>
      <c r="J379" s="35">
        <v>-6.2</v>
      </c>
      <c r="K379" s="36">
        <v>-5.6</v>
      </c>
      <c r="L379" s="37">
        <v>-5.6</v>
      </c>
      <c r="M379" s="84">
        <v>-5.6</v>
      </c>
      <c r="N379" s="91">
        <v>-5.6</v>
      </c>
      <c r="O379" s="24"/>
    </row>
    <row r="380" spans="1:15" x14ac:dyDescent="0.2">
      <c r="B380" s="7">
        <v>2010</v>
      </c>
      <c r="C380" s="10">
        <v>3</v>
      </c>
      <c r="D380" s="8" t="s">
        <v>53</v>
      </c>
      <c r="E380" s="35"/>
      <c r="F380" s="35">
        <v>-6.0347970457599125</v>
      </c>
      <c r="G380" s="35">
        <v>-6.1871822765929787</v>
      </c>
      <c r="H380" s="35">
        <v>-5.9457462256936395</v>
      </c>
      <c r="I380" s="35">
        <v>-5.9706871696299855</v>
      </c>
      <c r="J380" s="35">
        <v>-6</v>
      </c>
      <c r="K380" s="36">
        <v>-5.6</v>
      </c>
      <c r="L380" s="37">
        <v>-5.6</v>
      </c>
      <c r="M380" s="84">
        <v>-5.8</v>
      </c>
      <c r="N380" s="91">
        <v>-5.8</v>
      </c>
      <c r="O380" s="24"/>
    </row>
    <row r="381" spans="1:15" x14ac:dyDescent="0.2">
      <c r="B381" s="7">
        <v>2010</v>
      </c>
      <c r="C381" s="10">
        <v>4</v>
      </c>
      <c r="D381" s="8" t="s">
        <v>54</v>
      </c>
      <c r="E381" s="35"/>
      <c r="F381" s="35"/>
      <c r="G381" s="35">
        <v>-5.4066345775068179</v>
      </c>
      <c r="H381" s="35">
        <v>-5.0955619682740387</v>
      </c>
      <c r="I381" s="35">
        <v>-5.115670754492645</v>
      </c>
      <c r="J381" s="35">
        <v>-5.0999999999999996</v>
      </c>
      <c r="K381" s="36">
        <v>-5</v>
      </c>
      <c r="L381" s="37">
        <v>-5</v>
      </c>
      <c r="M381" s="84">
        <v>-5.2</v>
      </c>
      <c r="N381" s="91">
        <v>-5.2</v>
      </c>
      <c r="O381" s="24"/>
    </row>
    <row r="382" spans="1:15" x14ac:dyDescent="0.2">
      <c r="A382" s="23"/>
      <c r="B382" s="12">
        <v>2010</v>
      </c>
      <c r="C382" s="13" t="s">
        <v>18</v>
      </c>
      <c r="D382" s="14" t="s">
        <v>55</v>
      </c>
      <c r="E382" s="38"/>
      <c r="F382" s="38"/>
      <c r="G382" s="38">
        <v>-5.4066345775068179</v>
      </c>
      <c r="H382" s="38">
        <v>-5.0955619682740387</v>
      </c>
      <c r="I382" s="38">
        <v>-5.115670754492645</v>
      </c>
      <c r="J382" s="38">
        <v>-5.0999999999999996</v>
      </c>
      <c r="K382" s="39">
        <v>-5</v>
      </c>
      <c r="L382" s="40">
        <v>-5</v>
      </c>
      <c r="M382" s="85">
        <v>-5.2</v>
      </c>
      <c r="N382" s="92">
        <v>-5.2</v>
      </c>
      <c r="O382" s="24"/>
    </row>
    <row r="383" spans="1:15" x14ac:dyDescent="0.2">
      <c r="A383" s="16"/>
      <c r="B383" s="17">
        <v>2011</v>
      </c>
      <c r="C383" s="18">
        <v>1</v>
      </c>
      <c r="D383" s="18" t="s">
        <v>56</v>
      </c>
      <c r="E383" s="41">
        <v>-4.9215113893480575</v>
      </c>
      <c r="F383" s="41">
        <v>-4.7400215822259275</v>
      </c>
      <c r="G383" s="41">
        <v>-4.6970792487094553</v>
      </c>
      <c r="H383" s="41">
        <v>-4.6754579247472794</v>
      </c>
      <c r="I383" s="41">
        <v>-4.7</v>
      </c>
      <c r="J383" s="36">
        <v>-4.4000000000000004</v>
      </c>
      <c r="K383" s="36">
        <v>-4.4000000000000004</v>
      </c>
      <c r="L383" s="37">
        <v>-4.4000000000000004</v>
      </c>
      <c r="M383" s="84">
        <v>-4.5999999999999996</v>
      </c>
      <c r="N383" s="91">
        <v>-4.5999999999999996</v>
      </c>
      <c r="O383" s="24"/>
    </row>
    <row r="384" spans="1:15" x14ac:dyDescent="0.2">
      <c r="A384" s="6"/>
      <c r="B384" s="7">
        <v>2011</v>
      </c>
      <c r="C384" s="10">
        <v>2</v>
      </c>
      <c r="D384" s="8" t="s">
        <v>57</v>
      </c>
      <c r="E384" s="35"/>
      <c r="F384" s="35">
        <v>-4.9957527340210177</v>
      </c>
      <c r="G384" s="35">
        <v>-4.6273154954425166</v>
      </c>
      <c r="H384" s="35">
        <v>-4.5265507813479822</v>
      </c>
      <c r="I384" s="35">
        <v>-4.5</v>
      </c>
      <c r="J384" s="36">
        <v>-4.5</v>
      </c>
      <c r="K384" s="36">
        <v>-4.5</v>
      </c>
      <c r="L384" s="37">
        <v>-4.5</v>
      </c>
      <c r="M384" s="84">
        <v>-4.7</v>
      </c>
      <c r="N384" s="91">
        <v>-4.7</v>
      </c>
      <c r="O384" s="24"/>
    </row>
    <row r="385" spans="1:15" x14ac:dyDescent="0.2">
      <c r="A385" s="6"/>
      <c r="B385" s="7">
        <v>2011</v>
      </c>
      <c r="C385" s="10">
        <v>3</v>
      </c>
      <c r="D385" s="8" t="s">
        <v>58</v>
      </c>
      <c r="E385" s="35"/>
      <c r="F385" s="35">
        <v>-4.4005636598720974</v>
      </c>
      <c r="G385" s="35">
        <v>-4.1261397544696665</v>
      </c>
      <c r="H385" s="35">
        <v>-4.0108166576527857</v>
      </c>
      <c r="I385" s="35">
        <v>-3.9</v>
      </c>
      <c r="J385" s="36">
        <v>-3.9</v>
      </c>
      <c r="K385" s="36">
        <v>-3.9</v>
      </c>
      <c r="L385" s="37">
        <v>-3.9</v>
      </c>
      <c r="M385" s="84">
        <v>-4.0999999999999996</v>
      </c>
      <c r="N385" s="91">
        <v>-4.0999999999999996</v>
      </c>
      <c r="O385" s="24"/>
    </row>
    <row r="386" spans="1:15" x14ac:dyDescent="0.2">
      <c r="A386" s="6"/>
      <c r="B386" s="7">
        <v>2011</v>
      </c>
      <c r="C386" s="10">
        <v>4</v>
      </c>
      <c r="D386" s="8" t="s">
        <v>59</v>
      </c>
      <c r="E386" s="35"/>
      <c r="F386" s="35"/>
      <c r="G386" s="35">
        <v>-4.6681226696340339</v>
      </c>
      <c r="H386" s="35">
        <v>-4.4867460832960946</v>
      </c>
      <c r="I386" s="35">
        <v>-4.3</v>
      </c>
      <c r="J386" s="36">
        <v>-4.3</v>
      </c>
      <c r="K386" s="36">
        <v>-4.3</v>
      </c>
      <c r="L386" s="37">
        <v>-4.3</v>
      </c>
      <c r="M386" s="84">
        <v>-4.4000000000000004</v>
      </c>
      <c r="N386" s="91">
        <v>-4.4000000000000004</v>
      </c>
      <c r="O386" s="24"/>
    </row>
    <row r="387" spans="1:15" x14ac:dyDescent="0.2">
      <c r="A387" s="11"/>
      <c r="B387" s="12">
        <v>2011</v>
      </c>
      <c r="C387" s="13" t="s">
        <v>18</v>
      </c>
      <c r="D387" s="14" t="s">
        <v>60</v>
      </c>
      <c r="E387" s="38"/>
      <c r="F387" s="38"/>
      <c r="G387" s="38">
        <v>-4.6681226696340339</v>
      </c>
      <c r="H387" s="38">
        <v>-4.4867460832960946</v>
      </c>
      <c r="I387" s="38">
        <v>-4.3</v>
      </c>
      <c r="J387" s="39">
        <v>-4.3</v>
      </c>
      <c r="K387" s="39">
        <v>-4.3</v>
      </c>
      <c r="L387" s="40">
        <v>-4.3</v>
      </c>
      <c r="M387" s="85">
        <v>-4.4000000000000004</v>
      </c>
      <c r="N387" s="92">
        <v>-4.4000000000000004</v>
      </c>
      <c r="O387" s="24"/>
    </row>
    <row r="388" spans="1:15" x14ac:dyDescent="0.2">
      <c r="A388" s="16"/>
      <c r="B388" s="17">
        <v>2012</v>
      </c>
      <c r="C388" s="18">
        <v>1</v>
      </c>
      <c r="D388" s="18" t="s">
        <v>61</v>
      </c>
      <c r="E388" s="24"/>
      <c r="F388" s="41">
        <v>-4.4194537656761348</v>
      </c>
      <c r="G388" s="41">
        <v>-4.4000000000000004</v>
      </c>
      <c r="H388" s="41">
        <v>-4.3</v>
      </c>
      <c r="I388" s="36">
        <v>-4.3</v>
      </c>
      <c r="J388" s="36">
        <v>-4.2</v>
      </c>
      <c r="K388" s="36">
        <v>-4.2</v>
      </c>
      <c r="L388" s="37">
        <v>-4.2</v>
      </c>
      <c r="M388" s="84">
        <v>-4.3</v>
      </c>
      <c r="N388" s="91">
        <v>-4.3</v>
      </c>
      <c r="O388" s="24"/>
    </row>
    <row r="389" spans="1:15" x14ac:dyDescent="0.2">
      <c r="A389" s="6"/>
      <c r="B389" s="7">
        <v>2012</v>
      </c>
      <c r="C389" s="10">
        <v>2</v>
      </c>
      <c r="D389" s="8" t="s">
        <v>62</v>
      </c>
      <c r="E389" s="24"/>
      <c r="F389" s="35">
        <v>-4.2</v>
      </c>
      <c r="G389" s="35">
        <v>-4.2</v>
      </c>
      <c r="H389" s="35">
        <v>-4.0999999999999996</v>
      </c>
      <c r="I389" s="36">
        <v>-4.0999999999999996</v>
      </c>
      <c r="J389" s="36">
        <v>-4</v>
      </c>
      <c r="K389" s="36">
        <v>-4</v>
      </c>
      <c r="L389" s="37">
        <v>-4</v>
      </c>
      <c r="M389" s="84">
        <v>-4</v>
      </c>
      <c r="N389" s="91">
        <v>-4</v>
      </c>
      <c r="O389" s="24"/>
    </row>
    <row r="390" spans="1:15" x14ac:dyDescent="0.2">
      <c r="A390" s="6"/>
      <c r="B390" s="7">
        <v>2012</v>
      </c>
      <c r="C390" s="10">
        <v>3</v>
      </c>
      <c r="D390" s="8" t="s">
        <v>63</v>
      </c>
      <c r="E390" s="24"/>
      <c r="F390" s="35">
        <v>-4.4000000000000004</v>
      </c>
      <c r="G390" s="35">
        <v>-4.4000000000000004</v>
      </c>
      <c r="H390" s="35">
        <v>-4.4000000000000004</v>
      </c>
      <c r="I390" s="36">
        <v>-4.4000000000000004</v>
      </c>
      <c r="J390" s="36">
        <v>-4.3</v>
      </c>
      <c r="K390" s="36">
        <v>-4.3</v>
      </c>
      <c r="L390" s="37">
        <v>-4.3</v>
      </c>
      <c r="M390" s="84">
        <v>-4.3</v>
      </c>
      <c r="N390" s="91">
        <v>-4.3</v>
      </c>
      <c r="O390" s="24"/>
    </row>
    <row r="391" spans="1:15" x14ac:dyDescent="0.2">
      <c r="A391" s="6"/>
      <c r="B391" s="7">
        <v>2012</v>
      </c>
      <c r="C391" s="10">
        <v>4</v>
      </c>
      <c r="D391" s="8" t="s">
        <v>64</v>
      </c>
      <c r="E391" s="24"/>
      <c r="F391" s="35"/>
      <c r="G391" s="35">
        <v>-4.0999999999999996</v>
      </c>
      <c r="H391" s="35">
        <v>-4.0999999999999996</v>
      </c>
      <c r="I391" s="36">
        <v>-4</v>
      </c>
      <c r="J391" s="36">
        <v>-3.9</v>
      </c>
      <c r="K391" s="36">
        <v>-3.9</v>
      </c>
      <c r="L391" s="37">
        <v>-3.9</v>
      </c>
      <c r="M391" s="84">
        <v>-3.9</v>
      </c>
      <c r="N391" s="91">
        <v>-3.9</v>
      </c>
      <c r="O391" s="24"/>
    </row>
    <row r="392" spans="1:15" x14ac:dyDescent="0.2">
      <c r="A392" s="11"/>
      <c r="B392" s="12">
        <v>2012</v>
      </c>
      <c r="C392" s="13" t="s">
        <v>18</v>
      </c>
      <c r="D392" s="14" t="s">
        <v>65</v>
      </c>
      <c r="E392" s="25"/>
      <c r="F392" s="38"/>
      <c r="G392" s="38">
        <v>-4.0999999999999996</v>
      </c>
      <c r="H392" s="38">
        <v>-4.0999999999999996</v>
      </c>
      <c r="I392" s="39">
        <v>-4</v>
      </c>
      <c r="J392" s="39">
        <v>-3.9</v>
      </c>
      <c r="K392" s="39">
        <v>-3.9</v>
      </c>
      <c r="L392" s="40">
        <v>-3.9</v>
      </c>
      <c r="M392" s="85">
        <v>-3.9</v>
      </c>
      <c r="N392" s="92">
        <v>-3.9</v>
      </c>
      <c r="O392" s="24"/>
    </row>
    <row r="393" spans="1:15" x14ac:dyDescent="0.2">
      <c r="A393" s="16"/>
      <c r="B393" s="17">
        <v>2013</v>
      </c>
      <c r="C393" s="18">
        <v>1</v>
      </c>
      <c r="D393" s="18" t="s">
        <v>66</v>
      </c>
      <c r="E393" s="24"/>
      <c r="F393" s="41">
        <v>-2.9</v>
      </c>
      <c r="G393" s="41">
        <v>-3.1</v>
      </c>
      <c r="H393" s="36">
        <v>-2.9</v>
      </c>
      <c r="I393" s="36">
        <v>-3</v>
      </c>
      <c r="J393" s="36">
        <v>-3.0308514785320488</v>
      </c>
      <c r="K393" s="24"/>
      <c r="L393" s="37">
        <v>-3</v>
      </c>
      <c r="M393" s="84">
        <v>-3.7</v>
      </c>
      <c r="N393" s="91">
        <v>-3.7</v>
      </c>
      <c r="O393" s="24"/>
    </row>
    <row r="394" spans="1:15" x14ac:dyDescent="0.2">
      <c r="A394" s="6"/>
      <c r="B394" s="7">
        <v>2013</v>
      </c>
      <c r="C394" s="10">
        <v>2</v>
      </c>
      <c r="D394" s="8" t="s">
        <v>67</v>
      </c>
      <c r="E394" s="24"/>
      <c r="F394" s="35">
        <v>-2.5</v>
      </c>
      <c r="G394" s="35">
        <v>-2.7</v>
      </c>
      <c r="H394" s="36">
        <v>-2.6</v>
      </c>
      <c r="I394" s="36">
        <v>-2.7</v>
      </c>
      <c r="J394" s="36">
        <v>-2.6883987132503404</v>
      </c>
      <c r="K394" s="24"/>
      <c r="L394" s="37">
        <v>-2.7</v>
      </c>
      <c r="M394" s="84">
        <v>-3.3</v>
      </c>
      <c r="N394" s="91">
        <v>-3.3</v>
      </c>
      <c r="O394" s="24"/>
    </row>
    <row r="395" spans="1:15" x14ac:dyDescent="0.2">
      <c r="A395" s="6"/>
      <c r="B395" s="7">
        <v>2013</v>
      </c>
      <c r="C395" s="10">
        <v>3</v>
      </c>
      <c r="D395" s="8" t="s">
        <v>68</v>
      </c>
      <c r="E395" s="24"/>
      <c r="F395" s="35">
        <v>-2.2000000000000002</v>
      </c>
      <c r="G395" s="35">
        <v>-2.4</v>
      </c>
      <c r="H395" s="36">
        <v>-2.2000000000000002</v>
      </c>
      <c r="I395" s="36">
        <v>-2.2999999999999998</v>
      </c>
      <c r="J395" s="36">
        <v>-2.365413478335753</v>
      </c>
      <c r="K395" s="24"/>
      <c r="L395" s="37">
        <v>-2.4</v>
      </c>
      <c r="M395" s="84">
        <v>-2.9</v>
      </c>
      <c r="N395" s="91">
        <v>-2.9</v>
      </c>
      <c r="O395" s="24"/>
    </row>
    <row r="396" spans="1:15" x14ac:dyDescent="0.2">
      <c r="A396" s="6"/>
      <c r="B396" s="7">
        <v>2013</v>
      </c>
      <c r="C396" s="10">
        <v>4</v>
      </c>
      <c r="D396" s="8" t="s">
        <v>69</v>
      </c>
      <c r="E396" s="24"/>
      <c r="F396" s="35"/>
      <c r="G396" s="35">
        <v>-2.5</v>
      </c>
      <c r="H396" s="36">
        <v>-2.2999999999999998</v>
      </c>
      <c r="I396" s="36">
        <v>-2.4</v>
      </c>
      <c r="J396" s="36">
        <v>-2.3741168107753681</v>
      </c>
      <c r="K396" s="24"/>
      <c r="L396" s="37">
        <v>-2.4</v>
      </c>
      <c r="M396" s="84">
        <v>-2.9</v>
      </c>
      <c r="N396" s="91">
        <v>-2.9</v>
      </c>
      <c r="O396" s="24"/>
    </row>
    <row r="397" spans="1:15" x14ac:dyDescent="0.2">
      <c r="A397" s="11"/>
      <c r="B397" s="12">
        <v>2013</v>
      </c>
      <c r="C397" s="13" t="s">
        <v>18</v>
      </c>
      <c r="D397" s="14" t="s">
        <v>70</v>
      </c>
      <c r="E397" s="25"/>
      <c r="F397" s="38"/>
      <c r="G397" s="38">
        <v>-2.5</v>
      </c>
      <c r="H397" s="39">
        <v>-2.2999999999999998</v>
      </c>
      <c r="I397" s="39">
        <v>-2.4</v>
      </c>
      <c r="J397" s="39">
        <v>-2.3741168107753681</v>
      </c>
      <c r="K397" s="25"/>
      <c r="L397" s="40">
        <v>-2.4</v>
      </c>
      <c r="M397" s="85">
        <v>-2.9</v>
      </c>
      <c r="N397" s="92">
        <v>-2.9</v>
      </c>
      <c r="O397" s="24"/>
    </row>
    <row r="398" spans="1:15" x14ac:dyDescent="0.2">
      <c r="B398" s="7">
        <v>2014</v>
      </c>
      <c r="C398" s="18">
        <v>1</v>
      </c>
      <c r="D398" s="18" t="s">
        <v>71</v>
      </c>
      <c r="E398" s="24"/>
      <c r="F398" s="36">
        <v>-3.1</v>
      </c>
      <c r="G398" s="36">
        <v>-3.1</v>
      </c>
      <c r="H398" s="36">
        <v>-3.1</v>
      </c>
      <c r="I398" s="36">
        <v>-3</v>
      </c>
      <c r="J398" s="45" t="s">
        <v>86</v>
      </c>
      <c r="K398" s="24"/>
      <c r="L398" s="37">
        <v>-3</v>
      </c>
      <c r="M398" s="84">
        <v>-3</v>
      </c>
      <c r="N398" s="91">
        <v>-3</v>
      </c>
      <c r="O398" s="24"/>
    </row>
    <row r="399" spans="1:15" x14ac:dyDescent="0.2">
      <c r="B399" s="7">
        <v>2014</v>
      </c>
      <c r="C399" s="10">
        <v>2</v>
      </c>
      <c r="D399" s="8" t="s">
        <v>72</v>
      </c>
      <c r="E399" s="24"/>
      <c r="F399" s="36">
        <v>-3</v>
      </c>
      <c r="G399" s="36">
        <v>-3</v>
      </c>
      <c r="H399" s="36">
        <v>-3</v>
      </c>
      <c r="I399" s="36">
        <v>-3</v>
      </c>
      <c r="J399" s="46" t="s">
        <v>86</v>
      </c>
      <c r="K399" s="24"/>
      <c r="L399" s="37">
        <v>-3</v>
      </c>
      <c r="M399" s="84">
        <v>-2.9</v>
      </c>
      <c r="N399" s="91">
        <v>-2.9</v>
      </c>
      <c r="O399" s="24"/>
    </row>
    <row r="400" spans="1:15" x14ac:dyDescent="0.2">
      <c r="B400" s="7">
        <v>2014</v>
      </c>
      <c r="C400" s="10">
        <v>3</v>
      </c>
      <c r="D400" s="8" t="s">
        <v>73</v>
      </c>
      <c r="E400" s="24"/>
      <c r="F400" s="36">
        <v>-2.7</v>
      </c>
      <c r="G400" s="36">
        <v>-2.6</v>
      </c>
      <c r="H400" s="36">
        <v>-2.8</v>
      </c>
      <c r="I400" s="36">
        <v>-2.7</v>
      </c>
      <c r="J400" s="46" t="s">
        <v>86</v>
      </c>
      <c r="K400" s="24"/>
      <c r="L400" s="37">
        <v>-2.7</v>
      </c>
      <c r="M400" s="84">
        <v>-2.5</v>
      </c>
      <c r="N400" s="91">
        <v>-2.5</v>
      </c>
      <c r="O400" s="24"/>
    </row>
    <row r="401" spans="1:15" x14ac:dyDescent="0.2">
      <c r="B401" s="7">
        <v>2014</v>
      </c>
      <c r="C401" s="10">
        <v>4</v>
      </c>
      <c r="D401" s="8" t="s">
        <v>74</v>
      </c>
      <c r="E401" s="24"/>
      <c r="F401" s="36" t="s">
        <v>27</v>
      </c>
      <c r="G401" s="36">
        <v>-2.2999999999999998</v>
      </c>
      <c r="H401" s="36">
        <v>-2.4</v>
      </c>
      <c r="I401" s="36">
        <v>-2.2999999999999998</v>
      </c>
      <c r="J401" s="46" t="s">
        <v>86</v>
      </c>
      <c r="K401" s="24"/>
      <c r="L401" s="37">
        <v>-2.2999999999999998</v>
      </c>
      <c r="M401" s="84">
        <v>-2.2000000000000002</v>
      </c>
      <c r="N401" s="91">
        <v>-2.2000000000000002</v>
      </c>
      <c r="O401" s="24"/>
    </row>
    <row r="402" spans="1:15" x14ac:dyDescent="0.2">
      <c r="A402" s="23"/>
      <c r="B402" s="12">
        <v>2014</v>
      </c>
      <c r="C402" s="13" t="s">
        <v>18</v>
      </c>
      <c r="D402" s="14" t="s">
        <v>75</v>
      </c>
      <c r="E402" s="25"/>
      <c r="F402" s="39" t="s">
        <v>27</v>
      </c>
      <c r="G402" s="39">
        <v>-2.2999999999999998</v>
      </c>
      <c r="H402" s="39">
        <v>-2.4</v>
      </c>
      <c r="I402" s="42" t="s">
        <v>86</v>
      </c>
      <c r="J402" s="39">
        <v>-2.2666393165693322</v>
      </c>
      <c r="K402" s="25"/>
      <c r="L402" s="40">
        <v>-2.2999999999999998</v>
      </c>
      <c r="M402" s="85">
        <v>-2.2000000000000002</v>
      </c>
      <c r="N402" s="92">
        <v>-2.2000000000000002</v>
      </c>
      <c r="O402" s="24"/>
    </row>
    <row r="403" spans="1:15" x14ac:dyDescent="0.2">
      <c r="B403" s="7">
        <v>2015</v>
      </c>
      <c r="C403" s="18">
        <v>1</v>
      </c>
      <c r="D403" s="8" t="s">
        <v>76</v>
      </c>
      <c r="E403" s="24"/>
      <c r="F403" s="43">
        <v>-2.0366715037239334</v>
      </c>
      <c r="G403" s="43">
        <v>-2.1</v>
      </c>
      <c r="H403" s="43">
        <v>-2.0710851018401293</v>
      </c>
      <c r="I403" s="44">
        <v>-2.1</v>
      </c>
      <c r="J403" s="45" t="s">
        <v>86</v>
      </c>
      <c r="K403" s="26"/>
      <c r="L403" s="26"/>
      <c r="M403" s="84">
        <v>-2</v>
      </c>
      <c r="N403" s="91">
        <v>-2</v>
      </c>
      <c r="O403" s="24"/>
    </row>
    <row r="404" spans="1:15" x14ac:dyDescent="0.2">
      <c r="B404" s="7">
        <v>2015</v>
      </c>
      <c r="C404" s="10">
        <v>2</v>
      </c>
      <c r="D404" s="8" t="s">
        <v>77</v>
      </c>
      <c r="E404" s="24"/>
      <c r="F404" s="36">
        <v>-1.8972421654462013</v>
      </c>
      <c r="G404" s="36">
        <v>-2.1</v>
      </c>
      <c r="H404" s="36">
        <v>-2.1192652735497584</v>
      </c>
      <c r="I404" s="37">
        <v>-2.2000000000000002</v>
      </c>
      <c r="J404" s="46" t="s">
        <v>86</v>
      </c>
      <c r="K404" s="24"/>
      <c r="L404" s="24"/>
      <c r="M404" s="84">
        <v>-2</v>
      </c>
      <c r="N404" s="91">
        <v>-2</v>
      </c>
      <c r="O404" s="24"/>
    </row>
    <row r="405" spans="1:15" x14ac:dyDescent="0.2">
      <c r="B405" s="7">
        <v>2015</v>
      </c>
      <c r="C405" s="10">
        <v>3</v>
      </c>
      <c r="D405" s="8" t="s">
        <v>78</v>
      </c>
      <c r="E405" s="24"/>
      <c r="F405" s="36">
        <v>-1.6913980455021798</v>
      </c>
      <c r="G405" s="36">
        <v>-2</v>
      </c>
      <c r="H405" s="36">
        <v>-2.0641861404008739</v>
      </c>
      <c r="I405" s="37">
        <v>-2.2000000000000002</v>
      </c>
      <c r="J405" s="46" t="s">
        <v>86</v>
      </c>
      <c r="K405" s="24"/>
      <c r="L405" s="24"/>
      <c r="M405" s="84">
        <v>-2</v>
      </c>
      <c r="N405" s="91">
        <v>-2</v>
      </c>
      <c r="O405" s="24"/>
    </row>
    <row r="406" spans="1:15" x14ac:dyDescent="0.2">
      <c r="B406" s="7">
        <v>2015</v>
      </c>
      <c r="C406" s="10">
        <v>4</v>
      </c>
      <c r="D406" s="8" t="s">
        <v>79</v>
      </c>
      <c r="E406" s="24"/>
      <c r="F406" s="36"/>
      <c r="G406" s="36">
        <v>-1.8</v>
      </c>
      <c r="H406" s="36">
        <v>-1.8859446204238979</v>
      </c>
      <c r="I406" s="37">
        <v>-2.1</v>
      </c>
      <c r="J406" s="46" t="s">
        <v>86</v>
      </c>
      <c r="K406" s="24"/>
      <c r="L406" s="24"/>
      <c r="M406" s="84">
        <v>-2</v>
      </c>
      <c r="N406" s="91">
        <v>-2</v>
      </c>
      <c r="O406" s="24"/>
    </row>
    <row r="407" spans="1:15" x14ac:dyDescent="0.2">
      <c r="A407" s="23"/>
      <c r="B407" s="12">
        <v>2015</v>
      </c>
      <c r="C407" s="13" t="s">
        <v>18</v>
      </c>
      <c r="D407" s="14" t="s">
        <v>80</v>
      </c>
      <c r="E407" s="25"/>
      <c r="F407" s="39"/>
      <c r="G407" s="39">
        <v>-1.8</v>
      </c>
      <c r="H407" s="39">
        <v>-1.8859446204238979</v>
      </c>
      <c r="I407" s="42" t="s">
        <v>86</v>
      </c>
      <c r="J407" s="40">
        <v>-2.1</v>
      </c>
      <c r="K407" s="25"/>
      <c r="L407" s="25"/>
      <c r="M407" s="85">
        <v>-2</v>
      </c>
      <c r="N407" s="92">
        <v>-2</v>
      </c>
      <c r="O407" s="24"/>
    </row>
    <row r="408" spans="1:15" x14ac:dyDescent="0.2">
      <c r="B408" s="7">
        <v>2016</v>
      </c>
      <c r="C408" s="18">
        <v>1</v>
      </c>
      <c r="D408" s="8" t="s">
        <v>81</v>
      </c>
      <c r="E408" s="24"/>
      <c r="F408" s="43">
        <v>-1.6</v>
      </c>
      <c r="G408" s="43">
        <v>-1.9</v>
      </c>
      <c r="H408" s="37">
        <v>-1.8</v>
      </c>
      <c r="I408" s="84">
        <v>-1.8</v>
      </c>
      <c r="J408" s="45" t="s">
        <v>86</v>
      </c>
      <c r="K408" s="24"/>
      <c r="L408" s="24"/>
      <c r="M408" s="24"/>
      <c r="N408" s="91">
        <v>-1.8</v>
      </c>
    </row>
    <row r="409" spans="1:15" x14ac:dyDescent="0.2">
      <c r="B409" s="7">
        <v>2016</v>
      </c>
      <c r="C409" s="10">
        <v>2</v>
      </c>
      <c r="D409" s="8" t="s">
        <v>82</v>
      </c>
      <c r="E409" s="24"/>
      <c r="F409" s="36">
        <v>-0.8</v>
      </c>
      <c r="G409" s="36">
        <v>-1</v>
      </c>
      <c r="H409" s="37">
        <v>-1</v>
      </c>
      <c r="I409" s="84">
        <v>-1.1000000000000001</v>
      </c>
      <c r="J409" s="46" t="s">
        <v>86</v>
      </c>
      <c r="K409" s="24"/>
      <c r="L409" s="24"/>
      <c r="M409" s="24"/>
      <c r="N409" s="91">
        <v>-1.1000000000000001</v>
      </c>
    </row>
    <row r="410" spans="1:15" x14ac:dyDescent="0.2">
      <c r="B410" s="7">
        <v>2016</v>
      </c>
      <c r="C410" s="10">
        <v>3</v>
      </c>
      <c r="D410" s="8" t="s">
        <v>83</v>
      </c>
      <c r="E410" s="24"/>
      <c r="F410" s="36">
        <v>-0.3</v>
      </c>
      <c r="G410" s="36">
        <v>-0.4</v>
      </c>
      <c r="H410" s="37">
        <v>-0.4</v>
      </c>
      <c r="I410" s="84">
        <v>-0.5</v>
      </c>
      <c r="J410" s="46" t="s">
        <v>86</v>
      </c>
      <c r="K410" s="24"/>
      <c r="L410" s="24"/>
      <c r="M410" s="24"/>
      <c r="N410" s="91">
        <v>-0.5</v>
      </c>
    </row>
    <row r="411" spans="1:15" x14ac:dyDescent="0.2">
      <c r="B411" s="7">
        <v>2016</v>
      </c>
      <c r="C411" s="10">
        <v>4</v>
      </c>
      <c r="D411" s="8" t="s">
        <v>84</v>
      </c>
      <c r="E411" s="24"/>
      <c r="F411" s="24"/>
      <c r="G411" s="36">
        <v>0.4</v>
      </c>
      <c r="H411" s="37">
        <v>0.4</v>
      </c>
      <c r="I411" s="84">
        <v>0</v>
      </c>
      <c r="J411" s="46" t="s">
        <v>86</v>
      </c>
      <c r="K411" s="24"/>
      <c r="L411" s="24"/>
      <c r="M411" s="24"/>
      <c r="N411" s="91">
        <v>0</v>
      </c>
    </row>
    <row r="412" spans="1:15" x14ac:dyDescent="0.2">
      <c r="A412" s="23"/>
      <c r="B412" s="12">
        <v>2016</v>
      </c>
      <c r="C412" s="13" t="s">
        <v>18</v>
      </c>
      <c r="D412" s="14" t="s">
        <v>85</v>
      </c>
      <c r="E412" s="25"/>
      <c r="F412" s="25"/>
      <c r="G412" s="39">
        <v>0.4</v>
      </c>
      <c r="H412" s="40">
        <v>0.4</v>
      </c>
      <c r="I412" s="42" t="s">
        <v>86</v>
      </c>
      <c r="J412" s="85">
        <v>0</v>
      </c>
      <c r="K412" s="25"/>
      <c r="L412" s="25"/>
      <c r="M412" s="25"/>
      <c r="N412" s="92">
        <v>0</v>
      </c>
    </row>
    <row r="413" spans="1:15" x14ac:dyDescent="0.2">
      <c r="B413" s="7">
        <v>2017</v>
      </c>
      <c r="C413" s="18">
        <v>1</v>
      </c>
      <c r="D413" s="8" t="s">
        <v>81</v>
      </c>
      <c r="E413" s="24"/>
      <c r="F413" s="37">
        <v>1</v>
      </c>
      <c r="G413" s="37">
        <v>1</v>
      </c>
      <c r="H413" s="84">
        <v>0.7</v>
      </c>
      <c r="I413" s="91">
        <v>0.8</v>
      </c>
      <c r="J413" s="45" t="s">
        <v>86</v>
      </c>
      <c r="K413" s="24"/>
      <c r="L413" s="24"/>
      <c r="M413" s="24"/>
    </row>
    <row r="414" spans="1:15" x14ac:dyDescent="0.2">
      <c r="B414" s="7">
        <v>2017</v>
      </c>
      <c r="C414" s="10">
        <v>2</v>
      </c>
      <c r="D414" s="8" t="s">
        <v>82</v>
      </c>
      <c r="E414" s="24"/>
      <c r="F414" s="37">
        <v>1.1000000000000001</v>
      </c>
      <c r="G414" s="37">
        <v>1.1000000000000001</v>
      </c>
      <c r="H414" s="84">
        <v>0.8</v>
      </c>
      <c r="I414" s="91">
        <v>0.9</v>
      </c>
      <c r="J414" s="46" t="s">
        <v>86</v>
      </c>
      <c r="K414" s="24"/>
      <c r="L414" s="24"/>
      <c r="M414" s="24"/>
    </row>
    <row r="415" spans="1:15" x14ac:dyDescent="0.2">
      <c r="B415" s="7">
        <v>2017</v>
      </c>
      <c r="C415" s="10">
        <v>3</v>
      </c>
      <c r="D415" s="8" t="s">
        <v>83</v>
      </c>
      <c r="E415" s="24"/>
      <c r="F415" s="37">
        <v>1.2</v>
      </c>
      <c r="G415" s="37">
        <v>1.2</v>
      </c>
      <c r="H415" s="84">
        <v>1</v>
      </c>
      <c r="I415" s="91">
        <v>1.1000000000000001</v>
      </c>
      <c r="J415" s="46" t="s">
        <v>86</v>
      </c>
      <c r="K415" s="24"/>
      <c r="L415" s="24"/>
      <c r="M415" s="24"/>
    </row>
    <row r="416" spans="1:15" x14ac:dyDescent="0.2">
      <c r="B416" s="7">
        <v>2017</v>
      </c>
      <c r="C416" s="10">
        <v>4</v>
      </c>
      <c r="D416" s="8" t="s">
        <v>84</v>
      </c>
      <c r="E416" s="24"/>
      <c r="F416" s="24"/>
      <c r="G416" s="37">
        <v>1.1000000000000001</v>
      </c>
      <c r="H416" s="84">
        <v>1.2</v>
      </c>
      <c r="I416" s="91">
        <v>1.3</v>
      </c>
      <c r="J416" s="46" t="s">
        <v>86</v>
      </c>
      <c r="K416" s="24"/>
      <c r="L416" s="24"/>
      <c r="M416" s="24"/>
    </row>
    <row r="417" spans="1:15" x14ac:dyDescent="0.2">
      <c r="A417" s="23"/>
      <c r="B417" s="12">
        <v>2017</v>
      </c>
      <c r="C417" s="13" t="s">
        <v>18</v>
      </c>
      <c r="D417" s="14" t="s">
        <v>85</v>
      </c>
      <c r="E417" s="25"/>
      <c r="F417" s="25"/>
      <c r="G417" s="40">
        <v>1.1000000000000001</v>
      </c>
      <c r="H417" s="85">
        <v>1.2</v>
      </c>
      <c r="I417" s="42" t="s">
        <v>86</v>
      </c>
      <c r="J417" s="92">
        <v>1.3</v>
      </c>
      <c r="K417" s="25"/>
      <c r="L417" s="25"/>
      <c r="M417" s="25"/>
      <c r="N417" s="25"/>
    </row>
    <row r="418" spans="1:15" x14ac:dyDescent="0.2">
      <c r="A418" s="6"/>
      <c r="B418" s="7">
        <v>2018</v>
      </c>
      <c r="C418" s="18">
        <v>1</v>
      </c>
      <c r="D418" s="8"/>
      <c r="E418" s="9"/>
      <c r="F418" s="84">
        <v>1.6</v>
      </c>
      <c r="G418" s="84">
        <v>1.6</v>
      </c>
      <c r="H418" s="91">
        <v>1.6</v>
      </c>
      <c r="I418" s="9"/>
      <c r="J418" s="9"/>
      <c r="K418" s="7"/>
      <c r="L418" s="7"/>
      <c r="M418" s="7"/>
      <c r="N418" s="7"/>
    </row>
    <row r="419" spans="1:15" x14ac:dyDescent="0.2">
      <c r="A419" s="6"/>
      <c r="B419" s="7">
        <v>2018</v>
      </c>
      <c r="C419" s="10">
        <v>2</v>
      </c>
      <c r="D419" s="8"/>
      <c r="E419" s="9"/>
      <c r="F419" s="84">
        <v>1.9</v>
      </c>
      <c r="G419" s="84">
        <v>1.8</v>
      </c>
      <c r="H419" s="91">
        <v>1.8</v>
      </c>
      <c r="I419" s="9"/>
      <c r="J419" s="9"/>
      <c r="K419" s="7"/>
      <c r="L419" s="7"/>
      <c r="M419" s="7"/>
      <c r="N419" s="7"/>
    </row>
    <row r="420" spans="1:15" x14ac:dyDescent="0.2">
      <c r="A420" s="6"/>
      <c r="B420" s="7">
        <v>2018</v>
      </c>
      <c r="C420" s="10">
        <v>3</v>
      </c>
      <c r="D420" s="8"/>
      <c r="E420" s="9"/>
      <c r="F420" s="84">
        <v>2.1</v>
      </c>
      <c r="G420" s="84">
        <v>2</v>
      </c>
      <c r="H420" s="91">
        <v>2</v>
      </c>
      <c r="I420" s="9"/>
      <c r="J420" s="9"/>
      <c r="K420" s="7"/>
      <c r="L420" s="7"/>
      <c r="M420" s="7"/>
      <c r="N420" s="7"/>
    </row>
    <row r="421" spans="1:15" x14ac:dyDescent="0.2">
      <c r="A421" s="6"/>
      <c r="B421" s="7">
        <v>2018</v>
      </c>
      <c r="C421" s="10">
        <v>4</v>
      </c>
      <c r="D421" s="8"/>
      <c r="E421" s="9"/>
      <c r="F421" s="9"/>
      <c r="G421" s="84">
        <v>1.5</v>
      </c>
      <c r="H421" s="91">
        <v>1.5</v>
      </c>
      <c r="I421" s="9"/>
      <c r="J421" s="9"/>
      <c r="K421" s="7"/>
      <c r="L421" s="7"/>
      <c r="M421" s="7"/>
      <c r="N421" s="7"/>
    </row>
    <row r="422" spans="1:15" x14ac:dyDescent="0.2">
      <c r="A422" s="11"/>
      <c r="B422" s="12">
        <v>2018</v>
      </c>
      <c r="C422" s="13" t="s">
        <v>18</v>
      </c>
      <c r="D422" s="14"/>
      <c r="E422" s="15"/>
      <c r="F422" s="15"/>
      <c r="G422" s="85">
        <v>1.5</v>
      </c>
      <c r="H422" s="92">
        <v>1.5</v>
      </c>
      <c r="I422" s="15"/>
      <c r="J422" s="15"/>
      <c r="K422" s="12"/>
      <c r="L422" s="12"/>
      <c r="M422" s="12"/>
      <c r="N422" s="12"/>
    </row>
    <row r="423" spans="1:15" x14ac:dyDescent="0.2">
      <c r="A423" s="6" t="s">
        <v>23</v>
      </c>
      <c r="B423" s="7">
        <v>2005</v>
      </c>
      <c r="C423" s="8">
        <v>1</v>
      </c>
      <c r="D423" s="8" t="s">
        <v>25</v>
      </c>
      <c r="E423" s="35"/>
      <c r="F423" s="35">
        <v>52.1</v>
      </c>
      <c r="G423" s="35">
        <v>51.993499921599927</v>
      </c>
      <c r="H423" s="35">
        <v>52.127808632260816</v>
      </c>
      <c r="I423" s="35">
        <v>51.911260865871952</v>
      </c>
      <c r="J423" s="35" t="s">
        <v>86</v>
      </c>
      <c r="K423" s="36">
        <v>49.7</v>
      </c>
      <c r="L423" s="37">
        <v>49.6</v>
      </c>
      <c r="M423" s="84">
        <v>50.2</v>
      </c>
      <c r="N423" s="91">
        <v>50.1</v>
      </c>
      <c r="O423" s="24"/>
    </row>
    <row r="424" spans="1:15" x14ac:dyDescent="0.2">
      <c r="A424" s="6"/>
      <c r="B424" s="7">
        <v>2005</v>
      </c>
      <c r="C424" s="10">
        <v>2</v>
      </c>
      <c r="D424" s="8" t="s">
        <v>26</v>
      </c>
      <c r="E424" s="35"/>
      <c r="F424" s="35">
        <v>54.812597589600166</v>
      </c>
      <c r="G424" s="35">
        <v>54.64747440279929</v>
      </c>
      <c r="H424" s="35">
        <v>54.63767095027724</v>
      </c>
      <c r="I424" s="35">
        <v>54.370799234721986</v>
      </c>
      <c r="J424" s="35" t="s">
        <v>86</v>
      </c>
      <c r="K424" s="36">
        <v>51.9</v>
      </c>
      <c r="L424" s="37">
        <v>51.8</v>
      </c>
      <c r="M424" s="84">
        <v>52.4</v>
      </c>
      <c r="N424" s="91">
        <v>52.3</v>
      </c>
      <c r="O424" s="24"/>
    </row>
    <row r="425" spans="1:15" x14ac:dyDescent="0.2">
      <c r="A425" s="6"/>
      <c r="B425" s="7">
        <v>2005</v>
      </c>
      <c r="C425" s="10">
        <v>3</v>
      </c>
      <c r="D425" s="8" t="s">
        <v>28</v>
      </c>
      <c r="E425" s="35"/>
      <c r="F425" s="35">
        <v>53.903831073816278</v>
      </c>
      <c r="G425" s="35">
        <v>53.676933631906252</v>
      </c>
      <c r="H425" s="35">
        <v>53.3640361646614</v>
      </c>
      <c r="I425" s="35">
        <v>53.050074547010276</v>
      </c>
      <c r="J425" s="35" t="s">
        <v>86</v>
      </c>
      <c r="K425" s="36">
        <v>50.2</v>
      </c>
      <c r="L425" s="37">
        <v>50.1</v>
      </c>
      <c r="M425" s="84">
        <v>50.7</v>
      </c>
      <c r="N425" s="91">
        <v>50.7</v>
      </c>
      <c r="O425" s="24"/>
    </row>
    <row r="426" spans="1:15" x14ac:dyDescent="0.2">
      <c r="A426" s="6"/>
      <c r="B426" s="7">
        <v>2005</v>
      </c>
      <c r="C426" s="10">
        <v>4</v>
      </c>
      <c r="D426" s="8" t="s">
        <v>29</v>
      </c>
      <c r="E426" s="35"/>
      <c r="F426" s="35"/>
      <c r="G426" s="35">
        <v>52.855088856849264</v>
      </c>
      <c r="H426" s="35">
        <v>52.671038631770053</v>
      </c>
      <c r="I426" s="35">
        <v>52.309397128284118</v>
      </c>
      <c r="J426" s="35">
        <v>51.8</v>
      </c>
      <c r="K426" s="36">
        <v>49.3</v>
      </c>
      <c r="L426" s="37">
        <v>49.2</v>
      </c>
      <c r="M426" s="84">
        <v>49.9</v>
      </c>
      <c r="N426" s="91">
        <v>49.8</v>
      </c>
      <c r="O426" s="24"/>
    </row>
    <row r="427" spans="1:15" x14ac:dyDescent="0.2">
      <c r="A427" s="11"/>
      <c r="B427" s="12">
        <v>2005</v>
      </c>
      <c r="C427" s="13" t="s">
        <v>18</v>
      </c>
      <c r="D427" s="14" t="s">
        <v>30</v>
      </c>
      <c r="E427" s="38"/>
      <c r="F427" s="38"/>
      <c r="G427" s="38">
        <v>52.855088856849264</v>
      </c>
      <c r="H427" s="38">
        <v>52.671038631770053</v>
      </c>
      <c r="I427" s="38">
        <v>52.309397128284118</v>
      </c>
      <c r="J427" s="38">
        <v>51.8</v>
      </c>
      <c r="K427" s="39">
        <v>49.3</v>
      </c>
      <c r="L427" s="40">
        <v>49.2</v>
      </c>
      <c r="M427" s="85">
        <v>49.9</v>
      </c>
      <c r="N427" s="92">
        <v>49.8</v>
      </c>
      <c r="O427" s="24"/>
    </row>
    <row r="428" spans="1:15" x14ac:dyDescent="0.2">
      <c r="A428" s="16"/>
      <c r="B428" s="17">
        <v>2006</v>
      </c>
      <c r="C428" s="18">
        <v>1</v>
      </c>
      <c r="D428" s="18" t="s">
        <v>31</v>
      </c>
      <c r="E428" s="41"/>
      <c r="F428" s="41">
        <v>51.79795172280528</v>
      </c>
      <c r="G428" s="41">
        <v>51.91421298508773</v>
      </c>
      <c r="H428" s="41">
        <v>51.183656553684784</v>
      </c>
      <c r="I428" s="41">
        <v>50.704114501149846</v>
      </c>
      <c r="J428" s="41">
        <v>51</v>
      </c>
      <c r="K428" s="36">
        <v>48.7</v>
      </c>
      <c r="L428" s="37">
        <v>48.6</v>
      </c>
      <c r="M428" s="84">
        <v>49.3</v>
      </c>
      <c r="N428" s="91">
        <v>49.2</v>
      </c>
      <c r="O428" s="24"/>
    </row>
    <row r="429" spans="1:15" x14ac:dyDescent="0.2">
      <c r="A429" s="6"/>
      <c r="B429" s="7">
        <v>2006</v>
      </c>
      <c r="C429" s="10">
        <v>2</v>
      </c>
      <c r="D429" s="8" t="s">
        <v>32</v>
      </c>
      <c r="E429" s="35"/>
      <c r="F429" s="35">
        <v>51.330257860614623</v>
      </c>
      <c r="G429" s="35">
        <v>51.595091905973931</v>
      </c>
      <c r="H429" s="35">
        <v>50.868774990912392</v>
      </c>
      <c r="I429" s="35">
        <v>50.394499570515968</v>
      </c>
      <c r="J429" s="35">
        <v>50.6</v>
      </c>
      <c r="K429" s="36">
        <v>48.1</v>
      </c>
      <c r="L429" s="37">
        <v>48</v>
      </c>
      <c r="M429" s="84">
        <v>48.6</v>
      </c>
      <c r="N429" s="91">
        <v>48.6</v>
      </c>
      <c r="O429" s="24"/>
    </row>
    <row r="430" spans="1:15" x14ac:dyDescent="0.2">
      <c r="A430" s="6"/>
      <c r="B430" s="7">
        <v>2006</v>
      </c>
      <c r="C430" s="10">
        <v>3</v>
      </c>
      <c r="D430" s="8" t="s">
        <v>33</v>
      </c>
      <c r="E430" s="35"/>
      <c r="F430" s="35">
        <v>50.324233616587286</v>
      </c>
      <c r="G430" s="35">
        <v>50.573366403331498</v>
      </c>
      <c r="H430" s="35">
        <v>49.987220870684681</v>
      </c>
      <c r="I430" s="35">
        <v>49.483795319168891</v>
      </c>
      <c r="J430" s="35">
        <v>49.6</v>
      </c>
      <c r="K430" s="36">
        <v>47.1</v>
      </c>
      <c r="L430" s="37">
        <v>47</v>
      </c>
      <c r="M430" s="84">
        <v>47.5</v>
      </c>
      <c r="N430" s="91">
        <v>47.4</v>
      </c>
      <c r="O430" s="24"/>
    </row>
    <row r="431" spans="1:15" x14ac:dyDescent="0.2">
      <c r="A431" s="6"/>
      <c r="B431" s="7">
        <v>2006</v>
      </c>
      <c r="C431" s="10">
        <v>4</v>
      </c>
      <c r="D431" s="8" t="s">
        <v>34</v>
      </c>
      <c r="E431" s="35"/>
      <c r="F431" s="35"/>
      <c r="G431" s="35">
        <v>48.678577652505325</v>
      </c>
      <c r="H431" s="35">
        <v>47.881435234052752</v>
      </c>
      <c r="I431" s="35">
        <v>47.433829262736396</v>
      </c>
      <c r="J431" s="35">
        <v>47.4</v>
      </c>
      <c r="K431" s="36">
        <v>44.8</v>
      </c>
      <c r="L431" s="37">
        <v>44.7</v>
      </c>
      <c r="M431" s="84">
        <v>45.3</v>
      </c>
      <c r="N431" s="91">
        <v>45.2</v>
      </c>
      <c r="O431" s="24"/>
    </row>
    <row r="432" spans="1:15" x14ac:dyDescent="0.2">
      <c r="A432" s="11"/>
      <c r="B432" s="12">
        <v>2006</v>
      </c>
      <c r="C432" s="13" t="s">
        <v>18</v>
      </c>
      <c r="D432" s="14" t="s">
        <v>35</v>
      </c>
      <c r="E432" s="38"/>
      <c r="F432" s="38"/>
      <c r="G432" s="38">
        <v>48.678577652505325</v>
      </c>
      <c r="H432" s="38">
        <v>47.881435234052752</v>
      </c>
      <c r="I432" s="38">
        <v>47.433829262736396</v>
      </c>
      <c r="J432" s="38">
        <v>47.4</v>
      </c>
      <c r="K432" s="39">
        <v>44.8</v>
      </c>
      <c r="L432" s="40">
        <v>44.7</v>
      </c>
      <c r="M432" s="85">
        <v>45.3</v>
      </c>
      <c r="N432" s="92">
        <v>45.2</v>
      </c>
      <c r="O432" s="24"/>
    </row>
    <row r="433" spans="1:15" x14ac:dyDescent="0.2">
      <c r="A433" s="16"/>
      <c r="B433" s="17">
        <v>2007</v>
      </c>
      <c r="C433" s="18">
        <v>1</v>
      </c>
      <c r="D433" s="18" t="s">
        <v>36</v>
      </c>
      <c r="E433" s="41">
        <v>48.576487737475851</v>
      </c>
      <c r="F433" s="41">
        <v>48.36904076147858</v>
      </c>
      <c r="G433" s="41">
        <v>48.365278299956103</v>
      </c>
      <c r="H433" s="41">
        <v>47.759874508310894</v>
      </c>
      <c r="I433" s="41">
        <v>45.732166625224885</v>
      </c>
      <c r="J433" s="41">
        <v>47.7</v>
      </c>
      <c r="K433" s="36">
        <v>45.1</v>
      </c>
      <c r="L433" s="37">
        <v>45</v>
      </c>
      <c r="M433" s="84">
        <v>45.5</v>
      </c>
      <c r="N433" s="91">
        <v>45.4</v>
      </c>
      <c r="O433" s="24"/>
    </row>
    <row r="434" spans="1:15" x14ac:dyDescent="0.2">
      <c r="A434" s="6"/>
      <c r="B434" s="7">
        <v>2007</v>
      </c>
      <c r="C434" s="10">
        <v>2</v>
      </c>
      <c r="D434" s="8" t="s">
        <v>37</v>
      </c>
      <c r="E434" s="35"/>
      <c r="F434" s="35">
        <v>48.971030363730087</v>
      </c>
      <c r="G434" s="35">
        <v>48.956256499896369</v>
      </c>
      <c r="H434" s="35">
        <v>48.220109236610554</v>
      </c>
      <c r="I434" s="35">
        <v>48.15353457978707</v>
      </c>
      <c r="J434" s="35">
        <v>48.1</v>
      </c>
      <c r="K434" s="36">
        <v>45.4</v>
      </c>
      <c r="L434" s="37">
        <v>45.3</v>
      </c>
      <c r="M434" s="84">
        <v>45.7</v>
      </c>
      <c r="N434" s="91">
        <v>45.6</v>
      </c>
      <c r="O434" s="24"/>
    </row>
    <row r="435" spans="1:15" x14ac:dyDescent="0.2">
      <c r="A435" s="6"/>
      <c r="B435" s="7">
        <v>2007</v>
      </c>
      <c r="C435" s="10">
        <v>3</v>
      </c>
      <c r="D435" s="8" t="s">
        <v>38</v>
      </c>
      <c r="E435" s="35"/>
      <c r="F435" s="35">
        <v>47.836231038717784</v>
      </c>
      <c r="G435" s="35">
        <v>47.828859297474622</v>
      </c>
      <c r="H435" s="35">
        <v>47.087652820476158</v>
      </c>
      <c r="I435" s="35">
        <v>47.001801416162806</v>
      </c>
      <c r="J435" s="35">
        <v>46.9</v>
      </c>
      <c r="K435" s="36">
        <v>44.3</v>
      </c>
      <c r="L435" s="37">
        <v>44.2</v>
      </c>
      <c r="M435" s="84">
        <v>44.6</v>
      </c>
      <c r="N435" s="91">
        <v>44.5</v>
      </c>
      <c r="O435" s="24"/>
    </row>
    <row r="436" spans="1:15" x14ac:dyDescent="0.2">
      <c r="A436" s="6"/>
      <c r="B436" s="7">
        <v>2007</v>
      </c>
      <c r="C436" s="10">
        <v>4</v>
      </c>
      <c r="D436" s="8" t="s">
        <v>39</v>
      </c>
      <c r="E436" s="35"/>
      <c r="F436" s="35"/>
      <c r="G436" s="35">
        <v>45.362147632774956</v>
      </c>
      <c r="H436" s="35">
        <v>45.679162566614821</v>
      </c>
      <c r="I436" s="35">
        <v>45.473601283007184</v>
      </c>
      <c r="J436" s="35">
        <v>45.3</v>
      </c>
      <c r="K436" s="36">
        <v>42.7</v>
      </c>
      <c r="L436" s="37">
        <v>42.7</v>
      </c>
      <c r="M436" s="84">
        <v>43.1</v>
      </c>
      <c r="N436" s="91">
        <v>43</v>
      </c>
      <c r="O436" s="24"/>
    </row>
    <row r="437" spans="1:15" x14ac:dyDescent="0.2">
      <c r="A437" s="11"/>
      <c r="B437" s="12">
        <v>2007</v>
      </c>
      <c r="C437" s="13" t="s">
        <v>18</v>
      </c>
      <c r="D437" s="14" t="s">
        <v>40</v>
      </c>
      <c r="E437" s="38"/>
      <c r="F437" s="38"/>
      <c r="G437" s="38">
        <v>45.362147632774956</v>
      </c>
      <c r="H437" s="38">
        <v>45.679162566614821</v>
      </c>
      <c r="I437" s="38">
        <v>45.473601283007184</v>
      </c>
      <c r="J437" s="38">
        <v>45.3</v>
      </c>
      <c r="K437" s="39">
        <v>42.7</v>
      </c>
      <c r="L437" s="40">
        <v>42.7</v>
      </c>
      <c r="M437" s="85">
        <v>43.1</v>
      </c>
      <c r="N437" s="92">
        <v>43</v>
      </c>
      <c r="O437" s="24"/>
    </row>
    <row r="438" spans="1:15" x14ac:dyDescent="0.2">
      <c r="A438" s="16"/>
      <c r="B438" s="17">
        <v>2008</v>
      </c>
      <c r="C438" s="18">
        <v>1</v>
      </c>
      <c r="D438" s="18" t="s">
        <v>41</v>
      </c>
      <c r="E438" s="41">
        <v>45.270914698244951</v>
      </c>
      <c r="F438" s="41">
        <v>45.592371365120471</v>
      </c>
      <c r="G438" s="41">
        <v>45.599329713042088</v>
      </c>
      <c r="H438" s="41">
        <v>46.322142391500336</v>
      </c>
      <c r="I438" s="41">
        <v>46.166228442475308</v>
      </c>
      <c r="J438" s="41">
        <v>46.3</v>
      </c>
      <c r="K438" s="36">
        <v>43.6</v>
      </c>
      <c r="L438" s="37">
        <v>43.5</v>
      </c>
      <c r="M438" s="84">
        <v>44</v>
      </c>
      <c r="N438" s="91">
        <v>43.9</v>
      </c>
      <c r="O438" s="24"/>
    </row>
    <row r="439" spans="1:15" x14ac:dyDescent="0.2">
      <c r="A439" s="6"/>
      <c r="B439" s="7">
        <v>2008</v>
      </c>
      <c r="C439" s="10">
        <v>2</v>
      </c>
      <c r="D439" s="8" t="s">
        <v>42</v>
      </c>
      <c r="E439" s="35"/>
      <c r="F439" s="35">
        <v>45.693653152781216</v>
      </c>
      <c r="G439" s="35">
        <v>45.708864646575549</v>
      </c>
      <c r="H439" s="35">
        <v>46.27283635535791</v>
      </c>
      <c r="I439" s="35">
        <v>46.142924832201039</v>
      </c>
      <c r="J439" s="35">
        <v>46.3</v>
      </c>
      <c r="K439" s="36">
        <v>43.6</v>
      </c>
      <c r="L439" s="37">
        <v>43.5</v>
      </c>
      <c r="M439" s="84">
        <v>43.9</v>
      </c>
      <c r="N439" s="91">
        <v>43.8</v>
      </c>
      <c r="O439" s="24"/>
    </row>
    <row r="440" spans="1:15" x14ac:dyDescent="0.2">
      <c r="A440" s="6"/>
      <c r="B440" s="7">
        <v>2008</v>
      </c>
      <c r="C440" s="10">
        <v>3</v>
      </c>
      <c r="D440" s="8" t="s">
        <v>43</v>
      </c>
      <c r="E440" s="35"/>
      <c r="F440" s="35">
        <v>46.39897774798289</v>
      </c>
      <c r="G440" s="35">
        <v>46.763193770898759</v>
      </c>
      <c r="H440" s="35">
        <v>46.661500535506718</v>
      </c>
      <c r="I440" s="35">
        <v>46.577489140977526</v>
      </c>
      <c r="J440" s="35">
        <v>46.8</v>
      </c>
      <c r="K440" s="36">
        <v>44.1</v>
      </c>
      <c r="L440" s="37">
        <v>44</v>
      </c>
      <c r="M440" s="84">
        <v>44.2</v>
      </c>
      <c r="N440" s="91">
        <v>44.1</v>
      </c>
      <c r="O440" s="24"/>
    </row>
    <row r="441" spans="1:15" x14ac:dyDescent="0.2">
      <c r="A441" s="6"/>
      <c r="B441" s="7">
        <v>2008</v>
      </c>
      <c r="C441" s="10">
        <v>4</v>
      </c>
      <c r="D441" s="8" t="s">
        <v>44</v>
      </c>
      <c r="E441" s="35"/>
      <c r="F441" s="35"/>
      <c r="G441" s="35">
        <v>58.217851088448192</v>
      </c>
      <c r="H441" s="35">
        <v>58.180381047957397</v>
      </c>
      <c r="I441" s="35">
        <v>58.210309513506623</v>
      </c>
      <c r="J441" s="35">
        <v>58.5</v>
      </c>
      <c r="K441" s="36">
        <v>54.8</v>
      </c>
      <c r="L441" s="37">
        <v>54.7</v>
      </c>
      <c r="M441" s="84">
        <v>54.8</v>
      </c>
      <c r="N441" s="91">
        <v>54.7</v>
      </c>
      <c r="O441" s="24"/>
    </row>
    <row r="442" spans="1:15" x14ac:dyDescent="0.2">
      <c r="A442" s="11"/>
      <c r="B442" s="12">
        <v>2008</v>
      </c>
      <c r="C442" s="13" t="s">
        <v>18</v>
      </c>
      <c r="D442" s="14" t="s">
        <v>45</v>
      </c>
      <c r="E442" s="38"/>
      <c r="F442" s="38"/>
      <c r="G442" s="38">
        <v>58.217851088448192</v>
      </c>
      <c r="H442" s="38">
        <v>58.180381047957397</v>
      </c>
      <c r="I442" s="38">
        <v>58.210309513506623</v>
      </c>
      <c r="J442" s="38">
        <v>58.5</v>
      </c>
      <c r="K442" s="39">
        <v>54.8</v>
      </c>
      <c r="L442" s="40">
        <v>54.7</v>
      </c>
      <c r="M442" s="85">
        <v>54.8</v>
      </c>
      <c r="N442" s="92">
        <v>54.7</v>
      </c>
      <c r="O442" s="24"/>
    </row>
    <row r="443" spans="1:15" x14ac:dyDescent="0.2">
      <c r="A443" s="16"/>
      <c r="B443" s="17">
        <v>2009</v>
      </c>
      <c r="C443" s="18">
        <v>1</v>
      </c>
      <c r="D443" s="18" t="s">
        <v>46</v>
      </c>
      <c r="E443" s="41">
        <v>57.944478257929269</v>
      </c>
      <c r="F443" s="41">
        <v>58.046087779806591</v>
      </c>
      <c r="G443" s="41">
        <v>61.277498415381359</v>
      </c>
      <c r="H443" s="41">
        <v>61.287214730728799</v>
      </c>
      <c r="I443" s="41">
        <v>61.5</v>
      </c>
      <c r="J443" s="41">
        <v>61.4</v>
      </c>
      <c r="K443" s="36">
        <v>57.7</v>
      </c>
      <c r="L443" s="37">
        <v>57.6</v>
      </c>
      <c r="M443" s="84">
        <v>57.7</v>
      </c>
      <c r="N443" s="91">
        <v>57.5</v>
      </c>
      <c r="O443" s="24"/>
    </row>
    <row r="444" spans="1:15" x14ac:dyDescent="0.2">
      <c r="A444" s="6"/>
      <c r="B444" s="7">
        <v>2009</v>
      </c>
      <c r="C444" s="10">
        <v>2</v>
      </c>
      <c r="D444" s="8" t="s">
        <v>47</v>
      </c>
      <c r="E444" s="35"/>
      <c r="F444" s="35">
        <v>61.065478954845588</v>
      </c>
      <c r="G444" s="35">
        <v>60.751526779672623</v>
      </c>
      <c r="H444" s="35">
        <v>60.650651507628027</v>
      </c>
      <c r="I444" s="35">
        <v>60.8</v>
      </c>
      <c r="J444" s="35">
        <v>60.7</v>
      </c>
      <c r="K444" s="36">
        <v>56.8</v>
      </c>
      <c r="L444" s="37">
        <v>56.7</v>
      </c>
      <c r="M444" s="84">
        <v>56.8</v>
      </c>
      <c r="N444" s="91">
        <v>56.6</v>
      </c>
      <c r="O444" s="24"/>
    </row>
    <row r="445" spans="1:15" x14ac:dyDescent="0.2">
      <c r="A445" s="6"/>
      <c r="B445" s="7">
        <v>2009</v>
      </c>
      <c r="C445" s="10">
        <v>3</v>
      </c>
      <c r="D445" s="8" t="s">
        <v>48</v>
      </c>
      <c r="E445" s="35"/>
      <c r="F445" s="35">
        <v>61.493493986774553</v>
      </c>
      <c r="G445" s="35">
        <v>61.316069312821895</v>
      </c>
      <c r="H445" s="35">
        <v>61.314384503719197</v>
      </c>
      <c r="I445" s="35">
        <v>61.5</v>
      </c>
      <c r="J445" s="35">
        <v>61.3</v>
      </c>
      <c r="K445" s="36">
        <v>57.3</v>
      </c>
      <c r="L445" s="37">
        <v>57.2</v>
      </c>
      <c r="M445" s="84">
        <v>57.3</v>
      </c>
      <c r="N445" s="91">
        <v>57.2</v>
      </c>
      <c r="O445" s="24"/>
    </row>
    <row r="446" spans="1:15" x14ac:dyDescent="0.2">
      <c r="A446" s="6"/>
      <c r="B446" s="7">
        <v>2009</v>
      </c>
      <c r="C446" s="10">
        <v>4</v>
      </c>
      <c r="D446" s="8" t="s">
        <v>49</v>
      </c>
      <c r="E446" s="35"/>
      <c r="F446" s="35"/>
      <c r="G446" s="35">
        <v>60.858669117234413</v>
      </c>
      <c r="H446" s="35">
        <v>60.773210205269777</v>
      </c>
      <c r="I446" s="35">
        <v>60.8</v>
      </c>
      <c r="J446" s="35">
        <v>60.8</v>
      </c>
      <c r="K446" s="36">
        <v>56.9</v>
      </c>
      <c r="L446" s="37">
        <v>56.8</v>
      </c>
      <c r="M446" s="84">
        <v>56.9</v>
      </c>
      <c r="N446" s="91">
        <v>56.8</v>
      </c>
      <c r="O446" s="24"/>
    </row>
    <row r="447" spans="1:15" x14ac:dyDescent="0.2">
      <c r="A447" s="11"/>
      <c r="B447" s="12">
        <v>2009</v>
      </c>
      <c r="C447" s="13" t="s">
        <v>18</v>
      </c>
      <c r="D447" s="14" t="s">
        <v>50</v>
      </c>
      <c r="E447" s="38"/>
      <c r="F447" s="38"/>
      <c r="G447" s="38">
        <v>60.858669117234413</v>
      </c>
      <c r="H447" s="38">
        <v>60.773210205269777</v>
      </c>
      <c r="I447" s="38">
        <v>60.8</v>
      </c>
      <c r="J447" s="38">
        <v>60.8</v>
      </c>
      <c r="K447" s="39">
        <v>56.9</v>
      </c>
      <c r="L447" s="40">
        <v>56.8</v>
      </c>
      <c r="M447" s="85">
        <v>56.9</v>
      </c>
      <c r="N447" s="92">
        <v>56.8</v>
      </c>
      <c r="O447" s="24"/>
    </row>
    <row r="448" spans="1:15" x14ac:dyDescent="0.2">
      <c r="B448" s="7">
        <v>2010</v>
      </c>
      <c r="C448" s="18">
        <v>1</v>
      </c>
      <c r="D448" s="18" t="s">
        <v>51</v>
      </c>
      <c r="E448" s="35">
        <v>61.683619684583114</v>
      </c>
      <c r="F448" s="35">
        <v>61.782231096279652</v>
      </c>
      <c r="G448" s="35">
        <v>61.410752177797633</v>
      </c>
      <c r="H448" s="35">
        <v>61.5</v>
      </c>
      <c r="I448" s="35">
        <v>61.517322962412393</v>
      </c>
      <c r="J448" s="35">
        <v>61.6</v>
      </c>
      <c r="K448" s="36">
        <v>57.7</v>
      </c>
      <c r="L448" s="37">
        <v>57.6</v>
      </c>
      <c r="M448" s="84">
        <v>57.7</v>
      </c>
      <c r="N448" s="91">
        <v>57.6</v>
      </c>
      <c r="O448" s="24"/>
    </row>
    <row r="449" spans="1:15" x14ac:dyDescent="0.2">
      <c r="B449" s="7">
        <v>2010</v>
      </c>
      <c r="C449" s="10">
        <v>2</v>
      </c>
      <c r="D449" s="8" t="s">
        <v>52</v>
      </c>
      <c r="E449" s="35"/>
      <c r="F449" s="35">
        <v>63.269703263172083</v>
      </c>
      <c r="G449" s="35">
        <v>63.093278807147577</v>
      </c>
      <c r="H449" s="35">
        <v>63.2</v>
      </c>
      <c r="I449" s="35">
        <v>63.227985073981365</v>
      </c>
      <c r="J449" s="35">
        <v>63.4</v>
      </c>
      <c r="K449" s="36">
        <v>59.3</v>
      </c>
      <c r="L449" s="37">
        <v>59.3</v>
      </c>
      <c r="M449" s="84">
        <v>59.3</v>
      </c>
      <c r="N449" s="91">
        <v>59.2</v>
      </c>
      <c r="O449" s="24"/>
    </row>
    <row r="450" spans="1:15" x14ac:dyDescent="0.2">
      <c r="B450" s="7">
        <v>2010</v>
      </c>
      <c r="C450" s="10">
        <v>3</v>
      </c>
      <c r="D450" s="8" t="s">
        <v>53</v>
      </c>
      <c r="E450" s="35"/>
      <c r="F450" s="35">
        <v>63.090655461321873</v>
      </c>
      <c r="G450" s="35">
        <v>62.905471513509447</v>
      </c>
      <c r="H450" s="35">
        <v>63.1</v>
      </c>
      <c r="I450" s="35">
        <v>63.058282419166609</v>
      </c>
      <c r="J450" s="35">
        <v>63.2</v>
      </c>
      <c r="K450" s="36">
        <v>59.2</v>
      </c>
      <c r="L450" s="37">
        <v>59.1</v>
      </c>
      <c r="M450" s="84">
        <v>59.2</v>
      </c>
      <c r="N450" s="91">
        <v>59</v>
      </c>
      <c r="O450" s="24"/>
    </row>
    <row r="451" spans="1:15" x14ac:dyDescent="0.2">
      <c r="B451" s="7">
        <v>2010</v>
      </c>
      <c r="C451" s="10">
        <v>4</v>
      </c>
      <c r="D451" s="8" t="s">
        <v>54</v>
      </c>
      <c r="E451" s="35"/>
      <c r="F451" s="35"/>
      <c r="G451" s="35">
        <v>62.729066388042142</v>
      </c>
      <c r="H451" s="35">
        <v>62.9</v>
      </c>
      <c r="I451" s="35">
        <v>63.149098073852642</v>
      </c>
      <c r="J451" s="35">
        <v>63.4</v>
      </c>
      <c r="K451" s="36">
        <v>59.3</v>
      </c>
      <c r="L451" s="37">
        <v>59.3</v>
      </c>
      <c r="M451" s="84">
        <v>59.4</v>
      </c>
      <c r="N451" s="91">
        <v>59.2</v>
      </c>
      <c r="O451" s="24"/>
    </row>
    <row r="452" spans="1:15" x14ac:dyDescent="0.2">
      <c r="A452" s="23"/>
      <c r="B452" s="12">
        <v>2010</v>
      </c>
      <c r="C452" s="13" t="s">
        <v>18</v>
      </c>
      <c r="D452" s="14" t="s">
        <v>55</v>
      </c>
      <c r="E452" s="38"/>
      <c r="F452" s="38"/>
      <c r="G452" s="38">
        <v>62.729066388042142</v>
      </c>
      <c r="H452" s="38">
        <v>62.9</v>
      </c>
      <c r="I452" s="38">
        <v>63.149098073852642</v>
      </c>
      <c r="J452" s="38">
        <v>63.4</v>
      </c>
      <c r="K452" s="39">
        <v>59.3</v>
      </c>
      <c r="L452" s="40">
        <v>59.3</v>
      </c>
      <c r="M452" s="85">
        <v>59.4</v>
      </c>
      <c r="N452" s="92">
        <v>59.2</v>
      </c>
      <c r="O452" s="24"/>
    </row>
    <row r="453" spans="1:15" x14ac:dyDescent="0.2">
      <c r="A453" s="16"/>
      <c r="B453" s="17">
        <v>2011</v>
      </c>
      <c r="C453" s="18">
        <v>1</v>
      </c>
      <c r="D453" s="18" t="s">
        <v>56</v>
      </c>
      <c r="E453" s="41">
        <v>63</v>
      </c>
      <c r="F453" s="41">
        <v>63</v>
      </c>
      <c r="G453" s="41">
        <v>62.869633939230887</v>
      </c>
      <c r="H453" s="41">
        <v>63.212285334634075</v>
      </c>
      <c r="I453" s="41">
        <v>63.4</v>
      </c>
      <c r="J453" s="36">
        <v>59.5</v>
      </c>
      <c r="K453" s="36">
        <v>59.4</v>
      </c>
      <c r="L453" s="37">
        <v>59.4</v>
      </c>
      <c r="M453" s="84">
        <v>59.6</v>
      </c>
      <c r="N453" s="91">
        <v>59.4</v>
      </c>
      <c r="O453" s="24"/>
    </row>
    <row r="454" spans="1:15" x14ac:dyDescent="0.2">
      <c r="A454" s="6"/>
      <c r="B454" s="7">
        <v>2011</v>
      </c>
      <c r="C454" s="10">
        <v>2</v>
      </c>
      <c r="D454" s="8" t="s">
        <v>57</v>
      </c>
      <c r="E454" s="35"/>
      <c r="F454" s="35">
        <v>63.8</v>
      </c>
      <c r="G454" s="35">
        <v>63.80292561011467</v>
      </c>
      <c r="H454" s="35">
        <v>64.179898161386603</v>
      </c>
      <c r="I454" s="35">
        <v>64.400000000000006</v>
      </c>
      <c r="J454" s="36">
        <v>60.5</v>
      </c>
      <c r="K454" s="36">
        <v>60.4</v>
      </c>
      <c r="L454" s="37">
        <v>60.3</v>
      </c>
      <c r="M454" s="84">
        <v>60.6</v>
      </c>
      <c r="N454" s="91">
        <v>60.4</v>
      </c>
      <c r="O454" s="24"/>
    </row>
    <row r="455" spans="1:15" x14ac:dyDescent="0.2">
      <c r="A455" s="6"/>
      <c r="B455" s="7">
        <v>2011</v>
      </c>
      <c r="C455" s="10">
        <v>3</v>
      </c>
      <c r="D455" s="8" t="s">
        <v>58</v>
      </c>
      <c r="E455" s="35"/>
      <c r="F455" s="35">
        <v>64.536897646603848</v>
      </c>
      <c r="G455" s="35">
        <v>64.471245355786252</v>
      </c>
      <c r="H455" s="35">
        <v>65.002454549236603</v>
      </c>
      <c r="I455" s="35">
        <v>65</v>
      </c>
      <c r="J455" s="36">
        <v>61.1</v>
      </c>
      <c r="K455" s="36">
        <v>61</v>
      </c>
      <c r="L455" s="37">
        <v>61</v>
      </c>
      <c r="M455" s="84">
        <v>61.2</v>
      </c>
      <c r="N455" s="91">
        <v>61.1</v>
      </c>
      <c r="O455" s="24"/>
    </row>
    <row r="456" spans="1:15" x14ac:dyDescent="0.2">
      <c r="A456" s="6"/>
      <c r="B456" s="7">
        <v>2011</v>
      </c>
      <c r="C456" s="10">
        <v>4</v>
      </c>
      <c r="D456" s="8" t="s">
        <v>59</v>
      </c>
      <c r="E456" s="35"/>
      <c r="F456" s="35"/>
      <c r="G456" s="35">
        <v>65.188962058112793</v>
      </c>
      <c r="H456" s="35">
        <v>65.484166233369265</v>
      </c>
      <c r="I456" s="35">
        <v>65.7</v>
      </c>
      <c r="J456" s="36">
        <v>61.7</v>
      </c>
      <c r="K456" s="36">
        <v>61.6</v>
      </c>
      <c r="L456" s="37">
        <v>61.6</v>
      </c>
      <c r="M456" s="84">
        <v>61.8</v>
      </c>
      <c r="N456" s="91">
        <v>61.7</v>
      </c>
      <c r="O456" s="24"/>
    </row>
    <row r="457" spans="1:15" x14ac:dyDescent="0.2">
      <c r="A457" s="11"/>
      <c r="B457" s="12">
        <v>2011</v>
      </c>
      <c r="C457" s="13" t="s">
        <v>18</v>
      </c>
      <c r="D457" s="14" t="s">
        <v>60</v>
      </c>
      <c r="E457" s="38"/>
      <c r="F457" s="38"/>
      <c r="G457" s="38">
        <v>65.188962058112793</v>
      </c>
      <c r="H457" s="38">
        <v>65.484166233369265</v>
      </c>
      <c r="I457" s="38">
        <v>65.7</v>
      </c>
      <c r="J457" s="39">
        <v>61.7</v>
      </c>
      <c r="K457" s="39">
        <v>61.6</v>
      </c>
      <c r="L457" s="40">
        <v>61.6</v>
      </c>
      <c r="M457" s="85">
        <v>61.8</v>
      </c>
      <c r="N457" s="92">
        <v>61.7</v>
      </c>
      <c r="O457" s="24"/>
    </row>
    <row r="458" spans="1:15" x14ac:dyDescent="0.2">
      <c r="A458" s="16"/>
      <c r="B458" s="17">
        <v>2012</v>
      </c>
      <c r="C458" s="18">
        <v>1</v>
      </c>
      <c r="D458" s="18" t="s">
        <v>61</v>
      </c>
      <c r="E458" s="24"/>
      <c r="F458" s="41">
        <v>66.761530146828079</v>
      </c>
      <c r="G458" s="41">
        <v>66.5</v>
      </c>
      <c r="H458" s="41">
        <v>66.7</v>
      </c>
      <c r="I458" s="36">
        <v>62.2</v>
      </c>
      <c r="J458" s="36">
        <v>62.2</v>
      </c>
      <c r="K458" s="36">
        <v>62.5</v>
      </c>
      <c r="L458" s="37">
        <v>62.4</v>
      </c>
      <c r="M458" s="84">
        <v>62.7</v>
      </c>
      <c r="N458" s="91">
        <v>62.5</v>
      </c>
      <c r="O458" s="24"/>
    </row>
    <row r="459" spans="1:15" x14ac:dyDescent="0.2">
      <c r="A459" s="6"/>
      <c r="B459" s="7">
        <v>2012</v>
      </c>
      <c r="C459" s="10">
        <v>2</v>
      </c>
      <c r="D459" s="8" t="s">
        <v>62</v>
      </c>
      <c r="E459" s="24"/>
      <c r="F459" s="35">
        <v>68.2</v>
      </c>
      <c r="G459" s="35">
        <v>68.2</v>
      </c>
      <c r="H459" s="35">
        <v>68.400000000000006</v>
      </c>
      <c r="I459" s="36">
        <v>63.8</v>
      </c>
      <c r="J459" s="36">
        <v>63.7</v>
      </c>
      <c r="K459" s="36">
        <v>64</v>
      </c>
      <c r="L459" s="37">
        <v>63.9</v>
      </c>
      <c r="M459" s="84">
        <v>64.099999999999994</v>
      </c>
      <c r="N459" s="91">
        <v>63.9</v>
      </c>
      <c r="O459" s="24"/>
    </row>
    <row r="460" spans="1:15" x14ac:dyDescent="0.2">
      <c r="A460" s="6"/>
      <c r="B460" s="7">
        <v>2012</v>
      </c>
      <c r="C460" s="10">
        <v>3</v>
      </c>
      <c r="D460" s="8" t="s">
        <v>63</v>
      </c>
      <c r="E460" s="24"/>
      <c r="F460" s="35">
        <v>69.5</v>
      </c>
      <c r="G460" s="35">
        <v>69.5</v>
      </c>
      <c r="H460" s="35">
        <v>69.599999999999994</v>
      </c>
      <c r="I460" s="36">
        <v>65</v>
      </c>
      <c r="J460" s="36">
        <v>64.8</v>
      </c>
      <c r="K460" s="36">
        <v>65.099999999999994</v>
      </c>
      <c r="L460" s="37">
        <v>65</v>
      </c>
      <c r="M460" s="84">
        <v>65.099999999999994</v>
      </c>
      <c r="N460" s="91">
        <v>64.900000000000006</v>
      </c>
      <c r="O460" s="24"/>
    </row>
    <row r="461" spans="1:15" x14ac:dyDescent="0.2">
      <c r="A461" s="6"/>
      <c r="B461" s="7">
        <v>2012</v>
      </c>
      <c r="C461" s="10">
        <v>4</v>
      </c>
      <c r="D461" s="8" t="s">
        <v>64</v>
      </c>
      <c r="E461" s="24"/>
      <c r="F461" s="35"/>
      <c r="G461" s="35">
        <v>71.2</v>
      </c>
      <c r="H461" s="35">
        <v>71.3</v>
      </c>
      <c r="I461" s="36">
        <v>66.5</v>
      </c>
      <c r="J461" s="36">
        <v>66.099999999999994</v>
      </c>
      <c r="K461" s="36">
        <v>66.400000000000006</v>
      </c>
      <c r="L461" s="37">
        <v>66.3</v>
      </c>
      <c r="M461" s="84">
        <v>66.400000000000006</v>
      </c>
      <c r="N461" s="91">
        <v>66.2</v>
      </c>
      <c r="O461" s="24"/>
    </row>
    <row r="462" spans="1:15" x14ac:dyDescent="0.2">
      <c r="A462" s="11"/>
      <c r="B462" s="12">
        <v>2012</v>
      </c>
      <c r="C462" s="13" t="s">
        <v>18</v>
      </c>
      <c r="D462" s="14" t="s">
        <v>65</v>
      </c>
      <c r="E462" s="25"/>
      <c r="F462" s="38"/>
      <c r="G462" s="38">
        <v>71.2</v>
      </c>
      <c r="H462" s="38">
        <v>71.3</v>
      </c>
      <c r="I462" s="39">
        <v>66.5</v>
      </c>
      <c r="J462" s="39">
        <v>66.099999999999994</v>
      </c>
      <c r="K462" s="39">
        <v>66.400000000000006</v>
      </c>
      <c r="L462" s="40">
        <v>66.3</v>
      </c>
      <c r="M462" s="85">
        <v>66.400000000000006</v>
      </c>
      <c r="N462" s="92">
        <v>66.2</v>
      </c>
      <c r="O462" s="24"/>
    </row>
    <row r="463" spans="1:15" x14ac:dyDescent="0.2">
      <c r="A463" s="16"/>
      <c r="B463" s="17">
        <v>2013</v>
      </c>
      <c r="C463" s="18">
        <v>1</v>
      </c>
      <c r="D463" s="18" t="s">
        <v>66</v>
      </c>
      <c r="E463" s="24"/>
      <c r="F463" s="41">
        <v>72</v>
      </c>
      <c r="G463" s="41">
        <v>72</v>
      </c>
      <c r="H463" s="36">
        <v>67.2</v>
      </c>
      <c r="I463" s="36">
        <v>66.400000000000006</v>
      </c>
      <c r="J463" s="36">
        <v>66.7</v>
      </c>
      <c r="K463" s="24"/>
      <c r="L463" s="37">
        <v>66.7</v>
      </c>
      <c r="M463" s="84">
        <v>66.8</v>
      </c>
      <c r="N463" s="91">
        <v>66.599999999999994</v>
      </c>
      <c r="O463" s="24"/>
    </row>
    <row r="464" spans="1:15" x14ac:dyDescent="0.2">
      <c r="A464" s="6"/>
      <c r="B464" s="7">
        <v>2013</v>
      </c>
      <c r="C464" s="10">
        <v>2</v>
      </c>
      <c r="D464" s="8" t="s">
        <v>67</v>
      </c>
      <c r="E464" s="24"/>
      <c r="F464" s="35">
        <v>73.900000000000006</v>
      </c>
      <c r="G464" s="35">
        <v>74</v>
      </c>
      <c r="H464" s="36">
        <v>69</v>
      </c>
      <c r="I464" s="36">
        <v>68.099999999999994</v>
      </c>
      <c r="J464" s="36">
        <v>68.400000000000006</v>
      </c>
      <c r="K464" s="24"/>
      <c r="L464" s="37">
        <v>68.400000000000006</v>
      </c>
      <c r="M464" s="84">
        <v>68.400000000000006</v>
      </c>
      <c r="N464" s="91">
        <v>68.2</v>
      </c>
      <c r="O464" s="24"/>
    </row>
    <row r="465" spans="1:15" x14ac:dyDescent="0.2">
      <c r="A465" s="6"/>
      <c r="B465" s="7">
        <v>2013</v>
      </c>
      <c r="C465" s="10">
        <v>3</v>
      </c>
      <c r="D465" s="8" t="s">
        <v>68</v>
      </c>
      <c r="E465" s="24"/>
      <c r="F465" s="35">
        <v>73.599999999999994</v>
      </c>
      <c r="G465" s="35">
        <v>73.599999999999994</v>
      </c>
      <c r="H465" s="36">
        <v>68.7</v>
      </c>
      <c r="I465" s="36">
        <v>67.7</v>
      </c>
      <c r="J465" s="36">
        <v>67.900000000000006</v>
      </c>
      <c r="K465" s="24"/>
      <c r="L465" s="37">
        <v>68</v>
      </c>
      <c r="M465" s="84">
        <v>68</v>
      </c>
      <c r="N465" s="91">
        <v>67.8</v>
      </c>
      <c r="O465" s="24"/>
    </row>
    <row r="466" spans="1:15" x14ac:dyDescent="0.2">
      <c r="A466" s="6"/>
      <c r="B466" s="7">
        <v>2013</v>
      </c>
      <c r="C466" s="10">
        <v>4</v>
      </c>
      <c r="D466" s="8" t="s">
        <v>69</v>
      </c>
      <c r="E466" s="24"/>
      <c r="F466" s="35"/>
      <c r="G466" s="35">
        <v>73.5</v>
      </c>
      <c r="H466" s="36">
        <v>68.599999999999994</v>
      </c>
      <c r="I466" s="36">
        <v>67.599999999999994</v>
      </c>
      <c r="J466" s="36">
        <v>67.7</v>
      </c>
      <c r="K466" s="24"/>
      <c r="L466" s="37">
        <v>67.8</v>
      </c>
      <c r="M466" s="84">
        <v>67.8</v>
      </c>
      <c r="N466" s="91">
        <v>67.7</v>
      </c>
      <c r="O466" s="24"/>
    </row>
    <row r="467" spans="1:15" x14ac:dyDescent="0.2">
      <c r="A467" s="11"/>
      <c r="B467" s="12">
        <v>2013</v>
      </c>
      <c r="C467" s="13" t="s">
        <v>18</v>
      </c>
      <c r="D467" s="14" t="s">
        <v>70</v>
      </c>
      <c r="E467" s="25"/>
      <c r="F467" s="38"/>
      <c r="G467" s="38">
        <v>73.5</v>
      </c>
      <c r="H467" s="39">
        <v>68.599999999999994</v>
      </c>
      <c r="I467" s="39">
        <v>67.599999999999994</v>
      </c>
      <c r="J467" s="39">
        <v>67.7</v>
      </c>
      <c r="K467" s="25"/>
      <c r="L467" s="40">
        <v>67.8</v>
      </c>
      <c r="M467" s="85">
        <v>67.8</v>
      </c>
      <c r="N467" s="92">
        <v>67.7</v>
      </c>
      <c r="O467" s="24"/>
    </row>
    <row r="468" spans="1:15" x14ac:dyDescent="0.2">
      <c r="B468" s="7">
        <v>2014</v>
      </c>
      <c r="C468" s="18">
        <v>1</v>
      </c>
      <c r="D468" s="18" t="s">
        <v>71</v>
      </c>
      <c r="E468" s="24"/>
      <c r="F468" s="36">
        <v>68.099999999999994</v>
      </c>
      <c r="G468" s="36">
        <v>68.099999999999994</v>
      </c>
      <c r="H468" s="36">
        <v>67.099999999999994</v>
      </c>
      <c r="I468" s="36">
        <v>67.2</v>
      </c>
      <c r="J468" s="45" t="s">
        <v>86</v>
      </c>
      <c r="K468" s="24"/>
      <c r="L468" s="37">
        <v>67.400000000000006</v>
      </c>
      <c r="M468" s="84">
        <v>67.3</v>
      </c>
      <c r="N468" s="91">
        <v>67.099999999999994</v>
      </c>
      <c r="O468" s="24"/>
    </row>
    <row r="469" spans="1:15" x14ac:dyDescent="0.2">
      <c r="B469" s="7">
        <v>2014</v>
      </c>
      <c r="C469" s="10">
        <v>2</v>
      </c>
      <c r="D469" s="8" t="s">
        <v>72</v>
      </c>
      <c r="E469" s="24"/>
      <c r="F469" s="36">
        <v>69.599999999999994</v>
      </c>
      <c r="G469" s="36">
        <v>69.5</v>
      </c>
      <c r="H469" s="36">
        <v>68.599999999999994</v>
      </c>
      <c r="I469" s="36">
        <v>68.599999999999994</v>
      </c>
      <c r="J469" s="46" t="s">
        <v>86</v>
      </c>
      <c r="K469" s="24"/>
      <c r="L469" s="37">
        <v>68.8</v>
      </c>
      <c r="M469" s="84">
        <v>68.7</v>
      </c>
      <c r="N469" s="91">
        <v>68.5</v>
      </c>
      <c r="O469" s="24"/>
    </row>
    <row r="470" spans="1:15" x14ac:dyDescent="0.2">
      <c r="B470" s="7">
        <v>2014</v>
      </c>
      <c r="C470" s="10">
        <v>3</v>
      </c>
      <c r="D470" s="8" t="s">
        <v>73</v>
      </c>
      <c r="E470" s="24"/>
      <c r="F470" s="36">
        <v>69</v>
      </c>
      <c r="G470" s="36">
        <v>69</v>
      </c>
      <c r="H470" s="36">
        <v>68</v>
      </c>
      <c r="I470" s="36">
        <v>68.099999999999994</v>
      </c>
      <c r="J470" s="46" t="s">
        <v>86</v>
      </c>
      <c r="K470" s="24"/>
      <c r="L470" s="37">
        <v>68.2</v>
      </c>
      <c r="M470" s="84">
        <v>68.2</v>
      </c>
      <c r="N470" s="91">
        <v>68</v>
      </c>
      <c r="O470" s="24"/>
    </row>
    <row r="471" spans="1:15" x14ac:dyDescent="0.2">
      <c r="B471" s="7">
        <v>2014</v>
      </c>
      <c r="C471" s="10">
        <v>4</v>
      </c>
      <c r="D471" s="8" t="s">
        <v>74</v>
      </c>
      <c r="E471" s="24"/>
      <c r="F471" s="36" t="s">
        <v>27</v>
      </c>
      <c r="G471" s="36">
        <v>68.8</v>
      </c>
      <c r="H471" s="36">
        <v>67.900000000000006</v>
      </c>
      <c r="I471" s="36">
        <v>67.900000000000006</v>
      </c>
      <c r="J471" s="46" t="s">
        <v>86</v>
      </c>
      <c r="K471" s="24"/>
      <c r="L471" s="37">
        <v>68</v>
      </c>
      <c r="M471" s="84">
        <v>68</v>
      </c>
      <c r="N471" s="91">
        <v>67.8</v>
      </c>
      <c r="O471" s="24"/>
    </row>
    <row r="472" spans="1:15" x14ac:dyDescent="0.2">
      <c r="A472" s="23"/>
      <c r="B472" s="12">
        <v>2014</v>
      </c>
      <c r="C472" s="13" t="s">
        <v>18</v>
      </c>
      <c r="D472" s="14" t="s">
        <v>75</v>
      </c>
      <c r="E472" s="25"/>
      <c r="F472" s="39" t="s">
        <v>27</v>
      </c>
      <c r="G472" s="39">
        <v>68.8</v>
      </c>
      <c r="H472" s="39">
        <v>67.900000000000006</v>
      </c>
      <c r="I472" s="42" t="s">
        <v>86</v>
      </c>
      <c r="J472" s="39">
        <v>67.900000000000006</v>
      </c>
      <c r="K472" s="25"/>
      <c r="L472" s="40">
        <v>68</v>
      </c>
      <c r="M472" s="85">
        <v>68</v>
      </c>
      <c r="N472" s="92">
        <v>67.8</v>
      </c>
      <c r="O472" s="24"/>
    </row>
    <row r="473" spans="1:15" x14ac:dyDescent="0.2">
      <c r="B473" s="7">
        <v>2015</v>
      </c>
      <c r="C473" s="18">
        <v>1</v>
      </c>
      <c r="D473" s="8" t="s">
        <v>76</v>
      </c>
      <c r="E473" s="24"/>
      <c r="F473" s="43">
        <v>69.24668090744396</v>
      </c>
      <c r="G473" s="43">
        <v>69.3</v>
      </c>
      <c r="H473" s="43">
        <v>69.099999999999994</v>
      </c>
      <c r="I473" s="44">
        <v>69</v>
      </c>
      <c r="J473" s="45" t="s">
        <v>86</v>
      </c>
      <c r="K473" s="26"/>
      <c r="L473" s="26"/>
      <c r="M473" s="84">
        <v>69.099999999999994</v>
      </c>
      <c r="N473" s="91">
        <v>68.900000000000006</v>
      </c>
      <c r="O473" s="24"/>
    </row>
    <row r="474" spans="1:15" x14ac:dyDescent="0.2">
      <c r="B474" s="7">
        <v>2015</v>
      </c>
      <c r="C474" s="10">
        <v>2</v>
      </c>
      <c r="D474" s="8" t="s">
        <v>77</v>
      </c>
      <c r="E474" s="24"/>
      <c r="F474" s="36">
        <v>67.076373098430992</v>
      </c>
      <c r="G474" s="36">
        <v>67.099999999999994</v>
      </c>
      <c r="H474" s="36">
        <v>67</v>
      </c>
      <c r="I474" s="37">
        <v>66.7</v>
      </c>
      <c r="J474" s="46" t="s">
        <v>86</v>
      </c>
      <c r="K474" s="24"/>
      <c r="L474" s="24"/>
      <c r="M474" s="84">
        <v>66.900000000000006</v>
      </c>
      <c r="N474" s="91">
        <v>66.7</v>
      </c>
      <c r="O474" s="24"/>
    </row>
    <row r="475" spans="1:15" x14ac:dyDescent="0.2">
      <c r="B475" s="7">
        <v>2015</v>
      </c>
      <c r="C475" s="10">
        <v>3</v>
      </c>
      <c r="D475" s="8" t="s">
        <v>78</v>
      </c>
      <c r="E475" s="24"/>
      <c r="F475" s="36">
        <v>66.282763333229582</v>
      </c>
      <c r="G475" s="36">
        <v>66.2</v>
      </c>
      <c r="H475" s="36">
        <v>66.2</v>
      </c>
      <c r="I475" s="37">
        <v>65.8</v>
      </c>
      <c r="J475" s="46" t="s">
        <v>86</v>
      </c>
      <c r="K475" s="24"/>
      <c r="L475" s="24"/>
      <c r="M475" s="84">
        <v>66</v>
      </c>
      <c r="N475" s="91">
        <v>65.8</v>
      </c>
      <c r="O475" s="24"/>
    </row>
    <row r="476" spans="1:15" x14ac:dyDescent="0.2">
      <c r="B476" s="7">
        <v>2015</v>
      </c>
      <c r="C476" s="10">
        <v>4</v>
      </c>
      <c r="D476" s="8" t="s">
        <v>79</v>
      </c>
      <c r="E476" s="24"/>
      <c r="F476" s="36" t="s">
        <v>27</v>
      </c>
      <c r="G476" s="36">
        <v>65.099999999999994</v>
      </c>
      <c r="H476" s="36">
        <v>65.099999999999994</v>
      </c>
      <c r="I476" s="37">
        <v>64.599999999999994</v>
      </c>
      <c r="J476" s="46" t="s">
        <v>86</v>
      </c>
      <c r="K476" s="24"/>
      <c r="L476" s="24"/>
      <c r="M476" s="84">
        <v>64.8</v>
      </c>
      <c r="N476" s="91">
        <v>64.599999999999994</v>
      </c>
      <c r="O476" s="24"/>
    </row>
    <row r="477" spans="1:15" x14ac:dyDescent="0.2">
      <c r="A477" s="23"/>
      <c r="B477" s="12">
        <v>2015</v>
      </c>
      <c r="C477" s="13" t="s">
        <v>18</v>
      </c>
      <c r="D477" s="14" t="s">
        <v>80</v>
      </c>
      <c r="E477" s="25"/>
      <c r="F477" s="39" t="s">
        <v>27</v>
      </c>
      <c r="G477" s="39">
        <v>65.099999999999994</v>
      </c>
      <c r="H477" s="39">
        <v>65.099999999999994</v>
      </c>
      <c r="I477" s="42" t="s">
        <v>86</v>
      </c>
      <c r="J477" s="40">
        <v>64.599999999999994</v>
      </c>
      <c r="K477" s="25"/>
      <c r="L477" s="25"/>
      <c r="M477" s="85">
        <v>64.8</v>
      </c>
      <c r="N477" s="92">
        <v>64.599999999999994</v>
      </c>
      <c r="O477" s="24"/>
    </row>
    <row r="478" spans="1:15" x14ac:dyDescent="0.2">
      <c r="B478" s="7">
        <v>2016</v>
      </c>
      <c r="C478" s="18">
        <v>1</v>
      </c>
      <c r="D478" s="8" t="s">
        <v>81</v>
      </c>
      <c r="E478" s="24"/>
      <c r="F478" s="43">
        <v>64.8</v>
      </c>
      <c r="G478" s="43">
        <v>64.900000000000006</v>
      </c>
      <c r="H478" s="37">
        <v>64.3</v>
      </c>
      <c r="I478" s="84">
        <v>64.400000000000006</v>
      </c>
      <c r="J478" s="45" t="s">
        <v>86</v>
      </c>
      <c r="K478" s="24"/>
      <c r="L478" s="24"/>
      <c r="M478" s="24"/>
      <c r="N478" s="91">
        <v>64.3</v>
      </c>
    </row>
    <row r="479" spans="1:15" x14ac:dyDescent="0.2">
      <c r="B479" s="7">
        <v>2016</v>
      </c>
      <c r="C479" s="10">
        <v>2</v>
      </c>
      <c r="D479" s="8" t="s">
        <v>82</v>
      </c>
      <c r="E479" s="24"/>
      <c r="F479" s="36">
        <v>63.7</v>
      </c>
      <c r="G479" s="36">
        <v>63.8</v>
      </c>
      <c r="H479" s="37">
        <v>63.2</v>
      </c>
      <c r="I479" s="84">
        <v>63.4</v>
      </c>
      <c r="J479" s="46" t="s">
        <v>86</v>
      </c>
      <c r="K479" s="24"/>
      <c r="L479" s="24"/>
      <c r="M479" s="24"/>
      <c r="N479" s="91">
        <v>63.2</v>
      </c>
    </row>
    <row r="480" spans="1:15" x14ac:dyDescent="0.2">
      <c r="B480" s="7">
        <v>2016</v>
      </c>
      <c r="C480" s="10">
        <v>3</v>
      </c>
      <c r="D480" s="8" t="s">
        <v>83</v>
      </c>
      <c r="E480" s="24"/>
      <c r="F480" s="36">
        <v>61.9</v>
      </c>
      <c r="G480" s="36">
        <v>62</v>
      </c>
      <c r="H480" s="37">
        <v>61.5</v>
      </c>
      <c r="I480" s="84">
        <v>61.8</v>
      </c>
      <c r="J480" s="46" t="s">
        <v>86</v>
      </c>
      <c r="K480" s="24"/>
      <c r="L480" s="24"/>
      <c r="M480" s="24"/>
      <c r="N480" s="91">
        <v>61.6</v>
      </c>
    </row>
    <row r="481" spans="1:14" x14ac:dyDescent="0.2">
      <c r="B481" s="7">
        <v>2016</v>
      </c>
      <c r="C481" s="10">
        <v>4</v>
      </c>
      <c r="D481" s="8" t="s">
        <v>84</v>
      </c>
      <c r="E481" s="24"/>
      <c r="F481" s="24"/>
      <c r="G481" s="36">
        <v>62.3</v>
      </c>
      <c r="H481" s="37">
        <v>61.8</v>
      </c>
      <c r="I481" s="84">
        <v>62</v>
      </c>
      <c r="J481" s="46" t="s">
        <v>86</v>
      </c>
      <c r="K481" s="24"/>
      <c r="L481" s="24"/>
      <c r="M481" s="24"/>
      <c r="N481" s="91">
        <v>61.9</v>
      </c>
    </row>
    <row r="482" spans="1:14" x14ac:dyDescent="0.2">
      <c r="A482" s="23"/>
      <c r="B482" s="12">
        <v>2016</v>
      </c>
      <c r="C482" s="13" t="s">
        <v>18</v>
      </c>
      <c r="D482" s="14" t="s">
        <v>85</v>
      </c>
      <c r="E482" s="25"/>
      <c r="F482" s="25"/>
      <c r="G482" s="39">
        <v>62.3</v>
      </c>
      <c r="H482" s="40">
        <v>61.8</v>
      </c>
      <c r="I482" s="42" t="s">
        <v>86</v>
      </c>
      <c r="J482" s="85">
        <v>62</v>
      </c>
      <c r="K482" s="25"/>
      <c r="L482" s="25"/>
      <c r="M482" s="25"/>
      <c r="N482" s="92">
        <v>61.9</v>
      </c>
    </row>
    <row r="483" spans="1:14" x14ac:dyDescent="0.2">
      <c r="B483" s="7">
        <v>2017</v>
      </c>
      <c r="C483" s="18">
        <v>1</v>
      </c>
      <c r="D483" s="8" t="s">
        <v>81</v>
      </c>
      <c r="E483" s="24"/>
      <c r="F483" s="37">
        <v>59.6</v>
      </c>
      <c r="G483" s="37">
        <v>59.5</v>
      </c>
      <c r="H483" s="84">
        <v>59.8</v>
      </c>
      <c r="I483" s="91">
        <v>59.7</v>
      </c>
      <c r="J483" s="45" t="s">
        <v>86</v>
      </c>
      <c r="K483" s="24"/>
      <c r="L483" s="24"/>
      <c r="M483" s="24"/>
    </row>
    <row r="484" spans="1:14" x14ac:dyDescent="0.2">
      <c r="B484" s="7">
        <v>2017</v>
      </c>
      <c r="C484" s="10">
        <v>2</v>
      </c>
      <c r="D484" s="8" t="s">
        <v>82</v>
      </c>
      <c r="E484" s="24"/>
      <c r="F484" s="37">
        <v>58.7</v>
      </c>
      <c r="G484" s="37">
        <v>58.6</v>
      </c>
      <c r="H484" s="84">
        <v>58.9</v>
      </c>
      <c r="I484" s="91">
        <v>58.8</v>
      </c>
      <c r="J484" s="46" t="s">
        <v>86</v>
      </c>
      <c r="K484" s="24"/>
      <c r="L484" s="24"/>
      <c r="M484" s="24"/>
    </row>
    <row r="485" spans="1:14" x14ac:dyDescent="0.2">
      <c r="B485" s="7">
        <v>2017</v>
      </c>
      <c r="C485" s="10">
        <v>3</v>
      </c>
      <c r="D485" s="8" t="s">
        <v>83</v>
      </c>
      <c r="E485" s="24"/>
      <c r="F485" s="37">
        <v>57</v>
      </c>
      <c r="G485" s="37">
        <v>56.9</v>
      </c>
      <c r="H485" s="84">
        <v>57.2</v>
      </c>
      <c r="I485" s="91">
        <v>57</v>
      </c>
      <c r="J485" s="46" t="s">
        <v>86</v>
      </c>
      <c r="K485" s="24"/>
      <c r="L485" s="24"/>
      <c r="M485" s="24"/>
    </row>
    <row r="486" spans="1:14" x14ac:dyDescent="0.2">
      <c r="B486" s="7">
        <v>2017</v>
      </c>
      <c r="C486" s="10">
        <v>4</v>
      </c>
      <c r="D486" s="8" t="s">
        <v>84</v>
      </c>
      <c r="E486" s="24"/>
      <c r="F486" s="24"/>
      <c r="G486" s="37">
        <v>56.7</v>
      </c>
      <c r="H486" s="84">
        <v>57.1</v>
      </c>
      <c r="I486" s="91">
        <v>56.9</v>
      </c>
      <c r="J486" s="46" t="s">
        <v>86</v>
      </c>
      <c r="K486" s="24"/>
      <c r="L486" s="24"/>
      <c r="M486" s="24"/>
    </row>
    <row r="487" spans="1:14" x14ac:dyDescent="0.2">
      <c r="A487" s="23"/>
      <c r="B487" s="12">
        <v>2017</v>
      </c>
      <c r="C487" s="13" t="s">
        <v>18</v>
      </c>
      <c r="D487" s="14" t="s">
        <v>85</v>
      </c>
      <c r="E487" s="25"/>
      <c r="F487" s="25"/>
      <c r="G487" s="40">
        <v>56.7</v>
      </c>
      <c r="H487" s="85">
        <v>57.1</v>
      </c>
      <c r="I487" s="42" t="s">
        <v>86</v>
      </c>
      <c r="J487" s="92">
        <v>56.9</v>
      </c>
      <c r="K487" s="25"/>
      <c r="L487" s="25"/>
      <c r="M487" s="25"/>
      <c r="N487" s="25"/>
    </row>
    <row r="488" spans="1:14" x14ac:dyDescent="0.2">
      <c r="A488" s="6"/>
      <c r="B488" s="7">
        <v>2018</v>
      </c>
      <c r="C488" s="18">
        <v>1</v>
      </c>
      <c r="D488" s="8"/>
      <c r="E488" s="9"/>
      <c r="F488" s="84">
        <v>55</v>
      </c>
      <c r="G488" s="84">
        <v>55.1</v>
      </c>
      <c r="H488" s="91">
        <v>55.1</v>
      </c>
      <c r="I488" s="9"/>
      <c r="J488" s="9"/>
      <c r="K488" s="7"/>
      <c r="L488" s="7"/>
      <c r="M488" s="7"/>
      <c r="N488" s="7"/>
    </row>
    <row r="489" spans="1:14" x14ac:dyDescent="0.2">
      <c r="A489" s="6"/>
      <c r="B489" s="7">
        <v>2018</v>
      </c>
      <c r="C489" s="10">
        <v>2</v>
      </c>
      <c r="D489" s="8"/>
      <c r="E489" s="9"/>
      <c r="F489" s="84">
        <v>54.1</v>
      </c>
      <c r="G489" s="84">
        <v>53.9</v>
      </c>
      <c r="H489" s="91">
        <v>53.9</v>
      </c>
      <c r="I489" s="9"/>
      <c r="J489" s="9"/>
      <c r="K489" s="7"/>
      <c r="L489" s="7"/>
      <c r="M489" s="7"/>
      <c r="N489" s="7"/>
    </row>
    <row r="490" spans="1:14" x14ac:dyDescent="0.2">
      <c r="A490" s="6"/>
      <c r="B490" s="7">
        <v>2018</v>
      </c>
      <c r="C490" s="10">
        <v>3</v>
      </c>
      <c r="D490" s="8"/>
      <c r="E490" s="9"/>
      <c r="F490" s="84">
        <v>52.9</v>
      </c>
      <c r="G490" s="84">
        <v>52.9</v>
      </c>
      <c r="H490" s="91">
        <v>52.9</v>
      </c>
      <c r="I490" s="9"/>
      <c r="J490" s="9"/>
      <c r="K490" s="7"/>
      <c r="L490" s="7"/>
      <c r="M490" s="7"/>
      <c r="N490" s="7"/>
    </row>
    <row r="491" spans="1:14" x14ac:dyDescent="0.2">
      <c r="A491" s="6"/>
      <c r="B491" s="7">
        <v>2018</v>
      </c>
      <c r="C491" s="10">
        <v>4</v>
      </c>
      <c r="D491" s="8"/>
      <c r="E491" s="9"/>
      <c r="F491" s="9"/>
      <c r="G491" s="84">
        <v>52.4</v>
      </c>
      <c r="H491" s="91">
        <v>52.4</v>
      </c>
      <c r="I491" s="9"/>
      <c r="J491" s="9"/>
      <c r="K491" s="7"/>
      <c r="L491" s="7"/>
      <c r="M491" s="7"/>
      <c r="N491" s="7"/>
    </row>
    <row r="492" spans="1:14" x14ac:dyDescent="0.2">
      <c r="A492" s="11"/>
      <c r="B492" s="12">
        <v>2018</v>
      </c>
      <c r="C492" s="13" t="s">
        <v>18</v>
      </c>
      <c r="D492" s="14"/>
      <c r="E492" s="15"/>
      <c r="F492" s="15"/>
      <c r="G492" s="85">
        <v>52.4</v>
      </c>
      <c r="H492" s="92">
        <v>52.4</v>
      </c>
      <c r="I492" s="15"/>
      <c r="J492" s="15"/>
      <c r="K492" s="12"/>
      <c r="L492" s="12"/>
      <c r="M492" s="12"/>
      <c r="N492" s="12"/>
    </row>
    <row r="494" spans="1:14" ht="16.5" x14ac:dyDescent="0.3">
      <c r="H494" s="47"/>
      <c r="I494" s="47"/>
      <c r="J494" s="47"/>
      <c r="K494" s="47"/>
    </row>
    <row r="503" spans="8:8" ht="16.5" x14ac:dyDescent="0.3">
      <c r="H503" s="47"/>
    </row>
    <row r="504" spans="8:8" ht="16.5" x14ac:dyDescent="0.3">
      <c r="H504" s="47"/>
    </row>
    <row r="505" spans="8:8" ht="16.5" x14ac:dyDescent="0.3">
      <c r="H505" s="47"/>
    </row>
    <row r="506" spans="8:8" ht="16.5" x14ac:dyDescent="0.3">
      <c r="H506" s="47"/>
    </row>
    <row r="507" spans="8:8" ht="16.5" x14ac:dyDescent="0.3">
      <c r="H507" s="47"/>
    </row>
  </sheetData>
  <conditionalFormatting sqref="E3">
    <cfRule type="cellIs" dxfId="6" priority="8" stopIfTrue="1" operator="equal">
      <formula>#REF!</formula>
    </cfRule>
  </conditionalFormatting>
  <conditionalFormatting sqref="E73">
    <cfRule type="cellIs" dxfId="5" priority="7" stopIfTrue="1" operator="equal">
      <formula>#REF!</formula>
    </cfRule>
  </conditionalFormatting>
  <conditionalFormatting sqref="E143">
    <cfRule type="cellIs" dxfId="4" priority="6" stopIfTrue="1" operator="equal">
      <formula>#REF!</formula>
    </cfRule>
  </conditionalFormatting>
  <conditionalFormatting sqref="E213">
    <cfRule type="cellIs" dxfId="3" priority="5" stopIfTrue="1" operator="equal">
      <formula>#REF!</formula>
    </cfRule>
  </conditionalFormatting>
  <conditionalFormatting sqref="E283">
    <cfRule type="cellIs" dxfId="2" priority="4" stopIfTrue="1" operator="equal">
      <formula>#REF!</formula>
    </cfRule>
  </conditionalFormatting>
  <conditionalFormatting sqref="E423">
    <cfRule type="cellIs" dxfId="1" priority="3" stopIfTrue="1" operator="equal">
      <formula>#REF!</formula>
    </cfRule>
  </conditionalFormatting>
  <conditionalFormatting sqref="E353">
    <cfRule type="cellIs" dxfId="0" priority="2" stopIfTrue="1" operator="equal">
      <formula>#REF!</formula>
    </cfRule>
  </conditionalFormatting>
  <pageMargins left="0.74803149606299213" right="0.74803149606299213" top="0.98425196850393704" bottom="0.98425196850393704" header="0.51181102362204722" footer="0.51181102362204722"/>
  <pageSetup paperSize="8" scale="55" fitToHeight="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hulp1</vt:lpstr>
      <vt:lpstr>hulp 2</vt:lpstr>
      <vt:lpstr>Publicatieoverzicht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Koymans, mevr. ir M.N.</dc:creator>
  <cp:lastModifiedBy>Bergen, D.A. van den (Dirk)</cp:lastModifiedBy>
  <cp:lastPrinted>2019-07-03T12:40:44Z</cp:lastPrinted>
  <dcterms:created xsi:type="dcterms:W3CDTF">2017-08-17T15:07:10Z</dcterms:created>
  <dcterms:modified xsi:type="dcterms:W3CDTF">2019-07-04T11:58:25Z</dcterms:modified>
</cp:coreProperties>
</file>