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DOPO_STAT\Werk\OnderzoekEnAnalyse\Verkeersdoden\2018\CCN\embargo\"/>
    </mc:Choice>
  </mc:AlternateContent>
  <bookViews>
    <workbookView xWindow="-15" yWindow="-15" windowWidth="12570" windowHeight="8160"/>
  </bookViews>
  <sheets>
    <sheet name="Tabel 1" sheetId="23" r:id="rId1"/>
    <sheet name="Tabel 2" sheetId="2" r:id="rId2"/>
    <sheet name="Tabel 3" sheetId="7" r:id="rId3"/>
    <sheet name="Tabel 4" sheetId="20" r:id="rId4"/>
    <sheet name="Tabel 5" sheetId="22" r:id="rId5"/>
    <sheet name="tabel 6" sheetId="3" r:id="rId6"/>
    <sheet name="Tabel 7" sheetId="8" r:id="rId7"/>
    <sheet name="Tabel 8" sheetId="15" r:id="rId8"/>
    <sheet name="Tabel 9" sheetId="19" r:id="rId9"/>
    <sheet name="Tabel 10" sheetId="18" r:id="rId10"/>
    <sheet name="Tabel 11" sheetId="14" r:id="rId11"/>
    <sheet name="Tabel 12" sheetId="16" r:id="rId12"/>
    <sheet name="Tabel 13" sheetId="21" r:id="rId13"/>
    <sheet name="Toelichting" sheetId="10" r:id="rId14"/>
  </sheets>
  <calcPr calcId="162913" concurrentCalc="0"/>
</workbook>
</file>

<file path=xl/calcChain.xml><?xml version="1.0" encoding="utf-8"?>
<calcChain xmlns="http://schemas.openxmlformats.org/spreadsheetml/2006/main">
  <c r="I22" i="22" l="1"/>
  <c r="F22" i="22"/>
  <c r="C22" i="22"/>
  <c r="B22" i="22"/>
  <c r="H22" i="22"/>
  <c r="E22" i="22"/>
  <c r="H11" i="21"/>
  <c r="G11" i="21"/>
  <c r="F11" i="21"/>
  <c r="H10" i="21"/>
  <c r="G10" i="21"/>
  <c r="F10" i="21"/>
  <c r="H9" i="21"/>
  <c r="G9" i="21"/>
  <c r="F9" i="21"/>
  <c r="H8" i="21"/>
  <c r="G8" i="21"/>
  <c r="F8" i="21"/>
  <c r="H7" i="21"/>
  <c r="G7" i="21"/>
  <c r="F7" i="21"/>
  <c r="H6" i="21"/>
  <c r="G6" i="21"/>
  <c r="F6" i="21"/>
  <c r="H25" i="19"/>
  <c r="G23" i="19"/>
  <c r="H34" i="19"/>
  <c r="H23" i="19"/>
  <c r="F23" i="19"/>
  <c r="G24" i="19"/>
  <c r="H35" i="19"/>
  <c r="H24" i="19"/>
  <c r="F24" i="19"/>
  <c r="G25" i="19"/>
  <c r="F25" i="19"/>
  <c r="G26" i="19"/>
  <c r="H37" i="19"/>
  <c r="H26" i="19"/>
  <c r="F26" i="19"/>
  <c r="G6" i="19"/>
  <c r="G20" i="19"/>
  <c r="H20" i="19"/>
  <c r="J7" i="3"/>
  <c r="J4" i="2"/>
  <c r="J8" i="2"/>
  <c r="J9" i="2"/>
  <c r="J4" i="7"/>
  <c r="J30" i="2"/>
  <c r="J7" i="2"/>
  <c r="J10" i="2"/>
  <c r="J11" i="2"/>
  <c r="J12" i="2"/>
  <c r="J13" i="2"/>
  <c r="J14" i="2"/>
  <c r="J17" i="2"/>
  <c r="J6" i="2"/>
  <c r="J4" i="18"/>
  <c r="H33" i="19"/>
  <c r="H22" i="19"/>
  <c r="F20" i="19"/>
</calcChain>
</file>

<file path=xl/sharedStrings.xml><?xml version="1.0" encoding="utf-8"?>
<sst xmlns="http://schemas.openxmlformats.org/spreadsheetml/2006/main" count="321" uniqueCount="172">
  <si>
    <t>Bron: CBS en Rijkswaterstaat</t>
  </si>
  <si>
    <t>Totaal mannen en vrouwen</t>
  </si>
  <si>
    <t>Bestuurder</t>
  </si>
  <si>
    <t>Passagier</t>
  </si>
  <si>
    <t>Totaal</t>
  </si>
  <si>
    <t>Totaal mannen</t>
  </si>
  <si>
    <t>Totaal vrouwen</t>
  </si>
  <si>
    <t>Personenauto</t>
  </si>
  <si>
    <t>Bestelauto</t>
  </si>
  <si>
    <t>Vrachtauto</t>
  </si>
  <si>
    <t>Motor</t>
  </si>
  <si>
    <t>Brommobiel</t>
  </si>
  <si>
    <t>Bromfiets/Snorfiets</t>
  </si>
  <si>
    <t>Fiets</t>
  </si>
  <si>
    <t>Voetganger</t>
  </si>
  <si>
    <t>Overig en onbekend</t>
  </si>
  <si>
    <t>18 tot 25 jaar</t>
  </si>
  <si>
    <t>25 tot 35 jaar</t>
  </si>
  <si>
    <t>35 tot 50 jaar</t>
  </si>
  <si>
    <t>50 tot 65 jaar</t>
  </si>
  <si>
    <t>65 tot 75 jaar</t>
  </si>
  <si>
    <t>Leeftijdsklasse</t>
  </si>
  <si>
    <t>75 jaar of ouder</t>
  </si>
  <si>
    <t>Verkeersdoden onder</t>
  </si>
  <si>
    <t xml:space="preserve">  Limburg</t>
  </si>
  <si>
    <t xml:space="preserve">  Noord-Brabant</t>
  </si>
  <si>
    <t xml:space="preserve">  Zeeland</t>
  </si>
  <si>
    <t xml:space="preserve">  Zuid-Holland</t>
  </si>
  <si>
    <t xml:space="preserve">  Noord-Holland</t>
  </si>
  <si>
    <t xml:space="preserve">  Utrecht</t>
  </si>
  <si>
    <t xml:space="preserve">  Gelderland</t>
  </si>
  <si>
    <t xml:space="preserve">  Flevoland</t>
  </si>
  <si>
    <t xml:space="preserve">  Overijssel</t>
  </si>
  <si>
    <t xml:space="preserve">  Drenthe</t>
  </si>
  <si>
    <t xml:space="preserve">  Friesland</t>
  </si>
  <si>
    <t xml:space="preserve">  Groningen</t>
  </si>
  <si>
    <t xml:space="preserve">  Nederland</t>
  </si>
  <si>
    <t>Provincie</t>
  </si>
  <si>
    <t>Totale autoafstand</t>
  </si>
  <si>
    <t>in miljard kilometers per jaar</t>
  </si>
  <si>
    <t>Toelichting</t>
  </si>
  <si>
    <t>Verkeersdoden onder automobilisten</t>
  </si>
  <si>
    <t>%</t>
  </si>
  <si>
    <t>per miljard kilometers</t>
  </si>
  <si>
    <t>jonger dan 12 jaar</t>
  </si>
  <si>
    <t>12 tot 18 jaar</t>
  </si>
  <si>
    <t>Verkeersdoden onder fietsers</t>
  </si>
  <si>
    <t>fietsers</t>
  </si>
  <si>
    <t>Totale fietsafstand</t>
  </si>
  <si>
    <t>0 tot 12 jaar</t>
  </si>
  <si>
    <t>85 jaar en ouder</t>
  </si>
  <si>
    <t>Groningen</t>
  </si>
  <si>
    <t>Friesland</t>
  </si>
  <si>
    <t>Drenthe</t>
  </si>
  <si>
    <t xml:space="preserve">Overijssel </t>
  </si>
  <si>
    <t>Gelderland</t>
  </si>
  <si>
    <t>Utrecht</t>
  </si>
  <si>
    <t>Noord-Holland</t>
  </si>
  <si>
    <t>Zuid-Holland</t>
  </si>
  <si>
    <t>Zeeland</t>
  </si>
  <si>
    <t>Noord-Brabant</t>
  </si>
  <si>
    <t>Limburg</t>
  </si>
  <si>
    <t>Flevoland</t>
  </si>
  <si>
    <t>Mannen</t>
  </si>
  <si>
    <t>Vrouwen</t>
  </si>
  <si>
    <t>Alle fietsen</t>
  </si>
  <si>
    <t>0 tot 50 jaar</t>
  </si>
  <si>
    <t>E-bike</t>
  </si>
  <si>
    <t/>
  </si>
  <si>
    <t>Autokilometers</t>
  </si>
  <si>
    <t>Fietskilometers</t>
  </si>
  <si>
    <t>Totaal Nederland</t>
  </si>
  <si>
    <t>Verkeersdoden</t>
  </si>
  <si>
    <t>Reizigerskilometers</t>
  </si>
  <si>
    <t xml:space="preserve">Afstand per persoon per dag/jaar </t>
  </si>
  <si>
    <t>Kilometers afgelegd in het buitenland tellen niet mee. Dit betekent dat grensoverschrijdende verplaatsingen aan de grens zijn afgekapt en daarmee de gereisde kilometers in het buitenland buiten beschouwing zijn gelaten.</t>
  </si>
  <si>
    <t>Als basis voor de berekening van het aantal reizigerskilometers per jaar zijn de onderzoeksresultaten van het Onderzoek Verplaatsingen in Nederland (OViN) gebruikt.</t>
  </si>
  <si>
    <t> </t>
  </si>
  <si>
    <t>waarbij ten minste één rijdend voertuig betrokken was. Het slachtoffer is binnen 30 dagen na het ongeluk overleden.</t>
  </si>
  <si>
    <t xml:space="preserve">Een overledene wordt niet als verkeersdode geteld wanneer: het ongeval zich voordoet op een plaats die niet opengesteld is voor openbaar rijverkeer en ander verkeer; het ongeval </t>
  </si>
  <si>
    <t xml:space="preserve">zich voordoet op een gedeelte van een trein- of trambaan die geen deel uitmaakt van de openbare weg en uitsluitend gebruikt kan worden door een trein of een tram; het slachtoffer </t>
  </si>
  <si>
    <t xml:space="preserve">Voor de vaststelling van het aantal dodelijke verkeersslachtoffers in Nederland zijn gegevens uit drie bronnen gecombineerd: gegevens uit doodsoorzaakformulieren die zijn ingevuld door </t>
  </si>
  <si>
    <t xml:space="preserve">een arts, uit dossiers van arrondissementsparketten en uit ongevalsrapporten die door de politie zijn opgemaakt. Door deze bronnen te koppelen en te integreren, kunnen eventueel </t>
  </si>
  <si>
    <t>ontbrekende gegevens in de afzonderlijke bestanden worden aangevuld.</t>
  </si>
  <si>
    <t>De resultaten van deze integratieve benadering van het aantal verkeersdoden zijn beschikbaar vanaf het kalenderjaar 1996. Reeksen met cijfers uit eerdere jaren zijn verkrijgbaar bij</t>
  </si>
  <si>
    <t>Rijkswaterstaat, onderdeel van het ministerie van Infrastructuur en Waterstaat. Deze tijdreeksen zijn uitsluitend gebaseerd op ongevalsrapporten die door de politie zijn opgemaakt.</t>
  </si>
  <si>
    <t xml:space="preserve">Dit betreft het gemiddelde aantal kilometers dat een inwoner van Nederland op een dag in een jaar aflegt binnen Nederland. Beroepsmatige verplaatsingen en verplaatsingen op </t>
  </si>
  <si>
    <t>binnenlandse en buitenlandse vakanties zijn niet inbegrepen. Woon-werkverkeer is wel inbegrepen.</t>
  </si>
  <si>
    <t>75 tot 85 jaar</t>
  </si>
  <si>
    <t>tot 25 jaar</t>
  </si>
  <si>
    <t xml:space="preserve"> </t>
  </si>
  <si>
    <r>
      <rPr>
        <vertAlign val="superscript"/>
        <sz val="10"/>
        <color theme="1"/>
        <rFont val="Verdana"/>
        <family val="2"/>
      </rPr>
      <t>1)</t>
    </r>
    <r>
      <rPr>
        <sz val="10"/>
        <color theme="1"/>
        <rFont val="Verdana"/>
        <family val="2"/>
      </rPr>
      <t xml:space="preserve"> Voor de fietsafstand in miljard kilometers per jaar is uitgegaan van 2017, het meest recent beschikbare jaar.</t>
    </r>
  </si>
  <si>
    <r>
      <rPr>
        <vertAlign val="superscript"/>
        <sz val="10"/>
        <color theme="1"/>
        <rFont val="Verdana"/>
        <family val="2"/>
      </rPr>
      <t>1)</t>
    </r>
    <r>
      <rPr>
        <sz val="10"/>
        <color theme="1"/>
        <rFont val="Verdana"/>
        <family val="2"/>
      </rPr>
      <t xml:space="preserve"> Voor de autoafstand in miljard kilometers per jaar is uitgegaan van 2017, het meest recent beschikbare jaar.</t>
    </r>
  </si>
  <si>
    <t>inzittenden personenauto</t>
  </si>
  <si>
    <t>De e-bike is een fiets met elektrische ondersteuning. Vanaf 2016 wordt het aantal overledenen op een e-bike bij het CBS geregistreerd.</t>
  </si>
  <si>
    <t>Brom- en snorfiets</t>
  </si>
  <si>
    <t>Scootmobiel</t>
  </si>
  <si>
    <t>Aantal overledenen</t>
  </si>
  <si>
    <t>&lt; 12 jaar</t>
  </si>
  <si>
    <t>50 tot 64 jaar</t>
  </si>
  <si>
    <r>
      <rPr>
        <vertAlign val="superscript"/>
        <sz val="10"/>
        <rFont val="Verdana"/>
        <family val="2"/>
      </rPr>
      <t>2)</t>
    </r>
    <r>
      <rPr>
        <sz val="10"/>
        <rFont val="Verdana"/>
        <family val="2"/>
      </rPr>
      <t xml:space="preserve"> Voor de autoafstand in kilometers per persoon per dag is uitgegaan van 2017, het meest recent beschikbare jaar.</t>
    </r>
  </si>
  <si>
    <t>Speed-pedelecs</t>
  </si>
  <si>
    <t>Valt in de categorie bromfiets/snorfiets</t>
  </si>
  <si>
    <t>Stint</t>
  </si>
  <si>
    <t>Afstand per persoon per dag/jaar</t>
  </si>
  <si>
    <t>Dit betreft het gemiddelde aantal kilometers dat een inwoner van Nederland op een dag in een jaar aflegt binnen Nederland. Beroepsmatige verplaatsingen en verplaatsingen op binnenlandse en buitenlandse vakanties zijn niet inbegrepen. Woon-werkverkeer is wel inbegrepen.</t>
  </si>
  <si>
    <t>Hier wordt vaak geen onderscheid gemaakt tussen “gewone”fiets en de e-bike. Deze overledenen zijn bij de categorie “gewone” fiets ingedeeld.</t>
  </si>
  <si>
    <t>Rest</t>
  </si>
  <si>
    <t>Per 100 000 van de bevolking</t>
  </si>
  <si>
    <r>
      <rPr>
        <vertAlign val="superscript"/>
        <sz val="10"/>
        <rFont val="Verdana"/>
        <family val="2"/>
      </rPr>
      <t>1)</t>
    </r>
    <r>
      <rPr>
        <sz val="10"/>
        <rFont val="Verdana"/>
        <family val="2"/>
      </rPr>
      <t xml:space="preserve"> Automobilisten = bestuurders van personenauto's.</t>
    </r>
  </si>
  <si>
    <t>Per persoon per dag</t>
  </si>
  <si>
    <t>Aantal</t>
  </si>
  <si>
    <t>Per 100 autokilometers</t>
  </si>
  <si>
    <t>Per 100 fietskilometers</t>
  </si>
  <si>
    <r>
      <t>Gewone fiets</t>
    </r>
    <r>
      <rPr>
        <vertAlign val="superscript"/>
        <sz val="10"/>
        <rFont val="Verdana"/>
        <family val="2"/>
      </rPr>
      <t>1)</t>
    </r>
  </si>
  <si>
    <r>
      <rPr>
        <vertAlign val="superscript"/>
        <sz val="10"/>
        <rFont val="Verdana"/>
        <family val="2"/>
      </rPr>
      <t>1)</t>
    </r>
    <r>
      <rPr>
        <sz val="10"/>
        <rFont val="Verdana"/>
        <family val="2"/>
      </rPr>
      <t xml:space="preserve"> Inclusief overledenen waarvan niet bekend was of ze op een "gewone" fiets of op een e-bike reden.</t>
    </r>
  </si>
  <si>
    <t>Geen botsing</t>
  </si>
  <si>
    <t>aantal</t>
  </si>
  <si>
    <t>Botsing met personen-/bestelauto</t>
  </si>
  <si>
    <t>Botsing met vrachtauto/bus</t>
  </si>
  <si>
    <t>Botsing met ander rijdend voertuig</t>
  </si>
  <si>
    <t>Botsing met vast object</t>
  </si>
  <si>
    <t>Overig</t>
  </si>
  <si>
    <t>De definitie van een verkeersdode is een weggebruiker die is overleden ten gevolge van een plotseling optredende gebeurtenis op de openbare weg op Nederlands grondgebied, verband houdend met het verkeer, waarbij ten minste één rijdend voertuig betrokken was. Het slachtoffer is binnen 30 dagen na het ongeluk overleden.</t>
  </si>
  <si>
    <t>Een overledene wordt niet als verkeersdode geteld wanneer: het ongeval zich voordoet op een plaats die niet opengesteld is voor openbaar rijverkeer en ander verkeer; het ongeval zich voordoet op een gedeelte van een trein- of trambaan die geen deel uitmaakt van de openbare weg en uitsluitend gebruikt kan worden door een trein of een tram; het slachtoffer 30 dagen of meer na het ongeval overlijdt; de overledene al als slachtoffer van 'moord' of van 'zelfdoding' is geteld.</t>
  </si>
  <si>
    <t>Van de 678 verkeersdoden in 2018 waren 58 personen niet in Nederland ingeschreven. Dit zijn bijvoorbeeld buitenlanders die voor werk of vakantie aan het verkeer in Nederland deelnemen.</t>
  </si>
  <si>
    <t>Voor de vaststelling van het aantal dodelijke verkeersslachtoffers in Nederland zijn gegevens uit drie bronnen gecombineerd: gegevens uit doodsoorzaakformulieren die zijn ingevuld door een arts, uit dossiers van arrondissementsparketten (in geval van een niet-natuurlijke dood) en uit ongevalsrapporten die door de politie zijn opgemaakt. Door deze bronnen te koppelen en te integreren kunnen eventueel ontbrekende gegevens in de afzonderlijke bestanden worden aangevuld.</t>
  </si>
  <si>
    <t>De resultaten van deze integratieve benadering van het aantal verkeersdoden zijn beschikbaar vanaf het kalenderjaar 1996. Reeksen met cijfers uit eerdere jaren zijn verkrijgbaar bij Rijkswaterstaat, onderdeel van het ministerie van Infrastructuur en Waterstaat. Deze tijdreeksen zijn uitsluitend gebaseerd op ongevalsrapporten die door de politie zijn opgemaakt.</t>
  </si>
  <si>
    <t>In de cijfers op StatLine vallen scootmobielen in de categorie ‘gemotoriseerde invalidevoertuigen’. Vanaf 2009 zijn in deze categorie alleen bestuurders van een scootmobiel aan een verkeersongeval overleden.</t>
  </si>
  <si>
    <t>De e-bike is een fiets met elektrische ondersteuning. Vanaf 2016 wordt het aantal overledenen op een e-bike bij het CBS geregistreerd. In 2018 zijn 576 personen geregistreerd als verkeersdode die rijdend op een e-bike een dodelijk ongeval kregen. Dit aantal is vergelijkbaar met 2017. De genoemde aantallen e-bikedoden zijn wel de minimale aantallen, dus een ondergrens. Het CBS is afhankelijk van de invulling van het type fiets op het proces verbaal bij het Openbaar Ministerie of op het doodsoorzaakformulier. Hier wordt vaak geen onderscheid gemaakt tussen gewone fiets en de e-bike. Deze overledenen zijn bij de categorie gewone fiets geteld.</t>
  </si>
  <si>
    <t>Valt in de categorie bromfiets/snorfiets .</t>
  </si>
  <si>
    <t> laten staan</t>
  </si>
  <si>
    <t xml:space="preserve">De definitie van een verkeersdode is een weggebruiker die is overleden ten gevolge van een plotseling optredende gebeurtenis op de openbare weg op Nederlands grondgebied, verband houdend met het verkeer en </t>
  </si>
  <si>
    <t>30 dagen of meer na het ongeval overlijdt; de overledene al als slachtoffer van 'moord' of van 'zelfdoding' is geteld.</t>
  </si>
  <si>
    <t xml:space="preserve">Het CBS is afhankelijk van de invulling van het type fiets op het proces verbaal bij het Openbaar Ministerie of op het doodsoorzaakformulier. </t>
  </si>
  <si>
    <t xml:space="preserve">In 2018 zijn 57 personen geregistreerd als verkeersdode die rijdend op een e-bike een dodelijk ongeval kregen. Dit aantal is vergelijkbaar met 2017.  De genoemde aantallen e-bikedoden zijn wel de minimale aantallen, dus de ondergrens. </t>
  </si>
  <si>
    <t>In de cijfers op StatLine vallen scootmobielen in de categorie ‘gemotoriseerde invalidevoertuigen’. Vanaf 2009 zijn in deze categorie alleen bestuurders van een scootmobiel aan een verkeersongeval overleden</t>
  </si>
  <si>
    <t>15 tot 20 jaar</t>
  </si>
  <si>
    <t>20 tot 25 jaar</t>
  </si>
  <si>
    <t>25 tot 30 jaar</t>
  </si>
  <si>
    <t>30 tot 35 jaar</t>
  </si>
  <si>
    <t>35 tot 40 jaar</t>
  </si>
  <si>
    <t>40 tot 45 jaar</t>
  </si>
  <si>
    <t>45 tot 50 jaar</t>
  </si>
  <si>
    <t>50 tot 55 jaar</t>
  </si>
  <si>
    <t>55 tot 60 jaar</t>
  </si>
  <si>
    <t>60 tot 65 jaar</t>
  </si>
  <si>
    <t>65 tot 70 jaar</t>
  </si>
  <si>
    <t>70 tot 75 jaar</t>
  </si>
  <si>
    <t>75 tot 80 jaar</t>
  </si>
  <si>
    <t>80 tot 85 jaar</t>
  </si>
  <si>
    <t>Totaal verkeersdoden</t>
  </si>
  <si>
    <t>Inzittenden personenauto</t>
  </si>
  <si>
    <t>Fietser</t>
  </si>
  <si>
    <r>
      <rPr>
        <vertAlign val="superscript"/>
        <sz val="10"/>
        <color theme="1"/>
        <rFont val="Verdana"/>
        <family val="2"/>
      </rPr>
      <t>1)</t>
    </r>
    <r>
      <rPr>
        <sz val="10"/>
        <color theme="1"/>
        <rFont val="Verdana"/>
        <family val="2"/>
      </rPr>
      <t xml:space="preserve"> Voor de fietsafstand in kilometers per persoon per dag is uitgegaan van 2017, het meest recent beschikbare jaar.</t>
    </r>
  </si>
  <si>
    <t xml:space="preserve">Van het aantal verkeersdoden onder inzittenden van een personenauto per miljard autokilometers wordt gebruik gemaakt van het totaal aantal gereisde autokilometers door de Nederlandse bevolking (exclusief tehuisbewoners) </t>
  </si>
  <si>
    <t>In de tabellen waarin de gereden kilometers door automobilisten of fietsers zijn genoemd, is uitgegaan van 2017, het meest recent beschikbare jaar.</t>
  </si>
  <si>
    <t>op Nederlands grondgebied in een jaar .</t>
  </si>
  <si>
    <t>&lt; 15 jaar</t>
  </si>
  <si>
    <t>Tabel 13. Verkeersdoden naar wijze van botsing, 2018</t>
  </si>
  <si>
    <r>
      <t>Tabel 12. Verkeersdoden onder fietsers per ongevalsprovincie en afstand in miljard kilometers</t>
    </r>
    <r>
      <rPr>
        <b/>
        <vertAlign val="superscript"/>
        <sz val="10"/>
        <color theme="1"/>
        <rFont val="Verdana"/>
        <family val="2"/>
      </rPr>
      <t>1)</t>
    </r>
    <r>
      <rPr>
        <b/>
        <sz val="10"/>
        <color theme="1"/>
        <rFont val="Verdana"/>
        <family val="2"/>
      </rPr>
      <t>, 2018</t>
    </r>
  </si>
  <si>
    <r>
      <t>Tabel 11. Verkeersdoden onder inzittenden van een personenauto per ongevalsprovincie en afstand in miljard kilometers</t>
    </r>
    <r>
      <rPr>
        <b/>
        <vertAlign val="superscript"/>
        <sz val="10"/>
        <color theme="1"/>
        <rFont val="Verdana"/>
        <family val="2"/>
      </rPr>
      <t>1)</t>
    </r>
    <r>
      <rPr>
        <b/>
        <sz val="10"/>
        <color theme="1"/>
        <rFont val="Verdana"/>
        <family val="2"/>
      </rPr>
      <t>, 2017-2018</t>
    </r>
  </si>
  <si>
    <t>Tabel 10. Verkeersdoden naar ongevalsprovincie, periode 2010-2018</t>
  </si>
  <si>
    <t>Tabel 9. Fietsdoden naar leeftijd en geslacht, 2017 en 2018</t>
  </si>
  <si>
    <r>
      <t>Tabel 8. Verkeersdoden onder fietsers per 100 000 van de bevolking en per fietskilometer per persoon per dag</t>
    </r>
    <r>
      <rPr>
        <b/>
        <vertAlign val="superscript"/>
        <sz val="10"/>
        <rFont val="Verdana"/>
        <family val="2"/>
      </rPr>
      <t>1)</t>
    </r>
  </si>
  <si>
    <r>
      <t>Tabel 7. Verkeersdoden onder automobilisten</t>
    </r>
    <r>
      <rPr>
        <b/>
        <vertAlign val="superscript"/>
        <sz val="10"/>
        <rFont val="Verdana"/>
        <family val="2"/>
      </rPr>
      <t>1)</t>
    </r>
    <r>
      <rPr>
        <b/>
        <sz val="10"/>
        <rFont val="Verdana"/>
        <family val="2"/>
      </rPr>
      <t xml:space="preserve"> per 100 000 van de bevolking en per autokilometer per persoon per dag</t>
    </r>
    <r>
      <rPr>
        <b/>
        <vertAlign val="superscript"/>
        <sz val="10"/>
        <rFont val="Verdana"/>
        <family val="2"/>
      </rPr>
      <t>2)</t>
    </r>
  </si>
  <si>
    <t>Tabel 6. Verkeersdoden onder inzittenden van een personenauto naar deelname in het verkeer, periode 2010-2018</t>
  </si>
  <si>
    <t>Tabel 5. Verkeersdoden onder inzittenden van een personenauto en fietsers naar leeftijd in 2017 en 2018</t>
  </si>
  <si>
    <t>Tabel 4. Verkeersdoden naar leeftijd en vervoerswijze in 2018</t>
  </si>
  <si>
    <t>Tabel 3. Verkeersdoden naar vervoerswijze, periode 2010-2018</t>
  </si>
  <si>
    <t>Tabel 2. Verkeersdoden in Nederland naar leeftijd en geslacht, 2010-2018</t>
  </si>
  <si>
    <t>Tabel 1. Verkeersdoden in Nederland, 1950-2018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</si>
</sst>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0"/>
      <name val="Arial"/>
    </font>
    <font>
      <sz val="11"/>
      <color theme="1"/>
      <name val="Calibri"/>
      <family val="2"/>
      <scheme val="minor"/>
    </font>
    <font>
      <sz val="8"/>
      <name val="Arial"/>
      <family val="2"/>
    </font>
    <font>
      <b/>
      <sz val="10"/>
      <name val="Verdana"/>
      <family val="2"/>
    </font>
    <font>
      <sz val="10"/>
      <name val="Verdana"/>
      <family val="2"/>
    </font>
    <font>
      <b/>
      <sz val="10"/>
      <color theme="1"/>
      <name val="Verdana"/>
      <family val="2"/>
    </font>
    <font>
      <sz val="10"/>
      <color theme="1"/>
      <name val="Verdana"/>
      <family val="2"/>
    </font>
    <font>
      <b/>
      <vertAlign val="superscript"/>
      <sz val="10"/>
      <color theme="1"/>
      <name val="Verdana"/>
      <family val="2"/>
    </font>
    <font>
      <vertAlign val="superscript"/>
      <sz val="10"/>
      <color theme="1"/>
      <name val="Verdana"/>
      <family val="2"/>
    </font>
    <font>
      <u/>
      <sz val="10"/>
      <color theme="10"/>
      <name val="Arial"/>
      <family val="2"/>
    </font>
    <font>
      <u/>
      <sz val="10"/>
      <color theme="10"/>
      <name val="Verdana"/>
      <family val="2"/>
    </font>
    <font>
      <sz val="10"/>
      <color rgb="FF000000"/>
      <name val="Verdana"/>
      <family val="2"/>
    </font>
    <font>
      <sz val="10"/>
      <name val="Arial"/>
      <family val="2"/>
    </font>
    <font>
      <b/>
      <vertAlign val="superscript"/>
      <sz val="10"/>
      <name val="Verdana"/>
      <family val="2"/>
    </font>
    <font>
      <vertAlign val="superscript"/>
      <sz val="10"/>
      <name val="Verdana"/>
      <family val="2"/>
    </font>
    <font>
      <sz val="10"/>
      <name val="MS Sans Serif"/>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9" fillId="0" borderId="0" applyNumberFormat="0" applyFill="0" applyBorder="0" applyAlignment="0" applyProtection="0"/>
    <xf numFmtId="9" fontId="12" fillId="0" borderId="0" applyFont="0" applyFill="0" applyBorder="0" applyAlignment="0" applyProtection="0"/>
    <xf numFmtId="0" fontId="15" fillId="0" borderId="0" applyProtection="0"/>
  </cellStyleXfs>
  <cellXfs count="70">
    <xf numFmtId="0" fontId="0" fillId="0" borderId="0" xfId="0"/>
    <xf numFmtId="0" fontId="4" fillId="0" borderId="0" xfId="0" applyFont="1" applyBorder="1" applyAlignment="1">
      <alignment horizontal="center"/>
    </xf>
    <xf numFmtId="0" fontId="4" fillId="0" borderId="0" xfId="0" applyFont="1" applyBorder="1"/>
    <xf numFmtId="0" fontId="4" fillId="0" borderId="0" xfId="0" applyFont="1" applyBorder="1" applyAlignment="1">
      <alignment horizontal="center" wrapText="1"/>
    </xf>
    <xf numFmtId="0" fontId="4" fillId="0" borderId="0" xfId="0" applyFont="1" applyBorder="1" applyAlignment="1">
      <alignment wrapText="1"/>
    </xf>
    <xf numFmtId="0" fontId="4" fillId="0" borderId="1" xfId="0" applyFont="1" applyBorder="1"/>
    <xf numFmtId="0" fontId="4" fillId="0" borderId="0" xfId="0" quotePrefix="1" applyFont="1" applyBorder="1" applyAlignment="1">
      <alignment horizontal="left" wrapText="1"/>
    </xf>
    <xf numFmtId="0" fontId="3" fillId="0" borderId="1" xfId="0" quotePrefix="1" applyFont="1" applyBorder="1" applyAlignment="1">
      <alignment horizontal="left"/>
    </xf>
    <xf numFmtId="0" fontId="4" fillId="0" borderId="2" xfId="0" applyFont="1" applyBorder="1" applyAlignment="1">
      <alignment horizontal="center" wrapText="1"/>
    </xf>
    <xf numFmtId="0" fontId="4" fillId="0" borderId="0" xfId="0" applyFont="1" applyBorder="1" applyAlignment="1">
      <alignment horizontal="left" wrapText="1"/>
    </xf>
    <xf numFmtId="0" fontId="4" fillId="0" borderId="0" xfId="0" applyFont="1"/>
    <xf numFmtId="0" fontId="5" fillId="0" borderId="0" xfId="0" applyFont="1"/>
    <xf numFmtId="0" fontId="6" fillId="0" borderId="0" xfId="0" applyFont="1"/>
    <xf numFmtId="0" fontId="6" fillId="0" borderId="0" xfId="0" applyFont="1" applyFill="1"/>
    <xf numFmtId="0" fontId="4" fillId="0" borderId="2" xfId="0" applyFont="1" applyBorder="1"/>
    <xf numFmtId="0" fontId="3" fillId="0" borderId="0" xfId="0" quotePrefix="1" applyFont="1" applyBorder="1" applyAlignment="1">
      <alignment horizontal="left"/>
    </xf>
    <xf numFmtId="0" fontId="6" fillId="0" borderId="0" xfId="0" applyFont="1" applyBorder="1"/>
    <xf numFmtId="0" fontId="6" fillId="0" borderId="2" xfId="0" applyFont="1" applyBorder="1"/>
    <xf numFmtId="0" fontId="4" fillId="0" borderId="0" xfId="0" applyFont="1" applyBorder="1" applyAlignment="1">
      <alignment horizontal="right"/>
    </xf>
    <xf numFmtId="0" fontId="6" fillId="0" borderId="0" xfId="0" applyFont="1" applyBorder="1" applyAlignment="1">
      <alignment horizontal="center"/>
    </xf>
    <xf numFmtId="0" fontId="4" fillId="0" borderId="1" xfId="0" applyFont="1" applyBorder="1" applyAlignment="1">
      <alignment horizontal="center" wrapText="1"/>
    </xf>
    <xf numFmtId="1" fontId="4" fillId="0" borderId="0" xfId="0" applyNumberFormat="1" applyFont="1" applyBorder="1"/>
    <xf numFmtId="0" fontId="4" fillId="0" borderId="0" xfId="0" applyFont="1" applyFill="1" applyBorder="1" applyAlignment="1"/>
    <xf numFmtId="0" fontId="4" fillId="0" borderId="0" xfId="0" applyFont="1" applyFill="1" applyBorder="1" applyAlignment="1">
      <alignment wrapText="1"/>
    </xf>
    <xf numFmtId="0" fontId="4" fillId="0" borderId="0" xfId="0" applyFont="1" applyFill="1" applyBorder="1"/>
    <xf numFmtId="0" fontId="4" fillId="0" borderId="0" xfId="0" applyFont="1" applyFill="1"/>
    <xf numFmtId="0" fontId="3" fillId="0" borderId="1" xfId="0" applyFont="1" applyBorder="1"/>
    <xf numFmtId="0" fontId="6" fillId="0" borderId="1" xfId="0" applyFont="1" applyBorder="1"/>
    <xf numFmtId="0" fontId="6" fillId="0" borderId="1" xfId="0" applyFont="1" applyFill="1" applyBorder="1"/>
    <xf numFmtId="0" fontId="6" fillId="0" borderId="2" xfId="0" applyFont="1" applyFill="1" applyBorder="1"/>
    <xf numFmtId="0" fontId="6" fillId="0" borderId="1" xfId="0" applyFont="1" applyBorder="1" applyAlignment="1">
      <alignment wrapText="1"/>
    </xf>
    <xf numFmtId="2" fontId="4" fillId="0" borderId="0" xfId="0" applyNumberFormat="1" applyFont="1"/>
    <xf numFmtId="164" fontId="4" fillId="0" borderId="0" xfId="0" applyNumberFormat="1" applyFont="1"/>
    <xf numFmtId="0" fontId="5" fillId="0" borderId="1" xfId="1" applyFont="1" applyBorder="1"/>
    <xf numFmtId="0" fontId="6" fillId="0" borderId="1" xfId="1" applyFont="1" applyBorder="1"/>
    <xf numFmtId="0" fontId="6" fillId="0" borderId="1" xfId="1" applyFont="1" applyFill="1" applyBorder="1"/>
    <xf numFmtId="0" fontId="6" fillId="0" borderId="0" xfId="1" applyFont="1"/>
    <xf numFmtId="0" fontId="6" fillId="0" borderId="0" xfId="1" applyFont="1" applyBorder="1"/>
    <xf numFmtId="0" fontId="6" fillId="0" borderId="0" xfId="1" applyFont="1" applyFill="1" applyBorder="1"/>
    <xf numFmtId="164" fontId="6" fillId="0" borderId="0" xfId="1" applyNumberFormat="1" applyFont="1"/>
    <xf numFmtId="164" fontId="6" fillId="0" borderId="0" xfId="1" applyNumberFormat="1" applyFont="1" applyFill="1" applyBorder="1"/>
    <xf numFmtId="164" fontId="6" fillId="0" borderId="0" xfId="1" applyNumberFormat="1" applyFont="1" applyBorder="1"/>
    <xf numFmtId="0" fontId="4" fillId="0" borderId="0" xfId="0" applyFont="1" applyAlignment="1">
      <alignment vertical="center"/>
    </xf>
    <xf numFmtId="0" fontId="3" fillId="0" borderId="0" xfId="0" applyFont="1" applyAlignment="1">
      <alignment vertical="center"/>
    </xf>
    <xf numFmtId="0" fontId="10" fillId="0" borderId="0" xfId="2" applyFont="1" applyAlignment="1">
      <alignment vertical="center"/>
    </xf>
    <xf numFmtId="0" fontId="11" fillId="0" borderId="0" xfId="0" applyFont="1" applyAlignment="1">
      <alignment vertical="center"/>
    </xf>
    <xf numFmtId="9" fontId="6" fillId="0" borderId="0" xfId="3" applyFont="1"/>
    <xf numFmtId="1" fontId="4" fillId="0" borderId="0" xfId="0" applyNumberFormat="1" applyFont="1"/>
    <xf numFmtId="0" fontId="6" fillId="0" borderId="0" xfId="1" applyFont="1" applyFill="1"/>
    <xf numFmtId="0" fontId="4" fillId="0" borderId="0" xfId="0" applyFont="1" applyFill="1" applyBorder="1" applyAlignment="1">
      <alignment horizontal="right"/>
    </xf>
    <xf numFmtId="0" fontId="4" fillId="0" borderId="2" xfId="0" applyFont="1" applyBorder="1" applyAlignment="1">
      <alignment horizontal="right"/>
    </xf>
    <xf numFmtId="0" fontId="4" fillId="0" borderId="1" xfId="0" applyFont="1" applyBorder="1" applyAlignment="1">
      <alignment horizontal="right"/>
    </xf>
    <xf numFmtId="0" fontId="4" fillId="0" borderId="1" xfId="0" applyFont="1" applyFill="1" applyBorder="1" applyAlignment="1">
      <alignment horizontal="right"/>
    </xf>
    <xf numFmtId="0" fontId="6" fillId="0" borderId="2" xfId="0" applyFont="1" applyBorder="1" applyAlignment="1">
      <alignment horizontal="right"/>
    </xf>
    <xf numFmtId="0" fontId="3" fillId="0" borderId="0" xfId="0" applyFont="1"/>
    <xf numFmtId="0" fontId="4" fillId="0" borderId="0" xfId="0" quotePrefix="1" applyFont="1"/>
    <xf numFmtId="0" fontId="4" fillId="0" borderId="1" xfId="0" applyFont="1" applyBorder="1" applyAlignment="1">
      <alignment wrapText="1"/>
    </xf>
    <xf numFmtId="9" fontId="4" fillId="0" borderId="0" xfId="0" applyNumberFormat="1" applyFont="1"/>
    <xf numFmtId="164" fontId="4" fillId="0" borderId="1" xfId="0" applyNumberFormat="1" applyFont="1" applyBorder="1"/>
    <xf numFmtId="0" fontId="6" fillId="0" borderId="2" xfId="1" applyFont="1" applyBorder="1"/>
    <xf numFmtId="0" fontId="6" fillId="0" borderId="2" xfId="1" applyFont="1" applyFill="1" applyBorder="1"/>
    <xf numFmtId="2" fontId="6" fillId="0" borderId="0" xfId="0" applyNumberFormat="1" applyFont="1"/>
    <xf numFmtId="0" fontId="4" fillId="0" borderId="1" xfId="0" applyFont="1" applyFill="1" applyBorder="1"/>
    <xf numFmtId="2" fontId="4" fillId="0" borderId="0" xfId="0" applyNumberFormat="1" applyFont="1" applyFill="1"/>
    <xf numFmtId="0" fontId="3" fillId="0" borderId="1" xfId="0" applyFont="1" applyBorder="1" applyAlignment="1">
      <alignment horizontal="left"/>
    </xf>
    <xf numFmtId="0" fontId="4" fillId="0" borderId="0" xfId="0" applyFont="1" applyBorder="1" applyAlignment="1">
      <alignment horizontal="left"/>
    </xf>
    <xf numFmtId="0" fontId="4" fillId="0" borderId="0" xfId="4" applyFont="1" applyBorder="1" applyAlignment="1">
      <alignment horizontal="left"/>
    </xf>
    <xf numFmtId="1" fontId="4" fillId="0" borderId="0" xfId="0" applyNumberFormat="1" applyFont="1" applyFill="1" applyBorder="1" applyAlignment="1">
      <alignment horizontal="right" vertical="center" wrapText="1"/>
    </xf>
    <xf numFmtId="0" fontId="4" fillId="0" borderId="0" xfId="0" applyFont="1" applyFill="1" applyBorder="1" applyAlignment="1">
      <alignment horizontal="left"/>
    </xf>
    <xf numFmtId="1" fontId="4" fillId="0" borderId="0" xfId="0" applyNumberFormat="1" applyFont="1" applyFill="1" applyBorder="1"/>
  </cellXfs>
  <cellStyles count="5">
    <cellStyle name="Hyperlink" xfId="2" builtinId="8"/>
    <cellStyle name="Procent" xfId="3" builtinId="5"/>
    <cellStyle name="Standaard" xfId="0" builtinId="0"/>
    <cellStyle name="Standaard 2" xfId="1"/>
    <cellStyle name="Standaard_tabel6"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Verkeersdoden naar leeftijd en vervoersmiddel in 2018</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5.3486995180758279E-2"/>
          <c:y val="0.14684981684981685"/>
          <c:w val="0.93372323663379009"/>
          <c:h val="0.69537221308874853"/>
        </c:manualLayout>
      </c:layout>
      <c:barChart>
        <c:barDir val="col"/>
        <c:grouping val="clustered"/>
        <c:varyColors val="0"/>
        <c:ser>
          <c:idx val="0"/>
          <c:order val="0"/>
          <c:tx>
            <c:strRef>
              <c:f>'Tabel 4'!$B$3</c:f>
              <c:strCache>
                <c:ptCount val="1"/>
                <c:pt idx="0">
                  <c:v>Personenauto</c:v>
                </c:pt>
              </c:strCache>
            </c:strRef>
          </c:tx>
          <c:spPr>
            <a:solidFill>
              <a:schemeClr val="accent1"/>
            </a:solidFill>
            <a:ln>
              <a:noFill/>
            </a:ln>
            <a:effectLst/>
          </c:spPr>
          <c:invertIfNegative val="0"/>
          <c:cat>
            <c:strRef>
              <c:f>'Tabel 4'!$A$20:$A$28</c:f>
              <c:strCache>
                <c:ptCount val="9"/>
                <c:pt idx="0">
                  <c:v>&lt; 12 jaar</c:v>
                </c:pt>
                <c:pt idx="1">
                  <c:v>12 tot 18 jaar</c:v>
                </c:pt>
                <c:pt idx="2">
                  <c:v>18 tot 25 jaar</c:v>
                </c:pt>
                <c:pt idx="3">
                  <c:v>25 tot 35 jaar</c:v>
                </c:pt>
                <c:pt idx="4">
                  <c:v>35 tot 50 jaar</c:v>
                </c:pt>
                <c:pt idx="5">
                  <c:v>50 tot 64 jaar</c:v>
                </c:pt>
                <c:pt idx="6">
                  <c:v>65 tot 75 jaar</c:v>
                </c:pt>
                <c:pt idx="7">
                  <c:v>75 tot 85 jaar</c:v>
                </c:pt>
                <c:pt idx="8">
                  <c:v>85 jaar en ouder</c:v>
                </c:pt>
              </c:strCache>
            </c:strRef>
          </c:cat>
          <c:val>
            <c:numRef>
              <c:f>'Tabel 4'!$B$20:$B$28</c:f>
              <c:numCache>
                <c:formatCode>0.00</c:formatCode>
                <c:ptCount val="9"/>
                <c:pt idx="0">
                  <c:v>0.18</c:v>
                </c:pt>
                <c:pt idx="1">
                  <c:v>0.57999999999999996</c:v>
                </c:pt>
                <c:pt idx="2">
                  <c:v>3.01</c:v>
                </c:pt>
                <c:pt idx="3">
                  <c:v>1.81</c:v>
                </c:pt>
                <c:pt idx="4">
                  <c:v>1.2</c:v>
                </c:pt>
                <c:pt idx="5">
                  <c:v>0.73</c:v>
                </c:pt>
                <c:pt idx="6">
                  <c:v>1.44</c:v>
                </c:pt>
                <c:pt idx="7">
                  <c:v>2.81</c:v>
                </c:pt>
                <c:pt idx="8">
                  <c:v>4.59</c:v>
                </c:pt>
              </c:numCache>
            </c:numRef>
          </c:val>
          <c:extLst>
            <c:ext xmlns:c16="http://schemas.microsoft.com/office/drawing/2014/chart" uri="{C3380CC4-5D6E-409C-BE32-E72D297353CC}">
              <c16:uniqueId val="{00000000-D752-4841-A29C-3DC23CAD2788}"/>
            </c:ext>
          </c:extLst>
        </c:ser>
        <c:ser>
          <c:idx val="1"/>
          <c:order val="1"/>
          <c:tx>
            <c:strRef>
              <c:f>'Tabel 4'!$C$3</c:f>
              <c:strCache>
                <c:ptCount val="1"/>
                <c:pt idx="0">
                  <c:v>Fiets</c:v>
                </c:pt>
              </c:strCache>
            </c:strRef>
          </c:tx>
          <c:spPr>
            <a:solidFill>
              <a:schemeClr val="accent2"/>
            </a:solidFill>
            <a:ln>
              <a:noFill/>
            </a:ln>
            <a:effectLst/>
          </c:spPr>
          <c:invertIfNegative val="0"/>
          <c:cat>
            <c:strRef>
              <c:f>'Tabel 4'!$A$20:$A$28</c:f>
              <c:strCache>
                <c:ptCount val="9"/>
                <c:pt idx="0">
                  <c:v>&lt; 12 jaar</c:v>
                </c:pt>
                <c:pt idx="1">
                  <c:v>12 tot 18 jaar</c:v>
                </c:pt>
                <c:pt idx="2">
                  <c:v>18 tot 25 jaar</c:v>
                </c:pt>
                <c:pt idx="3">
                  <c:v>25 tot 35 jaar</c:v>
                </c:pt>
                <c:pt idx="4">
                  <c:v>35 tot 50 jaar</c:v>
                </c:pt>
                <c:pt idx="5">
                  <c:v>50 tot 64 jaar</c:v>
                </c:pt>
                <c:pt idx="6">
                  <c:v>65 tot 75 jaar</c:v>
                </c:pt>
                <c:pt idx="7">
                  <c:v>75 tot 85 jaar</c:v>
                </c:pt>
                <c:pt idx="8">
                  <c:v>85 jaar en ouder</c:v>
                </c:pt>
              </c:strCache>
            </c:strRef>
          </c:cat>
          <c:val>
            <c:numRef>
              <c:f>'Tabel 4'!$C$20:$C$28</c:f>
              <c:numCache>
                <c:formatCode>0.00</c:formatCode>
                <c:ptCount val="9"/>
                <c:pt idx="0">
                  <c:v>0.09</c:v>
                </c:pt>
                <c:pt idx="1">
                  <c:v>0.91</c:v>
                </c:pt>
                <c:pt idx="2">
                  <c:v>0.4</c:v>
                </c:pt>
                <c:pt idx="3">
                  <c:v>0.32</c:v>
                </c:pt>
                <c:pt idx="4">
                  <c:v>0.54</c:v>
                </c:pt>
                <c:pt idx="5">
                  <c:v>1.32</c:v>
                </c:pt>
                <c:pt idx="6">
                  <c:v>2.73</c:v>
                </c:pt>
                <c:pt idx="7">
                  <c:v>5.62</c:v>
                </c:pt>
                <c:pt idx="8">
                  <c:v>8.09</c:v>
                </c:pt>
              </c:numCache>
            </c:numRef>
          </c:val>
          <c:extLst>
            <c:ext xmlns:c16="http://schemas.microsoft.com/office/drawing/2014/chart" uri="{C3380CC4-5D6E-409C-BE32-E72D297353CC}">
              <c16:uniqueId val="{00000001-D752-4841-A29C-3DC23CAD2788}"/>
            </c:ext>
          </c:extLst>
        </c:ser>
        <c:ser>
          <c:idx val="2"/>
          <c:order val="2"/>
          <c:tx>
            <c:strRef>
              <c:f>'Tabel 4'!$D$3</c:f>
              <c:strCache>
                <c:ptCount val="1"/>
                <c:pt idx="0">
                  <c:v>Brom- en snorfiets</c:v>
                </c:pt>
              </c:strCache>
            </c:strRef>
          </c:tx>
          <c:spPr>
            <a:solidFill>
              <a:schemeClr val="accent3"/>
            </a:solidFill>
            <a:ln>
              <a:noFill/>
            </a:ln>
            <a:effectLst/>
          </c:spPr>
          <c:invertIfNegative val="0"/>
          <c:cat>
            <c:strRef>
              <c:f>'Tabel 4'!$A$20:$A$28</c:f>
              <c:strCache>
                <c:ptCount val="9"/>
                <c:pt idx="0">
                  <c:v>&lt; 12 jaar</c:v>
                </c:pt>
                <c:pt idx="1">
                  <c:v>12 tot 18 jaar</c:v>
                </c:pt>
                <c:pt idx="2">
                  <c:v>18 tot 25 jaar</c:v>
                </c:pt>
                <c:pt idx="3">
                  <c:v>25 tot 35 jaar</c:v>
                </c:pt>
                <c:pt idx="4">
                  <c:v>35 tot 50 jaar</c:v>
                </c:pt>
                <c:pt idx="5">
                  <c:v>50 tot 64 jaar</c:v>
                </c:pt>
                <c:pt idx="6">
                  <c:v>65 tot 75 jaar</c:v>
                </c:pt>
                <c:pt idx="7">
                  <c:v>75 tot 85 jaar</c:v>
                </c:pt>
                <c:pt idx="8">
                  <c:v>85 jaar en ouder</c:v>
                </c:pt>
              </c:strCache>
            </c:strRef>
          </c:cat>
          <c:val>
            <c:numRef>
              <c:f>'Tabel 4'!$D$20:$D$28</c:f>
              <c:numCache>
                <c:formatCode>0.00</c:formatCode>
                <c:ptCount val="9"/>
                <c:pt idx="0">
                  <c:v>0.18</c:v>
                </c:pt>
                <c:pt idx="1">
                  <c:v>0.25</c:v>
                </c:pt>
                <c:pt idx="2">
                  <c:v>0.2</c:v>
                </c:pt>
                <c:pt idx="3">
                  <c:v>0.09</c:v>
                </c:pt>
                <c:pt idx="4">
                  <c:v>0.12</c:v>
                </c:pt>
                <c:pt idx="5">
                  <c:v>0.31</c:v>
                </c:pt>
                <c:pt idx="6">
                  <c:v>0.32</c:v>
                </c:pt>
                <c:pt idx="7">
                  <c:v>0.5</c:v>
                </c:pt>
                <c:pt idx="8">
                  <c:v>0</c:v>
                </c:pt>
              </c:numCache>
            </c:numRef>
          </c:val>
          <c:extLst>
            <c:ext xmlns:c16="http://schemas.microsoft.com/office/drawing/2014/chart" uri="{C3380CC4-5D6E-409C-BE32-E72D297353CC}">
              <c16:uniqueId val="{00000002-D752-4841-A29C-3DC23CAD2788}"/>
            </c:ext>
          </c:extLst>
        </c:ser>
        <c:ser>
          <c:idx val="3"/>
          <c:order val="3"/>
          <c:tx>
            <c:strRef>
              <c:f>'Tabel 4'!$E$3</c:f>
              <c:strCache>
                <c:ptCount val="1"/>
                <c:pt idx="0">
                  <c:v>Motor</c:v>
                </c:pt>
              </c:strCache>
            </c:strRef>
          </c:tx>
          <c:spPr>
            <a:solidFill>
              <a:schemeClr val="accent4"/>
            </a:solidFill>
            <a:ln>
              <a:noFill/>
            </a:ln>
            <a:effectLst/>
          </c:spPr>
          <c:invertIfNegative val="0"/>
          <c:cat>
            <c:strRef>
              <c:f>'Tabel 4'!$A$20:$A$28</c:f>
              <c:strCache>
                <c:ptCount val="9"/>
                <c:pt idx="0">
                  <c:v>&lt; 12 jaar</c:v>
                </c:pt>
                <c:pt idx="1">
                  <c:v>12 tot 18 jaar</c:v>
                </c:pt>
                <c:pt idx="2">
                  <c:v>18 tot 25 jaar</c:v>
                </c:pt>
                <c:pt idx="3">
                  <c:v>25 tot 35 jaar</c:v>
                </c:pt>
                <c:pt idx="4">
                  <c:v>35 tot 50 jaar</c:v>
                </c:pt>
                <c:pt idx="5">
                  <c:v>50 tot 64 jaar</c:v>
                </c:pt>
                <c:pt idx="6">
                  <c:v>65 tot 75 jaar</c:v>
                </c:pt>
                <c:pt idx="7">
                  <c:v>75 tot 85 jaar</c:v>
                </c:pt>
                <c:pt idx="8">
                  <c:v>85 jaar en ouder</c:v>
                </c:pt>
              </c:strCache>
            </c:strRef>
          </c:cat>
          <c:val>
            <c:numRef>
              <c:f>'Tabel 4'!$E$20:$E$28</c:f>
              <c:numCache>
                <c:formatCode>0.00</c:formatCode>
                <c:ptCount val="9"/>
                <c:pt idx="0">
                  <c:v>0</c:v>
                </c:pt>
                <c:pt idx="1">
                  <c:v>0</c:v>
                </c:pt>
                <c:pt idx="2">
                  <c:v>0.4</c:v>
                </c:pt>
                <c:pt idx="3">
                  <c:v>0.56000000000000005</c:v>
                </c:pt>
                <c:pt idx="4">
                  <c:v>0.45</c:v>
                </c:pt>
                <c:pt idx="5">
                  <c:v>0.17</c:v>
                </c:pt>
                <c:pt idx="6">
                  <c:v>0.16</c:v>
                </c:pt>
                <c:pt idx="7">
                  <c:v>0</c:v>
                </c:pt>
                <c:pt idx="8">
                  <c:v>0</c:v>
                </c:pt>
              </c:numCache>
            </c:numRef>
          </c:val>
          <c:extLst>
            <c:ext xmlns:c16="http://schemas.microsoft.com/office/drawing/2014/chart" uri="{C3380CC4-5D6E-409C-BE32-E72D297353CC}">
              <c16:uniqueId val="{00000003-D752-4841-A29C-3DC23CAD2788}"/>
            </c:ext>
          </c:extLst>
        </c:ser>
        <c:ser>
          <c:idx val="4"/>
          <c:order val="4"/>
          <c:tx>
            <c:strRef>
              <c:f>'Tabel 4'!$F$3</c:f>
              <c:strCache>
                <c:ptCount val="1"/>
                <c:pt idx="0">
                  <c:v>Scootmobiel</c:v>
                </c:pt>
              </c:strCache>
            </c:strRef>
          </c:tx>
          <c:spPr>
            <a:solidFill>
              <a:schemeClr val="accent5"/>
            </a:solidFill>
            <a:ln>
              <a:noFill/>
            </a:ln>
            <a:effectLst/>
          </c:spPr>
          <c:invertIfNegative val="0"/>
          <c:cat>
            <c:strRef>
              <c:f>'Tabel 4'!$A$20:$A$28</c:f>
              <c:strCache>
                <c:ptCount val="9"/>
                <c:pt idx="0">
                  <c:v>&lt; 12 jaar</c:v>
                </c:pt>
                <c:pt idx="1">
                  <c:v>12 tot 18 jaar</c:v>
                </c:pt>
                <c:pt idx="2">
                  <c:v>18 tot 25 jaar</c:v>
                </c:pt>
                <c:pt idx="3">
                  <c:v>25 tot 35 jaar</c:v>
                </c:pt>
                <c:pt idx="4">
                  <c:v>35 tot 50 jaar</c:v>
                </c:pt>
                <c:pt idx="5">
                  <c:v>50 tot 64 jaar</c:v>
                </c:pt>
                <c:pt idx="6">
                  <c:v>65 tot 75 jaar</c:v>
                </c:pt>
                <c:pt idx="7">
                  <c:v>75 tot 85 jaar</c:v>
                </c:pt>
                <c:pt idx="8">
                  <c:v>85 jaar en ouder</c:v>
                </c:pt>
              </c:strCache>
            </c:strRef>
          </c:cat>
          <c:val>
            <c:numRef>
              <c:f>'Tabel 4'!$F$20:$F$28</c:f>
              <c:numCache>
                <c:formatCode>0.00</c:formatCode>
                <c:ptCount val="9"/>
                <c:pt idx="0">
                  <c:v>0</c:v>
                </c:pt>
                <c:pt idx="1">
                  <c:v>0</c:v>
                </c:pt>
                <c:pt idx="2">
                  <c:v>0</c:v>
                </c:pt>
                <c:pt idx="3">
                  <c:v>0</c:v>
                </c:pt>
                <c:pt idx="4">
                  <c:v>0</c:v>
                </c:pt>
                <c:pt idx="5">
                  <c:v>0.08</c:v>
                </c:pt>
                <c:pt idx="6">
                  <c:v>0.27</c:v>
                </c:pt>
                <c:pt idx="7">
                  <c:v>1.6</c:v>
                </c:pt>
                <c:pt idx="8">
                  <c:v>5.4</c:v>
                </c:pt>
              </c:numCache>
            </c:numRef>
          </c:val>
          <c:extLst>
            <c:ext xmlns:c16="http://schemas.microsoft.com/office/drawing/2014/chart" uri="{C3380CC4-5D6E-409C-BE32-E72D297353CC}">
              <c16:uniqueId val="{00000004-D752-4841-A29C-3DC23CAD2788}"/>
            </c:ext>
          </c:extLst>
        </c:ser>
        <c:ser>
          <c:idx val="5"/>
          <c:order val="5"/>
          <c:tx>
            <c:strRef>
              <c:f>'Tabel 4'!$G$3</c:f>
              <c:strCache>
                <c:ptCount val="1"/>
                <c:pt idx="0">
                  <c:v>Voetganger</c:v>
                </c:pt>
              </c:strCache>
            </c:strRef>
          </c:tx>
          <c:spPr>
            <a:solidFill>
              <a:schemeClr val="accent6"/>
            </a:solidFill>
            <a:ln>
              <a:noFill/>
            </a:ln>
            <a:effectLst/>
          </c:spPr>
          <c:invertIfNegative val="0"/>
          <c:cat>
            <c:strRef>
              <c:f>'Tabel 4'!$A$20:$A$28</c:f>
              <c:strCache>
                <c:ptCount val="9"/>
                <c:pt idx="0">
                  <c:v>&lt; 12 jaar</c:v>
                </c:pt>
                <c:pt idx="1">
                  <c:v>12 tot 18 jaar</c:v>
                </c:pt>
                <c:pt idx="2">
                  <c:v>18 tot 25 jaar</c:v>
                </c:pt>
                <c:pt idx="3">
                  <c:v>25 tot 35 jaar</c:v>
                </c:pt>
                <c:pt idx="4">
                  <c:v>35 tot 50 jaar</c:v>
                </c:pt>
                <c:pt idx="5">
                  <c:v>50 tot 64 jaar</c:v>
                </c:pt>
                <c:pt idx="6">
                  <c:v>65 tot 75 jaar</c:v>
                </c:pt>
                <c:pt idx="7">
                  <c:v>75 tot 85 jaar</c:v>
                </c:pt>
                <c:pt idx="8">
                  <c:v>85 jaar en ouder</c:v>
                </c:pt>
              </c:strCache>
            </c:strRef>
          </c:cat>
          <c:val>
            <c:numRef>
              <c:f>'Tabel 4'!$G$20:$G$28</c:f>
              <c:numCache>
                <c:formatCode>0.00</c:formatCode>
                <c:ptCount val="9"/>
                <c:pt idx="0">
                  <c:v>0.05</c:v>
                </c:pt>
                <c:pt idx="1">
                  <c:v>0.08</c:v>
                </c:pt>
                <c:pt idx="2">
                  <c:v>0.2</c:v>
                </c:pt>
                <c:pt idx="3">
                  <c:v>0.09</c:v>
                </c:pt>
                <c:pt idx="4">
                  <c:v>0.18</c:v>
                </c:pt>
                <c:pt idx="5">
                  <c:v>0.17</c:v>
                </c:pt>
                <c:pt idx="6">
                  <c:v>0.64</c:v>
                </c:pt>
                <c:pt idx="7">
                  <c:v>1.2</c:v>
                </c:pt>
                <c:pt idx="8">
                  <c:v>2.97</c:v>
                </c:pt>
              </c:numCache>
            </c:numRef>
          </c:val>
          <c:extLst>
            <c:ext xmlns:c16="http://schemas.microsoft.com/office/drawing/2014/chart" uri="{C3380CC4-5D6E-409C-BE32-E72D297353CC}">
              <c16:uniqueId val="{00000005-D752-4841-A29C-3DC23CAD2788}"/>
            </c:ext>
          </c:extLst>
        </c:ser>
        <c:ser>
          <c:idx val="6"/>
          <c:order val="6"/>
          <c:tx>
            <c:strRef>
              <c:f>'Tabel 4'!$H$3</c:f>
              <c:strCache>
                <c:ptCount val="1"/>
                <c:pt idx="0">
                  <c:v>Rest</c:v>
                </c:pt>
              </c:strCache>
            </c:strRef>
          </c:tx>
          <c:spPr>
            <a:solidFill>
              <a:schemeClr val="accent1">
                <a:lumMod val="60000"/>
              </a:schemeClr>
            </a:solidFill>
            <a:ln>
              <a:noFill/>
            </a:ln>
            <a:effectLst/>
          </c:spPr>
          <c:invertIfNegative val="0"/>
          <c:cat>
            <c:strRef>
              <c:f>'Tabel 4'!$A$20:$A$28</c:f>
              <c:strCache>
                <c:ptCount val="9"/>
                <c:pt idx="0">
                  <c:v>&lt; 12 jaar</c:v>
                </c:pt>
                <c:pt idx="1">
                  <c:v>12 tot 18 jaar</c:v>
                </c:pt>
                <c:pt idx="2">
                  <c:v>18 tot 25 jaar</c:v>
                </c:pt>
                <c:pt idx="3">
                  <c:v>25 tot 35 jaar</c:v>
                </c:pt>
                <c:pt idx="4">
                  <c:v>35 tot 50 jaar</c:v>
                </c:pt>
                <c:pt idx="5">
                  <c:v>50 tot 64 jaar</c:v>
                </c:pt>
                <c:pt idx="6">
                  <c:v>65 tot 75 jaar</c:v>
                </c:pt>
                <c:pt idx="7">
                  <c:v>75 tot 85 jaar</c:v>
                </c:pt>
                <c:pt idx="8">
                  <c:v>85 jaar en ouder</c:v>
                </c:pt>
              </c:strCache>
            </c:strRef>
          </c:cat>
          <c:val>
            <c:numRef>
              <c:f>'Tabel 4'!$H$20:$H$28</c:f>
              <c:numCache>
                <c:formatCode>0.00</c:formatCode>
                <c:ptCount val="9"/>
                <c:pt idx="0">
                  <c:v>0</c:v>
                </c:pt>
                <c:pt idx="1">
                  <c:v>0.08</c:v>
                </c:pt>
                <c:pt idx="2">
                  <c:v>0.2</c:v>
                </c:pt>
                <c:pt idx="3">
                  <c:v>0.51</c:v>
                </c:pt>
                <c:pt idx="4">
                  <c:v>0.15</c:v>
                </c:pt>
                <c:pt idx="5">
                  <c:v>0.34</c:v>
                </c:pt>
                <c:pt idx="6">
                  <c:v>0.16</c:v>
                </c:pt>
                <c:pt idx="7">
                  <c:v>0.4</c:v>
                </c:pt>
                <c:pt idx="8">
                  <c:v>0</c:v>
                </c:pt>
              </c:numCache>
            </c:numRef>
          </c:val>
          <c:extLst>
            <c:ext xmlns:c16="http://schemas.microsoft.com/office/drawing/2014/chart" uri="{C3380CC4-5D6E-409C-BE32-E72D297353CC}">
              <c16:uniqueId val="{00000006-D752-4841-A29C-3DC23CAD2788}"/>
            </c:ext>
          </c:extLst>
        </c:ser>
        <c:dLbls>
          <c:showLegendKey val="0"/>
          <c:showVal val="0"/>
          <c:showCatName val="0"/>
          <c:showSerName val="0"/>
          <c:showPercent val="0"/>
          <c:showBubbleSize val="0"/>
        </c:dLbls>
        <c:gapWidth val="219"/>
        <c:overlap val="-27"/>
        <c:axId val="1287513992"/>
        <c:axId val="1287514976"/>
      </c:barChart>
      <c:catAx>
        <c:axId val="1287513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87514976"/>
        <c:crosses val="autoZero"/>
        <c:auto val="1"/>
        <c:lblAlgn val="ctr"/>
        <c:lblOffset val="100"/>
        <c:noMultiLvlLbl val="0"/>
      </c:catAx>
      <c:valAx>
        <c:axId val="1287514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Per</a:t>
                </a:r>
                <a:r>
                  <a:rPr lang="nl-NL" baseline="0"/>
                  <a:t> 100 000 van de bevolking</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87513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xdr:colOff>
      <xdr:row>55</xdr:row>
      <xdr:rowOff>76200</xdr:rowOff>
    </xdr:from>
    <xdr:to>
      <xdr:col>10</xdr:col>
      <xdr:colOff>590550</xdr:colOff>
      <xdr:row>76</xdr:row>
      <xdr:rowOff>142875</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3"/>
  <sheetViews>
    <sheetView tabSelected="1" workbookViewId="0"/>
  </sheetViews>
  <sheetFormatPr defaultRowHeight="12.75" x14ac:dyDescent="0.2"/>
  <cols>
    <col min="1" max="1" width="43.42578125" customWidth="1"/>
  </cols>
  <sheetData>
    <row r="1" spans="1:2" x14ac:dyDescent="0.2">
      <c r="A1" s="64" t="s">
        <v>171</v>
      </c>
      <c r="B1" s="5"/>
    </row>
    <row r="2" spans="1:2" x14ac:dyDescent="0.2">
      <c r="A2" s="65"/>
      <c r="B2" s="2"/>
    </row>
    <row r="3" spans="1:2" x14ac:dyDescent="0.2">
      <c r="A3" s="66">
        <v>1950</v>
      </c>
      <c r="B3" s="67">
        <v>1021</v>
      </c>
    </row>
    <row r="4" spans="1:2" x14ac:dyDescent="0.2">
      <c r="A4" s="65">
        <v>1951</v>
      </c>
      <c r="B4" s="67">
        <v>1134</v>
      </c>
    </row>
    <row r="5" spans="1:2" x14ac:dyDescent="0.2">
      <c r="A5" s="65">
        <v>1952</v>
      </c>
      <c r="B5" s="67">
        <v>1097</v>
      </c>
    </row>
    <row r="6" spans="1:2" x14ac:dyDescent="0.2">
      <c r="A6" s="68">
        <v>1953</v>
      </c>
      <c r="B6" s="67">
        <v>1390</v>
      </c>
    </row>
    <row r="7" spans="1:2" x14ac:dyDescent="0.2">
      <c r="A7" s="68">
        <v>1954</v>
      </c>
      <c r="B7" s="67">
        <v>1520</v>
      </c>
    </row>
    <row r="8" spans="1:2" x14ac:dyDescent="0.2">
      <c r="A8" s="66">
        <v>1955</v>
      </c>
      <c r="B8" s="67">
        <v>1552</v>
      </c>
    </row>
    <row r="9" spans="1:2" x14ac:dyDescent="0.2">
      <c r="A9" s="68">
        <v>1956</v>
      </c>
      <c r="B9" s="67">
        <v>1628</v>
      </c>
    </row>
    <row r="10" spans="1:2" x14ac:dyDescent="0.2">
      <c r="A10" s="68">
        <v>1957</v>
      </c>
      <c r="B10" s="67">
        <v>1701</v>
      </c>
    </row>
    <row r="11" spans="1:2" x14ac:dyDescent="0.2">
      <c r="A11" s="68">
        <v>1958</v>
      </c>
      <c r="B11" s="67">
        <v>1604</v>
      </c>
    </row>
    <row r="12" spans="1:2" x14ac:dyDescent="0.2">
      <c r="A12" s="68">
        <v>1959</v>
      </c>
      <c r="B12" s="67">
        <v>1718</v>
      </c>
    </row>
    <row r="13" spans="1:2" x14ac:dyDescent="0.2">
      <c r="A13" s="66">
        <v>1960</v>
      </c>
      <c r="B13" s="67">
        <v>1926</v>
      </c>
    </row>
    <row r="14" spans="1:2" x14ac:dyDescent="0.2">
      <c r="A14" s="68">
        <v>1961</v>
      </c>
      <c r="B14" s="67">
        <v>1997</v>
      </c>
    </row>
    <row r="15" spans="1:2" x14ac:dyDescent="0.2">
      <c r="A15" s="68">
        <v>1962</v>
      </c>
      <c r="B15" s="67">
        <v>2082</v>
      </c>
    </row>
    <row r="16" spans="1:2" x14ac:dyDescent="0.2">
      <c r="A16" s="68">
        <v>1963</v>
      </c>
      <c r="B16" s="67">
        <v>2007</v>
      </c>
    </row>
    <row r="17" spans="1:2" x14ac:dyDescent="0.2">
      <c r="A17" s="68">
        <v>1964</v>
      </c>
      <c r="B17" s="67">
        <v>2375</v>
      </c>
    </row>
    <row r="18" spans="1:2" x14ac:dyDescent="0.2">
      <c r="A18" s="66">
        <v>1965</v>
      </c>
      <c r="B18" s="67">
        <v>2479</v>
      </c>
    </row>
    <row r="19" spans="1:2" x14ac:dyDescent="0.2">
      <c r="A19" s="66">
        <v>1966</v>
      </c>
      <c r="B19" s="67">
        <v>2620</v>
      </c>
    </row>
    <row r="20" spans="1:2" x14ac:dyDescent="0.2">
      <c r="A20" s="66">
        <v>1967</v>
      </c>
      <c r="B20" s="67">
        <v>2862</v>
      </c>
    </row>
    <row r="21" spans="1:2" x14ac:dyDescent="0.2">
      <c r="A21" s="66">
        <v>1968</v>
      </c>
      <c r="B21" s="67">
        <v>2907</v>
      </c>
    </row>
    <row r="22" spans="1:2" x14ac:dyDescent="0.2">
      <c r="A22" s="66">
        <v>1969</v>
      </c>
      <c r="B22" s="67">
        <v>3075</v>
      </c>
    </row>
    <row r="23" spans="1:2" x14ac:dyDescent="0.2">
      <c r="A23" s="66">
        <v>1970</v>
      </c>
      <c r="B23" s="67">
        <v>3181</v>
      </c>
    </row>
    <row r="24" spans="1:2" x14ac:dyDescent="0.2">
      <c r="A24" s="66">
        <v>1971</v>
      </c>
      <c r="B24" s="67">
        <v>3167</v>
      </c>
    </row>
    <row r="25" spans="1:2" x14ac:dyDescent="0.2">
      <c r="A25" s="66">
        <v>1972</v>
      </c>
      <c r="B25" s="67">
        <v>3264</v>
      </c>
    </row>
    <row r="26" spans="1:2" x14ac:dyDescent="0.2">
      <c r="A26" s="66">
        <v>1973</v>
      </c>
      <c r="B26" s="67">
        <v>3092</v>
      </c>
    </row>
    <row r="27" spans="1:2" x14ac:dyDescent="0.2">
      <c r="A27" s="66">
        <v>1974</v>
      </c>
      <c r="B27" s="67">
        <v>2546</v>
      </c>
    </row>
    <row r="28" spans="1:2" x14ac:dyDescent="0.2">
      <c r="A28" s="66">
        <v>1975</v>
      </c>
      <c r="B28" s="67">
        <v>2321</v>
      </c>
    </row>
    <row r="29" spans="1:2" x14ac:dyDescent="0.2">
      <c r="A29" s="66">
        <v>1976</v>
      </c>
      <c r="B29" s="67">
        <v>2432</v>
      </c>
    </row>
    <row r="30" spans="1:2" x14ac:dyDescent="0.2">
      <c r="A30" s="66">
        <v>1977</v>
      </c>
      <c r="B30" s="67">
        <v>2583</v>
      </c>
    </row>
    <row r="31" spans="1:2" x14ac:dyDescent="0.2">
      <c r="A31" s="66">
        <v>1978</v>
      </c>
      <c r="B31" s="67">
        <v>2294</v>
      </c>
    </row>
    <row r="32" spans="1:2" x14ac:dyDescent="0.2">
      <c r="A32" s="66">
        <v>1979</v>
      </c>
      <c r="B32" s="67">
        <v>1977</v>
      </c>
    </row>
    <row r="33" spans="1:2" x14ac:dyDescent="0.2">
      <c r="A33" s="66">
        <v>1980</v>
      </c>
      <c r="B33" s="67">
        <v>1996</v>
      </c>
    </row>
    <row r="34" spans="1:2" x14ac:dyDescent="0.2">
      <c r="A34" s="66">
        <v>1981</v>
      </c>
      <c r="B34" s="67">
        <v>1807</v>
      </c>
    </row>
    <row r="35" spans="1:2" x14ac:dyDescent="0.2">
      <c r="A35" s="66">
        <v>1982</v>
      </c>
      <c r="B35" s="67">
        <v>1710</v>
      </c>
    </row>
    <row r="36" spans="1:2" x14ac:dyDescent="0.2">
      <c r="A36" s="66">
        <v>1983</v>
      </c>
      <c r="B36" s="67">
        <v>1756</v>
      </c>
    </row>
    <row r="37" spans="1:2" x14ac:dyDescent="0.2">
      <c r="A37" s="66">
        <v>1984</v>
      </c>
      <c r="B37" s="67">
        <v>1615</v>
      </c>
    </row>
    <row r="38" spans="1:2" x14ac:dyDescent="0.2">
      <c r="A38" s="66">
        <v>1985</v>
      </c>
      <c r="B38" s="67">
        <v>1438</v>
      </c>
    </row>
    <row r="39" spans="1:2" x14ac:dyDescent="0.2">
      <c r="A39" s="66">
        <v>1986</v>
      </c>
      <c r="B39" s="67">
        <v>1527</v>
      </c>
    </row>
    <row r="40" spans="1:2" x14ac:dyDescent="0.2">
      <c r="A40" s="66">
        <v>1987</v>
      </c>
      <c r="B40" s="67">
        <v>1485</v>
      </c>
    </row>
    <row r="41" spans="1:2" x14ac:dyDescent="0.2">
      <c r="A41" s="66">
        <v>1988</v>
      </c>
      <c r="B41" s="69">
        <v>1366</v>
      </c>
    </row>
    <row r="42" spans="1:2" x14ac:dyDescent="0.2">
      <c r="A42" s="66">
        <v>1989</v>
      </c>
      <c r="B42" s="69">
        <v>1456</v>
      </c>
    </row>
    <row r="43" spans="1:2" x14ac:dyDescent="0.2">
      <c r="A43" s="66">
        <v>1990</v>
      </c>
      <c r="B43" s="69">
        <v>1376</v>
      </c>
    </row>
    <row r="44" spans="1:2" x14ac:dyDescent="0.2">
      <c r="A44" s="66">
        <v>1991</v>
      </c>
      <c r="B44" s="69">
        <v>1281</v>
      </c>
    </row>
    <row r="45" spans="1:2" x14ac:dyDescent="0.2">
      <c r="A45" s="66">
        <v>1992</v>
      </c>
      <c r="B45" s="69">
        <v>1285</v>
      </c>
    </row>
    <row r="46" spans="1:2" x14ac:dyDescent="0.2">
      <c r="A46" s="66">
        <v>1993</v>
      </c>
      <c r="B46" s="69">
        <v>1252</v>
      </c>
    </row>
    <row r="47" spans="1:2" x14ac:dyDescent="0.2">
      <c r="A47" s="66">
        <v>1994</v>
      </c>
      <c r="B47" s="69">
        <v>1298</v>
      </c>
    </row>
    <row r="48" spans="1:2" x14ac:dyDescent="0.2">
      <c r="A48" s="66">
        <v>1995</v>
      </c>
      <c r="B48" s="69">
        <v>1334</v>
      </c>
    </row>
    <row r="49" spans="1:2" x14ac:dyDescent="0.2">
      <c r="A49" s="66">
        <v>1996</v>
      </c>
      <c r="B49" s="69">
        <v>1251</v>
      </c>
    </row>
    <row r="50" spans="1:2" x14ac:dyDescent="0.2">
      <c r="A50" s="66">
        <v>1997</v>
      </c>
      <c r="B50" s="69">
        <v>1235</v>
      </c>
    </row>
    <row r="51" spans="1:2" x14ac:dyDescent="0.2">
      <c r="A51" s="66">
        <v>1998</v>
      </c>
      <c r="B51" s="69">
        <v>1149</v>
      </c>
    </row>
    <row r="52" spans="1:2" x14ac:dyDescent="0.2">
      <c r="A52" s="66">
        <v>1999</v>
      </c>
      <c r="B52" s="69">
        <v>1186</v>
      </c>
    </row>
    <row r="53" spans="1:2" x14ac:dyDescent="0.2">
      <c r="A53" s="66">
        <v>2000</v>
      </c>
      <c r="B53" s="69">
        <v>1166</v>
      </c>
    </row>
    <row r="54" spans="1:2" x14ac:dyDescent="0.2">
      <c r="A54" s="66">
        <v>2001</v>
      </c>
      <c r="B54" s="69">
        <v>1083</v>
      </c>
    </row>
    <row r="55" spans="1:2" x14ac:dyDescent="0.2">
      <c r="A55" s="66">
        <v>2002</v>
      </c>
      <c r="B55" s="69">
        <v>1066</v>
      </c>
    </row>
    <row r="56" spans="1:2" x14ac:dyDescent="0.2">
      <c r="A56" s="66">
        <v>2003</v>
      </c>
      <c r="B56" s="69">
        <v>1088</v>
      </c>
    </row>
    <row r="57" spans="1:2" x14ac:dyDescent="0.2">
      <c r="A57" s="66">
        <v>2004</v>
      </c>
      <c r="B57" s="69">
        <v>881</v>
      </c>
    </row>
    <row r="58" spans="1:2" x14ac:dyDescent="0.2">
      <c r="A58" s="65">
        <v>2005</v>
      </c>
      <c r="B58" s="2">
        <v>817</v>
      </c>
    </row>
    <row r="59" spans="1:2" x14ac:dyDescent="0.2">
      <c r="A59" s="65">
        <v>2006</v>
      </c>
      <c r="B59" s="2">
        <v>811</v>
      </c>
    </row>
    <row r="60" spans="1:2" x14ac:dyDescent="0.2">
      <c r="A60" s="65">
        <v>2007</v>
      </c>
      <c r="B60" s="2">
        <v>791</v>
      </c>
    </row>
    <row r="61" spans="1:2" x14ac:dyDescent="0.2">
      <c r="A61" s="65">
        <v>2008</v>
      </c>
      <c r="B61" s="2">
        <v>750</v>
      </c>
    </row>
    <row r="62" spans="1:2" x14ac:dyDescent="0.2">
      <c r="A62" s="68">
        <v>2009</v>
      </c>
      <c r="B62" s="24">
        <v>720</v>
      </c>
    </row>
    <row r="63" spans="1:2" x14ac:dyDescent="0.2">
      <c r="A63" s="68">
        <v>2010</v>
      </c>
      <c r="B63" s="24">
        <v>640</v>
      </c>
    </row>
    <row r="64" spans="1:2" x14ac:dyDescent="0.2">
      <c r="A64" s="68">
        <v>2011</v>
      </c>
      <c r="B64" s="24">
        <v>661</v>
      </c>
    </row>
    <row r="65" spans="1:2" x14ac:dyDescent="0.2">
      <c r="A65" s="68">
        <v>2012</v>
      </c>
      <c r="B65" s="24">
        <v>650</v>
      </c>
    </row>
    <row r="66" spans="1:2" x14ac:dyDescent="0.2">
      <c r="A66" s="68">
        <v>2013</v>
      </c>
      <c r="B66" s="24">
        <v>570</v>
      </c>
    </row>
    <row r="67" spans="1:2" x14ac:dyDescent="0.2">
      <c r="A67" s="68">
        <v>2014</v>
      </c>
      <c r="B67" s="24">
        <v>570</v>
      </c>
    </row>
    <row r="68" spans="1:2" x14ac:dyDescent="0.2">
      <c r="A68" s="68">
        <v>2015</v>
      </c>
      <c r="B68" s="24">
        <v>621</v>
      </c>
    </row>
    <row r="69" spans="1:2" x14ac:dyDescent="0.2">
      <c r="A69" s="68">
        <v>2016</v>
      </c>
      <c r="B69" s="24">
        <v>627</v>
      </c>
    </row>
    <row r="70" spans="1:2" x14ac:dyDescent="0.2">
      <c r="A70" s="68">
        <v>2017</v>
      </c>
      <c r="B70" s="24">
        <v>613</v>
      </c>
    </row>
    <row r="71" spans="1:2" x14ac:dyDescent="0.2">
      <c r="A71" s="68">
        <v>2018</v>
      </c>
      <c r="B71" s="24">
        <v>678</v>
      </c>
    </row>
    <row r="72" spans="1:2" x14ac:dyDescent="0.2">
      <c r="A72" s="5"/>
      <c r="B72" s="5"/>
    </row>
    <row r="73" spans="1:2" x14ac:dyDescent="0.2">
      <c r="A73" t="s">
        <v>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workbookViewId="0"/>
  </sheetViews>
  <sheetFormatPr defaultRowHeight="12.75" x14ac:dyDescent="0.2"/>
  <cols>
    <col min="1" max="1" width="30.42578125" style="10" customWidth="1"/>
    <col min="2" max="2" width="12.42578125" style="10" customWidth="1"/>
    <col min="3" max="7" width="12.7109375" style="10" customWidth="1"/>
    <col min="8" max="8" width="12.42578125" style="10" customWidth="1"/>
    <col min="9" max="10" width="12.7109375" style="10" customWidth="1"/>
    <col min="11" max="16384" width="9.140625" style="10"/>
  </cols>
  <sheetData>
    <row r="1" spans="1:10" x14ac:dyDescent="0.2">
      <c r="A1" s="7" t="s">
        <v>162</v>
      </c>
      <c r="B1" s="5"/>
      <c r="C1" s="5"/>
      <c r="D1" s="2"/>
      <c r="E1" s="2"/>
      <c r="F1" s="2"/>
      <c r="G1" s="2"/>
      <c r="H1" s="2"/>
      <c r="I1" s="2"/>
      <c r="J1" s="5"/>
    </row>
    <row r="2" spans="1:10" x14ac:dyDescent="0.2">
      <c r="A2" s="20"/>
      <c r="B2" s="51">
        <v>2010</v>
      </c>
      <c r="C2" s="51">
        <v>2011</v>
      </c>
      <c r="D2" s="50">
        <v>2012</v>
      </c>
      <c r="E2" s="50">
        <v>2013</v>
      </c>
      <c r="F2" s="50">
        <v>2014</v>
      </c>
      <c r="G2" s="50">
        <v>2015</v>
      </c>
      <c r="H2" s="50">
        <v>2016</v>
      </c>
      <c r="I2" s="50">
        <v>2017</v>
      </c>
      <c r="J2" s="50">
        <v>2018</v>
      </c>
    </row>
    <row r="3" spans="1:10" x14ac:dyDescent="0.2">
      <c r="A3" s="3"/>
      <c r="B3" s="1"/>
      <c r="C3" s="1"/>
      <c r="D3" s="2"/>
      <c r="E3" s="2"/>
      <c r="F3" s="2"/>
      <c r="G3" s="2"/>
      <c r="H3" s="2"/>
      <c r="I3" s="2"/>
      <c r="J3" s="2"/>
    </row>
    <row r="4" spans="1:10" x14ac:dyDescent="0.2">
      <c r="A4" s="4" t="s">
        <v>71</v>
      </c>
      <c r="B4" s="2">
        <v>640</v>
      </c>
      <c r="C4" s="2">
        <v>661</v>
      </c>
      <c r="D4" s="2">
        <v>650</v>
      </c>
      <c r="E4" s="2">
        <v>570</v>
      </c>
      <c r="F4" s="2">
        <v>570</v>
      </c>
      <c r="G4" s="2">
        <v>621</v>
      </c>
      <c r="H4" s="2">
        <v>629</v>
      </c>
      <c r="I4" s="2">
        <v>613</v>
      </c>
      <c r="J4" s="24">
        <f>SUM(J6:J17)</f>
        <v>678</v>
      </c>
    </row>
    <row r="5" spans="1:10" x14ac:dyDescent="0.2">
      <c r="A5" s="3"/>
      <c r="B5" s="1"/>
      <c r="C5" s="1"/>
      <c r="D5" s="2"/>
      <c r="E5" s="2"/>
      <c r="F5" s="2"/>
      <c r="G5" s="2"/>
      <c r="H5" s="2"/>
      <c r="I5" s="2"/>
      <c r="J5" s="24"/>
    </row>
    <row r="6" spans="1:10" x14ac:dyDescent="0.2">
      <c r="A6" s="4" t="s">
        <v>51</v>
      </c>
      <c r="B6" s="2">
        <v>25</v>
      </c>
      <c r="C6" s="2">
        <v>26</v>
      </c>
      <c r="D6" s="2">
        <v>18</v>
      </c>
      <c r="E6" s="2">
        <v>28</v>
      </c>
      <c r="F6" s="2">
        <v>19</v>
      </c>
      <c r="G6" s="2">
        <v>28</v>
      </c>
      <c r="H6" s="2">
        <v>15</v>
      </c>
      <c r="I6" s="2">
        <v>25</v>
      </c>
      <c r="J6" s="24">
        <v>22</v>
      </c>
    </row>
    <row r="7" spans="1:10" x14ac:dyDescent="0.2">
      <c r="A7" s="4" t="s">
        <v>52</v>
      </c>
      <c r="B7" s="2">
        <v>27</v>
      </c>
      <c r="C7" s="2">
        <v>30</v>
      </c>
      <c r="D7" s="2">
        <v>29</v>
      </c>
      <c r="E7" s="2">
        <v>22</v>
      </c>
      <c r="F7" s="2">
        <v>29</v>
      </c>
      <c r="G7" s="2">
        <v>33</v>
      </c>
      <c r="H7" s="2">
        <v>33</v>
      </c>
      <c r="I7" s="2">
        <v>26</v>
      </c>
      <c r="J7" s="24">
        <v>27</v>
      </c>
    </row>
    <row r="8" spans="1:10" x14ac:dyDescent="0.2">
      <c r="A8" s="4" t="s">
        <v>53</v>
      </c>
      <c r="B8" s="2">
        <v>30</v>
      </c>
      <c r="C8" s="2">
        <v>30</v>
      </c>
      <c r="D8" s="2">
        <v>33</v>
      </c>
      <c r="E8" s="2">
        <v>35</v>
      </c>
      <c r="F8" s="2">
        <v>26</v>
      </c>
      <c r="G8" s="2">
        <v>31</v>
      </c>
      <c r="H8" s="2">
        <v>29</v>
      </c>
      <c r="I8" s="2">
        <v>20</v>
      </c>
      <c r="J8" s="24">
        <v>26</v>
      </c>
    </row>
    <row r="9" spans="1:10" x14ac:dyDescent="0.2">
      <c r="A9" s="4" t="s">
        <v>54</v>
      </c>
      <c r="B9" s="2">
        <v>53</v>
      </c>
      <c r="C9" s="2">
        <v>49</v>
      </c>
      <c r="D9" s="2">
        <v>65</v>
      </c>
      <c r="E9" s="2">
        <v>52</v>
      </c>
      <c r="F9" s="2">
        <v>52</v>
      </c>
      <c r="G9" s="2">
        <v>41</v>
      </c>
      <c r="H9" s="2">
        <v>59</v>
      </c>
      <c r="I9" s="2">
        <v>65</v>
      </c>
      <c r="J9" s="24">
        <v>49</v>
      </c>
    </row>
    <row r="10" spans="1:10" x14ac:dyDescent="0.2">
      <c r="A10" s="4" t="s">
        <v>55</v>
      </c>
      <c r="B10" s="2">
        <v>84</v>
      </c>
      <c r="C10" s="2">
        <v>85</v>
      </c>
      <c r="D10" s="2">
        <v>98</v>
      </c>
      <c r="E10" s="2">
        <v>99</v>
      </c>
      <c r="F10" s="2">
        <v>77</v>
      </c>
      <c r="G10" s="2">
        <v>83</v>
      </c>
      <c r="H10" s="2">
        <v>98</v>
      </c>
      <c r="I10" s="2">
        <v>83</v>
      </c>
      <c r="J10" s="24">
        <v>93</v>
      </c>
    </row>
    <row r="11" spans="1:10" x14ac:dyDescent="0.2">
      <c r="A11" s="4" t="s">
        <v>56</v>
      </c>
      <c r="B11" s="2">
        <v>38</v>
      </c>
      <c r="C11" s="2">
        <v>38</v>
      </c>
      <c r="D11" s="2">
        <v>34</v>
      </c>
      <c r="E11" s="2">
        <v>23</v>
      </c>
      <c r="F11" s="2">
        <v>34</v>
      </c>
      <c r="G11" s="2">
        <v>36</v>
      </c>
      <c r="H11" s="2">
        <v>44</v>
      </c>
      <c r="I11" s="2">
        <v>40</v>
      </c>
      <c r="J11" s="24">
        <v>33</v>
      </c>
    </row>
    <row r="12" spans="1:10" x14ac:dyDescent="0.2">
      <c r="A12" s="4" t="s">
        <v>57</v>
      </c>
      <c r="B12" s="2">
        <v>80</v>
      </c>
      <c r="C12" s="2">
        <v>99</v>
      </c>
      <c r="D12" s="2">
        <v>89</v>
      </c>
      <c r="E12" s="2">
        <v>70</v>
      </c>
      <c r="F12" s="2">
        <v>72</v>
      </c>
      <c r="G12" s="2">
        <v>78</v>
      </c>
      <c r="H12" s="2">
        <v>86</v>
      </c>
      <c r="I12" s="2">
        <v>81</v>
      </c>
      <c r="J12" s="24">
        <v>90</v>
      </c>
    </row>
    <row r="13" spans="1:10" x14ac:dyDescent="0.2">
      <c r="A13" s="4" t="s">
        <v>58</v>
      </c>
      <c r="B13" s="2">
        <v>94</v>
      </c>
      <c r="C13" s="2">
        <v>98</v>
      </c>
      <c r="D13" s="2">
        <v>95</v>
      </c>
      <c r="E13" s="2">
        <v>84</v>
      </c>
      <c r="F13" s="2">
        <v>78</v>
      </c>
      <c r="G13" s="2">
        <v>88</v>
      </c>
      <c r="H13" s="2">
        <v>70</v>
      </c>
      <c r="I13" s="2">
        <v>97</v>
      </c>
      <c r="J13" s="24">
        <v>100</v>
      </c>
    </row>
    <row r="14" spans="1:10" x14ac:dyDescent="0.2">
      <c r="A14" s="4" t="s">
        <v>59</v>
      </c>
      <c r="B14" s="2">
        <v>30</v>
      </c>
      <c r="C14" s="2">
        <v>21</v>
      </c>
      <c r="D14" s="2">
        <v>16</v>
      </c>
      <c r="E14" s="2">
        <v>20</v>
      </c>
      <c r="F14" s="2">
        <v>33</v>
      </c>
      <c r="G14" s="2">
        <v>21</v>
      </c>
      <c r="H14" s="2">
        <v>22</v>
      </c>
      <c r="I14" s="2">
        <v>22</v>
      </c>
      <c r="J14" s="24">
        <v>20</v>
      </c>
    </row>
    <row r="15" spans="1:10" x14ac:dyDescent="0.2">
      <c r="A15" s="23" t="s">
        <v>60</v>
      </c>
      <c r="B15" s="24">
        <v>117</v>
      </c>
      <c r="C15" s="24">
        <v>118</v>
      </c>
      <c r="D15" s="24">
        <v>105</v>
      </c>
      <c r="E15" s="24">
        <v>81</v>
      </c>
      <c r="F15" s="24">
        <v>100</v>
      </c>
      <c r="G15" s="24">
        <v>117</v>
      </c>
      <c r="H15" s="24">
        <v>113</v>
      </c>
      <c r="I15" s="24">
        <v>98</v>
      </c>
      <c r="J15" s="24">
        <v>150</v>
      </c>
    </row>
    <row r="16" spans="1:10" x14ac:dyDescent="0.2">
      <c r="A16" s="4" t="s">
        <v>61</v>
      </c>
      <c r="B16" s="2">
        <v>41</v>
      </c>
      <c r="C16" s="2">
        <v>53</v>
      </c>
      <c r="D16" s="2">
        <v>54</v>
      </c>
      <c r="E16" s="2">
        <v>45</v>
      </c>
      <c r="F16" s="2">
        <v>41</v>
      </c>
      <c r="G16" s="2">
        <v>53</v>
      </c>
      <c r="H16" s="2">
        <v>49</v>
      </c>
      <c r="I16" s="2">
        <v>46</v>
      </c>
      <c r="J16" s="24">
        <v>58</v>
      </c>
    </row>
    <row r="17" spans="1:10" x14ac:dyDescent="0.2">
      <c r="A17" s="4" t="s">
        <v>62</v>
      </c>
      <c r="B17" s="2">
        <v>21</v>
      </c>
      <c r="C17" s="2">
        <v>14</v>
      </c>
      <c r="D17" s="2">
        <v>14</v>
      </c>
      <c r="E17" s="2">
        <v>11</v>
      </c>
      <c r="F17" s="2">
        <v>9</v>
      </c>
      <c r="G17" s="2">
        <v>12</v>
      </c>
      <c r="H17" s="2">
        <v>11</v>
      </c>
      <c r="I17" s="2">
        <v>10</v>
      </c>
      <c r="J17" s="24">
        <v>10</v>
      </c>
    </row>
    <row r="18" spans="1:10" x14ac:dyDescent="0.2">
      <c r="A18" s="56"/>
      <c r="B18" s="5"/>
      <c r="C18" s="5"/>
      <c r="D18" s="5"/>
      <c r="E18" s="5"/>
      <c r="F18" s="5"/>
      <c r="G18" s="5"/>
      <c r="H18" s="5"/>
      <c r="I18" s="5"/>
      <c r="J18" s="5"/>
    </row>
    <row r="19" spans="1:10" s="2" customFormat="1" x14ac:dyDescent="0.2">
      <c r="A19" s="22" t="s">
        <v>0</v>
      </c>
    </row>
    <row r="20" spans="1:10" x14ac:dyDescent="0.2">
      <c r="A20" s="2"/>
      <c r="B20" s="2"/>
      <c r="C20" s="2"/>
      <c r="D20" s="2"/>
      <c r="E20" s="2"/>
      <c r="F20" s="2"/>
      <c r="G20" s="2"/>
      <c r="H20" s="2"/>
      <c r="I20" s="2"/>
      <c r="J20" s="2"/>
    </row>
    <row r="21" spans="1:10" x14ac:dyDescent="0.2">
      <c r="A21" s="2"/>
      <c r="B21" s="2"/>
      <c r="C21" s="2"/>
      <c r="D21" s="2"/>
      <c r="E21" s="2"/>
      <c r="F21" s="2"/>
      <c r="G21" s="2"/>
      <c r="H21" s="2"/>
      <c r="I21" s="2"/>
      <c r="J21" s="2"/>
    </row>
  </sheetData>
  <pageMargins left="0.7" right="0.7" top="0.75" bottom="0.75" header="0.3" footer="0.3"/>
  <pageSetup paperSize="9" scale="9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workbookViewId="0"/>
  </sheetViews>
  <sheetFormatPr defaultRowHeight="12.75" x14ac:dyDescent="0.2"/>
  <cols>
    <col min="1" max="1" width="31.42578125" style="36" customWidth="1"/>
    <col min="2" max="2" width="13.140625" style="36" customWidth="1"/>
    <col min="3" max="3" width="15.28515625" style="36" customWidth="1"/>
    <col min="4" max="4" width="6.28515625" style="36" customWidth="1"/>
    <col min="5" max="5" width="32.140625" style="36" customWidth="1"/>
    <col min="6" max="6" width="6.28515625" style="36" customWidth="1"/>
    <col min="7" max="7" width="22.42578125" style="36" customWidth="1"/>
    <col min="8" max="8" width="18.5703125" style="36" customWidth="1"/>
    <col min="9" max="16384" width="9.140625" style="36"/>
  </cols>
  <sheetData>
    <row r="1" spans="1:11" ht="15" x14ac:dyDescent="0.2">
      <c r="A1" s="33" t="s">
        <v>161</v>
      </c>
      <c r="B1" s="33"/>
      <c r="C1" s="33"/>
      <c r="D1" s="33"/>
      <c r="E1" s="34"/>
      <c r="F1" s="33"/>
      <c r="G1" s="34"/>
      <c r="H1" s="35"/>
    </row>
    <row r="2" spans="1:11" x14ac:dyDescent="0.2">
      <c r="B2" s="37" t="s">
        <v>23</v>
      </c>
      <c r="D2" s="37"/>
      <c r="E2" s="37" t="s">
        <v>38</v>
      </c>
      <c r="F2" s="37"/>
      <c r="G2" s="38" t="s">
        <v>23</v>
      </c>
    </row>
    <row r="3" spans="1:11" x14ac:dyDescent="0.2">
      <c r="B3" s="34" t="s">
        <v>93</v>
      </c>
      <c r="C3" s="34"/>
      <c r="D3" s="34"/>
      <c r="E3" s="34"/>
      <c r="F3" s="34"/>
      <c r="G3" s="35" t="s">
        <v>93</v>
      </c>
      <c r="H3" s="34"/>
    </row>
    <row r="4" spans="1:11" x14ac:dyDescent="0.2">
      <c r="A4" s="34"/>
      <c r="B4" s="34"/>
      <c r="C4" s="34"/>
      <c r="D4" s="34"/>
      <c r="E4" s="34" t="s">
        <v>39</v>
      </c>
      <c r="F4" s="34"/>
      <c r="G4" s="35" t="s">
        <v>43</v>
      </c>
      <c r="H4" s="34"/>
    </row>
    <row r="5" spans="1:11" x14ac:dyDescent="0.2">
      <c r="A5" s="59"/>
      <c r="B5" s="59">
        <v>2017</v>
      </c>
      <c r="C5" s="59">
        <v>2018</v>
      </c>
      <c r="D5" s="59"/>
      <c r="E5" s="59">
        <v>2017</v>
      </c>
      <c r="F5" s="59"/>
      <c r="G5" s="59">
        <v>2017</v>
      </c>
      <c r="H5" s="60">
        <v>2018</v>
      </c>
    </row>
    <row r="6" spans="1:11" x14ac:dyDescent="0.2">
      <c r="A6" s="37"/>
      <c r="B6" s="37"/>
      <c r="C6" s="37"/>
      <c r="D6" s="37"/>
      <c r="E6" s="37"/>
      <c r="F6" s="37"/>
    </row>
    <row r="7" spans="1:11" x14ac:dyDescent="0.2">
      <c r="A7" s="37" t="s">
        <v>37</v>
      </c>
      <c r="B7" s="37"/>
      <c r="C7" s="37"/>
      <c r="D7" s="37"/>
      <c r="F7" s="37"/>
      <c r="H7" s="38"/>
    </row>
    <row r="8" spans="1:11" x14ac:dyDescent="0.2">
      <c r="A8" s="37" t="s">
        <v>36</v>
      </c>
      <c r="B8" s="37">
        <v>201</v>
      </c>
      <c r="C8" s="37">
        <v>233</v>
      </c>
      <c r="D8" s="37"/>
      <c r="E8" s="36">
        <v>138.69999999999999</v>
      </c>
      <c r="F8" s="37"/>
      <c r="G8" s="39">
        <v>1.4</v>
      </c>
      <c r="H8" s="40">
        <v>1.7</v>
      </c>
      <c r="J8" s="39"/>
      <c r="K8" s="39"/>
    </row>
    <row r="9" spans="1:11" x14ac:dyDescent="0.2">
      <c r="A9" s="37"/>
      <c r="B9" s="37"/>
      <c r="E9" s="41"/>
      <c r="G9" s="39"/>
      <c r="H9" s="40"/>
      <c r="J9" s="39"/>
      <c r="K9" s="39"/>
    </row>
    <row r="10" spans="1:11" x14ac:dyDescent="0.2">
      <c r="A10" s="36" t="s">
        <v>35</v>
      </c>
      <c r="B10" s="36">
        <v>12</v>
      </c>
      <c r="C10" s="36">
        <v>11</v>
      </c>
      <c r="E10" s="39">
        <v>5</v>
      </c>
      <c r="G10" s="39">
        <v>2.4</v>
      </c>
      <c r="H10" s="40">
        <v>2.2000000000000002</v>
      </c>
      <c r="J10" s="39"/>
      <c r="K10" s="39"/>
    </row>
    <row r="11" spans="1:11" x14ac:dyDescent="0.2">
      <c r="A11" s="36" t="s">
        <v>34</v>
      </c>
      <c r="B11" s="36">
        <v>10</v>
      </c>
      <c r="C11" s="36">
        <v>7</v>
      </c>
      <c r="E11" s="39">
        <v>5.6</v>
      </c>
      <c r="G11" s="39">
        <v>1.8</v>
      </c>
      <c r="H11" s="40">
        <v>1.3</v>
      </c>
      <c r="J11" s="39"/>
      <c r="K11" s="39"/>
    </row>
    <row r="12" spans="1:11" x14ac:dyDescent="0.2">
      <c r="A12" s="36" t="s">
        <v>33</v>
      </c>
      <c r="B12" s="36">
        <v>10</v>
      </c>
      <c r="C12" s="36">
        <v>14</v>
      </c>
      <c r="E12" s="39">
        <v>4.8</v>
      </c>
      <c r="G12" s="39">
        <v>2.1</v>
      </c>
      <c r="H12" s="40">
        <v>2.9</v>
      </c>
      <c r="J12" s="39"/>
      <c r="K12" s="39"/>
    </row>
    <row r="13" spans="1:11" x14ac:dyDescent="0.2">
      <c r="A13" s="36" t="s">
        <v>32</v>
      </c>
      <c r="B13" s="36">
        <v>23</v>
      </c>
      <c r="C13" s="36">
        <v>18</v>
      </c>
      <c r="E13" s="39">
        <v>9.8000000000000007</v>
      </c>
      <c r="G13" s="39">
        <v>2.2999999999999998</v>
      </c>
      <c r="H13" s="40">
        <v>1.8</v>
      </c>
      <c r="J13" s="39"/>
      <c r="K13" s="39"/>
    </row>
    <row r="14" spans="1:11" x14ac:dyDescent="0.2">
      <c r="A14" s="36" t="s">
        <v>31</v>
      </c>
      <c r="B14" s="36">
        <v>6</v>
      </c>
      <c r="C14" s="36">
        <v>5</v>
      </c>
      <c r="E14" s="39">
        <v>4.0999999999999996</v>
      </c>
      <c r="G14" s="39">
        <v>1.5</v>
      </c>
      <c r="H14" s="40">
        <v>1.2</v>
      </c>
      <c r="J14" s="39"/>
      <c r="K14" s="39"/>
    </row>
    <row r="15" spans="1:11" x14ac:dyDescent="0.2">
      <c r="A15" s="36" t="s">
        <v>30</v>
      </c>
      <c r="B15" s="36">
        <v>34</v>
      </c>
      <c r="C15" s="36">
        <v>38</v>
      </c>
      <c r="E15" s="39">
        <v>18.2</v>
      </c>
      <c r="G15" s="39">
        <v>1.9</v>
      </c>
      <c r="H15" s="40">
        <v>2.1</v>
      </c>
      <c r="J15" s="39"/>
      <c r="K15" s="39"/>
    </row>
    <row r="16" spans="1:11" x14ac:dyDescent="0.2">
      <c r="A16" s="36" t="s">
        <v>29</v>
      </c>
      <c r="B16" s="36">
        <v>4</v>
      </c>
      <c r="C16" s="36">
        <v>8</v>
      </c>
      <c r="E16" s="39">
        <v>10.3</v>
      </c>
      <c r="G16" s="39">
        <v>0.4</v>
      </c>
      <c r="H16" s="40">
        <v>0.8</v>
      </c>
      <c r="J16" s="39"/>
      <c r="K16" s="39"/>
    </row>
    <row r="17" spans="1:11" x14ac:dyDescent="0.2">
      <c r="A17" s="36" t="s">
        <v>28</v>
      </c>
      <c r="B17" s="36">
        <v>26</v>
      </c>
      <c r="C17" s="36">
        <v>26</v>
      </c>
      <c r="D17" s="48"/>
      <c r="E17" s="39">
        <v>19.899999999999999</v>
      </c>
      <c r="F17" s="48"/>
      <c r="G17" s="39">
        <v>1.3</v>
      </c>
      <c r="H17" s="40">
        <v>1.3</v>
      </c>
      <c r="J17" s="39"/>
      <c r="K17" s="39"/>
    </row>
    <row r="18" spans="1:11" x14ac:dyDescent="0.2">
      <c r="A18" s="36" t="s">
        <v>27</v>
      </c>
      <c r="B18" s="36">
        <v>22</v>
      </c>
      <c r="C18" s="36">
        <v>21</v>
      </c>
      <c r="D18" s="48"/>
      <c r="E18" s="39">
        <v>26.799999999999997</v>
      </c>
      <c r="F18" s="48"/>
      <c r="G18" s="39">
        <v>0.8</v>
      </c>
      <c r="H18" s="40">
        <v>0.8</v>
      </c>
      <c r="J18" s="39"/>
      <c r="K18" s="39"/>
    </row>
    <row r="19" spans="1:11" x14ac:dyDescent="0.2">
      <c r="A19" s="36" t="s">
        <v>26</v>
      </c>
      <c r="B19" s="36">
        <v>9</v>
      </c>
      <c r="C19" s="36">
        <v>6</v>
      </c>
      <c r="D19" s="48"/>
      <c r="E19" s="39">
        <v>3.2</v>
      </c>
      <c r="F19" s="48"/>
      <c r="G19" s="39">
        <v>2.8</v>
      </c>
      <c r="H19" s="40">
        <v>1.9</v>
      </c>
      <c r="J19" s="39"/>
      <c r="K19" s="39"/>
    </row>
    <row r="20" spans="1:11" x14ac:dyDescent="0.2">
      <c r="A20" s="36" t="s">
        <v>25</v>
      </c>
      <c r="B20" s="36">
        <v>31</v>
      </c>
      <c r="C20" s="36">
        <v>58</v>
      </c>
      <c r="D20" s="48"/>
      <c r="E20" s="39">
        <v>21.7</v>
      </c>
      <c r="F20" s="48"/>
      <c r="G20" s="39">
        <v>1.4</v>
      </c>
      <c r="H20" s="40">
        <v>2.7</v>
      </c>
      <c r="J20" s="39"/>
      <c r="K20" s="39"/>
    </row>
    <row r="21" spans="1:11" ht="14.25" customHeight="1" x14ac:dyDescent="0.2">
      <c r="A21" s="36" t="s">
        <v>24</v>
      </c>
      <c r="B21" s="36">
        <v>14</v>
      </c>
      <c r="C21" s="36">
        <v>21</v>
      </c>
      <c r="D21" s="48"/>
      <c r="E21" s="39">
        <v>9.4</v>
      </c>
      <c r="F21" s="48"/>
      <c r="G21" s="39">
        <v>1.5</v>
      </c>
      <c r="H21" s="40">
        <v>2.2000000000000002</v>
      </c>
      <c r="J21" s="39"/>
      <c r="K21" s="39"/>
    </row>
    <row r="22" spans="1:11" x14ac:dyDescent="0.2">
      <c r="E22" s="36" t="s">
        <v>68</v>
      </c>
    </row>
    <row r="23" spans="1:11" x14ac:dyDescent="0.2">
      <c r="A23" s="34"/>
      <c r="B23" s="5"/>
      <c r="C23" s="34"/>
      <c r="D23" s="34"/>
      <c r="E23" s="34"/>
      <c r="F23" s="34"/>
      <c r="G23" s="34"/>
      <c r="H23" s="34"/>
    </row>
    <row r="24" spans="1:11" x14ac:dyDescent="0.2">
      <c r="A24" s="2" t="s">
        <v>0</v>
      </c>
    </row>
    <row r="25" spans="1:11" x14ac:dyDescent="0.2">
      <c r="A25" s="2"/>
    </row>
    <row r="26" spans="1:11" ht="15" x14ac:dyDescent="0.2">
      <c r="A26" s="36" t="s">
        <v>92</v>
      </c>
    </row>
    <row r="29" spans="1:11" x14ac:dyDescent="0.2">
      <c r="A29" s="48"/>
      <c r="B29" s="48"/>
      <c r="C29" s="48"/>
    </row>
    <row r="35" spans="1:3" x14ac:dyDescent="0.2">
      <c r="A35" s="48"/>
      <c r="B35" s="48"/>
      <c r="C35" s="48"/>
    </row>
    <row r="36" spans="1:3" x14ac:dyDescent="0.2">
      <c r="A36" s="48"/>
      <c r="B36" s="48"/>
      <c r="C36" s="48"/>
    </row>
    <row r="38" spans="1:3" x14ac:dyDescent="0.2">
      <c r="A38" s="48"/>
      <c r="B38" s="48"/>
      <c r="C38" s="48"/>
    </row>
    <row r="39" spans="1:3" x14ac:dyDescent="0.2">
      <c r="A39" s="48"/>
      <c r="B39" s="48"/>
      <c r="C39" s="48"/>
    </row>
    <row r="53" spans="12:12" x14ac:dyDescent="0.2">
      <c r="L53" s="39"/>
    </row>
    <row r="54" spans="12:12" x14ac:dyDescent="0.2">
      <c r="L54" s="39"/>
    </row>
    <row r="55" spans="12:12" x14ac:dyDescent="0.2">
      <c r="L55" s="39"/>
    </row>
    <row r="56" spans="12:12" x14ac:dyDescent="0.2">
      <c r="L56" s="39"/>
    </row>
    <row r="57" spans="12:12" x14ac:dyDescent="0.2">
      <c r="L57" s="39"/>
    </row>
    <row r="58" spans="12:12" x14ac:dyDescent="0.2">
      <c r="L58" s="39"/>
    </row>
    <row r="59" spans="12:12" x14ac:dyDescent="0.2">
      <c r="L59" s="39"/>
    </row>
  </sheetData>
  <sortState ref="A28:H39">
    <sortCondition ref="H28:H39"/>
  </sortState>
  <pageMargins left="0.7" right="0.7" top="0.75" bottom="0.75" header="0.3" footer="0.3"/>
  <pageSetup paperSize="9" scale="6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workbookViewId="0"/>
  </sheetViews>
  <sheetFormatPr defaultRowHeight="12.75" x14ac:dyDescent="0.2"/>
  <cols>
    <col min="1" max="1" width="31.140625" style="10" customWidth="1"/>
    <col min="2" max="2" width="24.140625" style="10" customWidth="1"/>
    <col min="3" max="3" width="7.140625" style="10" customWidth="1"/>
    <col min="4" max="4" width="28" style="10" bestFit="1" customWidth="1"/>
    <col min="5" max="5" width="27.140625" style="10" customWidth="1"/>
    <col min="6" max="16384" width="9.140625" style="10"/>
  </cols>
  <sheetData>
    <row r="1" spans="1:16" ht="15" x14ac:dyDescent="0.2">
      <c r="A1" s="33" t="s">
        <v>160</v>
      </c>
      <c r="B1" s="33"/>
      <c r="C1" s="33"/>
      <c r="D1" s="33"/>
      <c r="E1" s="33"/>
      <c r="F1" s="36"/>
      <c r="G1" s="36"/>
      <c r="H1" s="36"/>
      <c r="I1" s="36"/>
      <c r="J1" s="36"/>
      <c r="K1" s="36"/>
      <c r="L1" s="36"/>
      <c r="M1" s="36"/>
      <c r="N1" s="36"/>
      <c r="O1" s="36"/>
      <c r="P1" s="36"/>
    </row>
    <row r="2" spans="1:16" x14ac:dyDescent="0.2">
      <c r="A2" s="36"/>
      <c r="B2" s="36" t="s">
        <v>23</v>
      </c>
      <c r="C2" s="36"/>
      <c r="D2" s="36" t="s">
        <v>48</v>
      </c>
      <c r="E2" s="36" t="s">
        <v>23</v>
      </c>
      <c r="F2" s="36"/>
      <c r="G2" s="36"/>
      <c r="H2" s="36"/>
      <c r="I2" s="36"/>
      <c r="J2" s="36"/>
      <c r="K2" s="36"/>
      <c r="L2" s="36"/>
      <c r="M2" s="36"/>
      <c r="N2" s="36"/>
      <c r="O2" s="36"/>
      <c r="P2" s="36"/>
    </row>
    <row r="3" spans="1:16" x14ac:dyDescent="0.2">
      <c r="A3" s="36"/>
      <c r="B3" s="34" t="s">
        <v>47</v>
      </c>
      <c r="C3" s="34"/>
      <c r="D3" s="34"/>
      <c r="E3" s="34" t="s">
        <v>47</v>
      </c>
      <c r="F3" s="36"/>
      <c r="G3" s="36"/>
      <c r="H3" s="36"/>
      <c r="I3" s="36"/>
      <c r="J3" s="36"/>
      <c r="K3" s="36"/>
      <c r="L3" s="36"/>
      <c r="M3" s="36"/>
      <c r="N3" s="36"/>
      <c r="O3" s="36"/>
      <c r="P3" s="36"/>
    </row>
    <row r="4" spans="1:16" x14ac:dyDescent="0.2">
      <c r="A4" s="34"/>
      <c r="B4" s="34" t="s">
        <v>111</v>
      </c>
      <c r="C4" s="34"/>
      <c r="D4" s="34" t="s">
        <v>39</v>
      </c>
      <c r="E4" s="34" t="s">
        <v>43</v>
      </c>
      <c r="F4" s="36"/>
      <c r="G4" s="36"/>
      <c r="H4" s="36"/>
      <c r="I4" s="36"/>
      <c r="J4" s="36"/>
      <c r="K4" s="36"/>
      <c r="L4" s="36"/>
      <c r="M4" s="36"/>
      <c r="N4" s="36"/>
      <c r="O4" s="36"/>
      <c r="P4" s="36"/>
    </row>
    <row r="5" spans="1:16" x14ac:dyDescent="0.2">
      <c r="A5" s="36"/>
      <c r="B5" s="36"/>
      <c r="C5" s="36"/>
      <c r="D5" s="36"/>
      <c r="E5" s="36"/>
      <c r="F5" s="36"/>
      <c r="G5" s="36"/>
      <c r="H5" s="36"/>
      <c r="I5" s="36"/>
      <c r="J5" s="36"/>
      <c r="K5" s="36"/>
      <c r="L5" s="36"/>
      <c r="M5" s="36"/>
      <c r="N5" s="36"/>
      <c r="O5" s="36"/>
      <c r="P5" s="36"/>
    </row>
    <row r="6" spans="1:16" x14ac:dyDescent="0.2">
      <c r="A6" s="36" t="s">
        <v>37</v>
      </c>
      <c r="B6" s="36"/>
      <c r="C6" s="36"/>
      <c r="D6" s="36"/>
      <c r="E6" s="36"/>
      <c r="F6" s="36"/>
      <c r="G6" s="36"/>
      <c r="H6" s="36"/>
      <c r="I6" s="36"/>
      <c r="J6" s="36"/>
      <c r="K6" s="36"/>
      <c r="L6" s="36"/>
      <c r="M6" s="36"/>
      <c r="N6" s="36"/>
      <c r="O6" s="36"/>
      <c r="P6" s="36"/>
    </row>
    <row r="7" spans="1:16" x14ac:dyDescent="0.2">
      <c r="A7" s="36" t="s">
        <v>36</v>
      </c>
      <c r="B7" s="36">
        <v>228</v>
      </c>
      <c r="C7" s="36"/>
      <c r="D7" s="39">
        <v>14.5</v>
      </c>
      <c r="E7" s="39">
        <v>15.7</v>
      </c>
      <c r="F7" s="36"/>
      <c r="G7" s="39"/>
      <c r="H7" s="36"/>
      <c r="I7" s="36"/>
      <c r="J7" s="36"/>
      <c r="K7" s="36"/>
      <c r="L7" s="36"/>
      <c r="M7" s="36"/>
      <c r="N7" s="36"/>
      <c r="O7" s="36"/>
      <c r="P7" s="36"/>
    </row>
    <row r="8" spans="1:16" x14ac:dyDescent="0.2">
      <c r="A8" s="36"/>
      <c r="B8" s="36"/>
      <c r="C8" s="36"/>
      <c r="D8" s="39"/>
      <c r="E8" s="39"/>
      <c r="F8" s="36"/>
      <c r="G8" s="39"/>
      <c r="H8" s="36"/>
      <c r="I8" s="36"/>
      <c r="J8" s="36"/>
      <c r="K8" s="36"/>
      <c r="L8" s="36"/>
      <c r="M8" s="36"/>
      <c r="N8" s="36"/>
      <c r="O8" s="36"/>
      <c r="P8" s="36"/>
    </row>
    <row r="9" spans="1:16" x14ac:dyDescent="0.2">
      <c r="A9" s="36" t="s">
        <v>35</v>
      </c>
      <c r="B9" s="36">
        <v>4</v>
      </c>
      <c r="C9" s="36"/>
      <c r="D9" s="39">
        <v>0.6</v>
      </c>
      <c r="E9" s="39">
        <v>6.7</v>
      </c>
      <c r="F9" s="36"/>
      <c r="G9" s="39"/>
      <c r="H9" s="36"/>
      <c r="I9" s="36"/>
      <c r="J9" s="36"/>
      <c r="K9" s="36"/>
      <c r="L9" s="36"/>
      <c r="M9" s="36"/>
      <c r="N9" s="36"/>
      <c r="O9" s="36"/>
      <c r="P9" s="36"/>
    </row>
    <row r="10" spans="1:16" x14ac:dyDescent="0.2">
      <c r="A10" s="36" t="s">
        <v>34</v>
      </c>
      <c r="B10" s="36">
        <v>9</v>
      </c>
      <c r="C10" s="36"/>
      <c r="D10" s="39">
        <v>0.5</v>
      </c>
      <c r="E10" s="39">
        <v>18</v>
      </c>
      <c r="F10" s="36"/>
      <c r="G10" s="39"/>
      <c r="H10" s="36"/>
      <c r="I10" s="36"/>
      <c r="J10" s="36"/>
      <c r="K10" s="36"/>
      <c r="L10" s="36"/>
      <c r="M10" s="36"/>
      <c r="N10" s="36"/>
      <c r="O10" s="36"/>
      <c r="P10" s="36"/>
    </row>
    <row r="11" spans="1:16" x14ac:dyDescent="0.2">
      <c r="A11" s="36" t="s">
        <v>33</v>
      </c>
      <c r="B11" s="36">
        <v>8</v>
      </c>
      <c r="C11" s="48"/>
      <c r="D11" s="39">
        <v>0.4</v>
      </c>
      <c r="E11" s="39">
        <v>20</v>
      </c>
      <c r="F11" s="36"/>
      <c r="G11" s="39"/>
      <c r="H11" s="36"/>
      <c r="I11" s="36"/>
      <c r="J11" s="36"/>
      <c r="K11" s="36"/>
      <c r="L11" s="36"/>
      <c r="M11" s="36"/>
      <c r="N11" s="36"/>
      <c r="O11" s="36"/>
      <c r="P11" s="36"/>
    </row>
    <row r="12" spans="1:16" x14ac:dyDescent="0.2">
      <c r="A12" s="36" t="s">
        <v>32</v>
      </c>
      <c r="B12" s="36">
        <v>14</v>
      </c>
      <c r="C12" s="48"/>
      <c r="D12" s="39">
        <v>1.1000000000000001</v>
      </c>
      <c r="E12" s="39">
        <v>12.7</v>
      </c>
      <c r="F12" s="36"/>
      <c r="G12" s="39"/>
      <c r="H12" s="36"/>
      <c r="I12" s="36"/>
      <c r="J12" s="36"/>
      <c r="K12" s="36"/>
      <c r="L12" s="36"/>
      <c r="M12" s="36"/>
      <c r="N12" s="36"/>
      <c r="O12" s="36"/>
      <c r="P12" s="36"/>
    </row>
    <row r="13" spans="1:16" x14ac:dyDescent="0.2">
      <c r="A13" s="36" t="s">
        <v>31</v>
      </c>
      <c r="B13" s="36">
        <v>1</v>
      </c>
      <c r="C13" s="48"/>
      <c r="D13" s="39">
        <v>0.3</v>
      </c>
      <c r="E13" s="39">
        <v>3.3</v>
      </c>
      <c r="F13" s="36"/>
      <c r="G13" s="39"/>
      <c r="H13" s="36"/>
      <c r="I13" s="36"/>
      <c r="J13" s="36"/>
      <c r="K13" s="36"/>
      <c r="L13" s="36"/>
      <c r="M13" s="36"/>
      <c r="N13" s="36"/>
      <c r="O13" s="36"/>
      <c r="P13" s="36"/>
    </row>
    <row r="14" spans="1:16" x14ac:dyDescent="0.2">
      <c r="A14" s="36" t="s">
        <v>30</v>
      </c>
      <c r="B14" s="36">
        <v>26</v>
      </c>
      <c r="C14" s="48"/>
      <c r="D14" s="39">
        <v>1.9</v>
      </c>
      <c r="E14" s="39">
        <v>13.7</v>
      </c>
      <c r="F14" s="36"/>
      <c r="G14" s="39"/>
      <c r="H14" s="36"/>
      <c r="I14" s="36"/>
      <c r="J14" s="36"/>
      <c r="K14" s="36"/>
      <c r="L14" s="36"/>
      <c r="M14" s="36"/>
      <c r="N14" s="36"/>
      <c r="O14" s="36"/>
      <c r="P14" s="36"/>
    </row>
    <row r="15" spans="1:16" x14ac:dyDescent="0.2">
      <c r="A15" s="36" t="s">
        <v>29</v>
      </c>
      <c r="B15" s="36">
        <v>14</v>
      </c>
      <c r="C15" s="48"/>
      <c r="D15" s="39">
        <v>1.2</v>
      </c>
      <c r="E15" s="39">
        <v>11.7</v>
      </c>
      <c r="F15" s="36"/>
      <c r="G15" s="39"/>
      <c r="H15" s="36"/>
      <c r="I15" s="36"/>
      <c r="J15" s="36"/>
      <c r="K15" s="36"/>
      <c r="L15" s="36"/>
      <c r="M15" s="36"/>
      <c r="N15" s="36"/>
      <c r="O15" s="36"/>
      <c r="P15" s="36"/>
    </row>
    <row r="16" spans="1:16" x14ac:dyDescent="0.2">
      <c r="A16" s="36" t="s">
        <v>28</v>
      </c>
      <c r="B16" s="36">
        <v>33</v>
      </c>
      <c r="C16" s="48"/>
      <c r="D16" s="39">
        <v>2.6</v>
      </c>
      <c r="E16" s="39">
        <v>12.7</v>
      </c>
      <c r="F16" s="36"/>
      <c r="G16" s="39"/>
      <c r="H16" s="36"/>
      <c r="I16" s="36"/>
      <c r="J16" s="36"/>
      <c r="K16" s="36"/>
      <c r="L16" s="36"/>
      <c r="M16" s="36"/>
      <c r="N16" s="36"/>
      <c r="O16" s="36"/>
      <c r="P16" s="36"/>
    </row>
    <row r="17" spans="1:16" x14ac:dyDescent="0.2">
      <c r="A17" s="36" t="s">
        <v>27</v>
      </c>
      <c r="B17" s="36">
        <v>41</v>
      </c>
      <c r="C17" s="48"/>
      <c r="D17" s="39">
        <v>2.9</v>
      </c>
      <c r="E17" s="39">
        <v>14.1</v>
      </c>
      <c r="F17" s="36"/>
      <c r="G17" s="39"/>
      <c r="H17" s="36"/>
      <c r="I17" s="39"/>
      <c r="J17" s="36"/>
      <c r="K17" s="36"/>
      <c r="L17" s="36"/>
      <c r="M17" s="36"/>
      <c r="N17" s="36"/>
      <c r="O17" s="36"/>
      <c r="P17" s="36"/>
    </row>
    <row r="18" spans="1:16" x14ac:dyDescent="0.2">
      <c r="A18" s="36" t="s">
        <v>26</v>
      </c>
      <c r="B18" s="36">
        <v>9</v>
      </c>
      <c r="C18" s="48"/>
      <c r="D18" s="39">
        <v>0.4</v>
      </c>
      <c r="E18" s="39">
        <v>22.5</v>
      </c>
      <c r="F18" s="36"/>
      <c r="G18" s="39"/>
      <c r="H18" s="36"/>
      <c r="I18" s="39"/>
      <c r="J18" s="36"/>
      <c r="K18" s="36"/>
      <c r="L18" s="36"/>
      <c r="M18" s="36"/>
      <c r="N18" s="36"/>
      <c r="O18" s="36"/>
      <c r="P18" s="36"/>
    </row>
    <row r="19" spans="1:16" x14ac:dyDescent="0.2">
      <c r="A19" s="36" t="s">
        <v>25</v>
      </c>
      <c r="B19" s="36">
        <v>47</v>
      </c>
      <c r="C19" s="48"/>
      <c r="D19" s="39">
        <v>1.9</v>
      </c>
      <c r="E19" s="39">
        <v>24.7</v>
      </c>
      <c r="F19" s="36"/>
      <c r="G19" s="39"/>
      <c r="H19" s="36"/>
      <c r="I19" s="39"/>
      <c r="J19" s="36"/>
      <c r="K19" s="36"/>
      <c r="L19" s="36"/>
      <c r="M19" s="36"/>
      <c r="N19" s="36"/>
      <c r="O19" s="36"/>
      <c r="P19" s="36"/>
    </row>
    <row r="20" spans="1:16" x14ac:dyDescent="0.2">
      <c r="A20" s="36" t="s">
        <v>24</v>
      </c>
      <c r="B20" s="36">
        <v>22</v>
      </c>
      <c r="C20" s="48"/>
      <c r="D20" s="39">
        <v>0.7</v>
      </c>
      <c r="E20" s="39">
        <v>31.4</v>
      </c>
      <c r="F20" s="36"/>
      <c r="G20" s="39"/>
      <c r="H20" s="36"/>
      <c r="I20" s="39"/>
      <c r="J20" s="36"/>
      <c r="K20" s="36"/>
      <c r="L20" s="36"/>
      <c r="M20" s="36"/>
      <c r="N20" s="36"/>
      <c r="O20" s="36"/>
      <c r="P20" s="36"/>
    </row>
    <row r="21" spans="1:16" x14ac:dyDescent="0.2">
      <c r="A21" s="36"/>
      <c r="B21" s="36"/>
      <c r="C21" s="36"/>
      <c r="D21" s="36"/>
      <c r="E21" s="36"/>
      <c r="F21" s="36"/>
      <c r="G21" s="36"/>
      <c r="H21" s="36"/>
      <c r="I21" s="39"/>
      <c r="J21" s="36"/>
      <c r="K21" s="36"/>
      <c r="L21" s="36"/>
      <c r="M21" s="36"/>
      <c r="N21" s="36"/>
      <c r="O21" s="36"/>
      <c r="P21" s="36"/>
    </row>
    <row r="22" spans="1:16" x14ac:dyDescent="0.2">
      <c r="A22" s="5"/>
      <c r="B22" s="5"/>
      <c r="C22" s="5"/>
      <c r="D22" s="58"/>
      <c r="E22" s="58"/>
      <c r="F22" s="32"/>
    </row>
    <row r="23" spans="1:16" x14ac:dyDescent="0.2">
      <c r="A23" s="10" t="s">
        <v>0</v>
      </c>
      <c r="D23" s="32"/>
      <c r="E23" s="32"/>
      <c r="F23" s="32"/>
    </row>
    <row r="24" spans="1:16" x14ac:dyDescent="0.2">
      <c r="D24" s="32"/>
      <c r="E24" s="32"/>
      <c r="F24" s="32"/>
    </row>
    <row r="25" spans="1:16" ht="15" x14ac:dyDescent="0.2">
      <c r="A25" s="36" t="s">
        <v>91</v>
      </c>
      <c r="D25" s="32"/>
      <c r="E25" s="32"/>
      <c r="F25" s="32"/>
    </row>
    <row r="26" spans="1:16" x14ac:dyDescent="0.2">
      <c r="D26" s="32"/>
      <c r="E26" s="32"/>
      <c r="F26" s="32"/>
    </row>
    <row r="27" spans="1:16" x14ac:dyDescent="0.2">
      <c r="A27" s="42"/>
      <c r="D27" s="32"/>
      <c r="E27" s="32"/>
      <c r="F27" s="32"/>
    </row>
    <row r="28" spans="1:16" x14ac:dyDescent="0.2">
      <c r="A28" s="42"/>
      <c r="B28" s="36"/>
      <c r="C28" s="36"/>
      <c r="D28" s="32"/>
      <c r="E28" s="32"/>
      <c r="F28" s="32"/>
      <c r="G28" s="32"/>
    </row>
    <row r="29" spans="1:16" x14ac:dyDescent="0.2">
      <c r="B29" s="36"/>
      <c r="C29" s="36"/>
      <c r="G29" s="32"/>
    </row>
    <row r="30" spans="1:16" x14ac:dyDescent="0.2">
      <c r="A30" s="36"/>
      <c r="B30" s="36"/>
      <c r="C30" s="36"/>
      <c r="D30" s="32"/>
      <c r="E30" s="32"/>
      <c r="F30" s="32"/>
      <c r="G30" s="32"/>
    </row>
    <row r="31" spans="1:16" x14ac:dyDescent="0.2">
      <c r="A31" s="36"/>
      <c r="B31" s="36"/>
      <c r="C31" s="36"/>
      <c r="D31" s="32"/>
      <c r="E31" s="32"/>
      <c r="F31" s="32"/>
      <c r="G31" s="32"/>
    </row>
    <row r="32" spans="1:16" x14ac:dyDescent="0.2">
      <c r="A32" s="36"/>
      <c r="B32" s="36"/>
      <c r="C32" s="36"/>
      <c r="D32" s="32"/>
      <c r="E32" s="32"/>
      <c r="F32" s="32"/>
      <c r="G32" s="32"/>
    </row>
    <row r="33" spans="1:7" x14ac:dyDescent="0.2">
      <c r="A33" s="36"/>
      <c r="B33" s="36"/>
      <c r="C33" s="36"/>
      <c r="D33" s="32"/>
      <c r="E33" s="32"/>
      <c r="F33" s="32"/>
      <c r="G33" s="32"/>
    </row>
    <row r="34" spans="1:7" x14ac:dyDescent="0.2">
      <c r="A34" s="36"/>
      <c r="B34" s="36"/>
      <c r="C34" s="36"/>
      <c r="D34" s="32"/>
      <c r="E34" s="32"/>
      <c r="F34" s="32"/>
      <c r="G34" s="32"/>
    </row>
    <row r="35" spans="1:7" x14ac:dyDescent="0.2">
      <c r="A35" s="36"/>
      <c r="B35" s="36"/>
      <c r="C35" s="36"/>
      <c r="D35" s="32"/>
      <c r="E35" s="32"/>
      <c r="F35" s="32"/>
      <c r="G35" s="32"/>
    </row>
    <row r="36" spans="1:7" x14ac:dyDescent="0.2">
      <c r="A36" s="36"/>
      <c r="B36" s="36"/>
      <c r="C36" s="36"/>
      <c r="D36" s="32"/>
      <c r="E36" s="32"/>
      <c r="F36" s="32"/>
      <c r="G36" s="32"/>
    </row>
    <row r="37" spans="1:7" x14ac:dyDescent="0.2">
      <c r="A37" s="36"/>
      <c r="B37" s="36"/>
      <c r="C37" s="36"/>
      <c r="D37" s="32"/>
      <c r="E37" s="32"/>
      <c r="F37" s="32"/>
      <c r="G37" s="32"/>
    </row>
    <row r="38" spans="1:7" x14ac:dyDescent="0.2">
      <c r="A38" s="36"/>
      <c r="B38" s="36"/>
      <c r="C38" s="36"/>
      <c r="D38" s="32"/>
      <c r="E38" s="32"/>
      <c r="F38" s="32"/>
      <c r="G38" s="32"/>
    </row>
    <row r="39" spans="1:7" x14ac:dyDescent="0.2">
      <c r="A39" s="36"/>
      <c r="B39" s="36"/>
      <c r="C39" s="36"/>
      <c r="D39" s="32"/>
      <c r="E39" s="32"/>
      <c r="F39" s="32"/>
      <c r="G39" s="32"/>
    </row>
    <row r="40" spans="1:7" x14ac:dyDescent="0.2">
      <c r="A40" s="36"/>
      <c r="B40" s="36"/>
      <c r="C40" s="36"/>
      <c r="D40" s="32"/>
      <c r="E40" s="32"/>
      <c r="F40" s="32"/>
      <c r="G40" s="32"/>
    </row>
    <row r="41" spans="1:7" x14ac:dyDescent="0.2">
      <c r="A41" s="36"/>
      <c r="B41" s="36"/>
      <c r="C41" s="36"/>
      <c r="D41" s="36"/>
      <c r="E41" s="36"/>
      <c r="G41" s="32"/>
    </row>
    <row r="42" spans="1:7" x14ac:dyDescent="0.2">
      <c r="A42" s="36"/>
      <c r="B42" s="36"/>
      <c r="C42" s="36"/>
      <c r="D42" s="36"/>
      <c r="E42" s="36"/>
    </row>
  </sheetData>
  <pageMargins left="0.7" right="0.7" top="0.75" bottom="0.75" header="0.3" footer="0.3"/>
  <pageSetup paperSize="9"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H9" sqref="H9"/>
    </sheetView>
  </sheetViews>
  <sheetFormatPr defaultRowHeight="12.75" x14ac:dyDescent="0.2"/>
  <cols>
    <col min="1" max="1" width="36" style="10" customWidth="1"/>
    <col min="2" max="2" width="9.7109375" style="10" customWidth="1"/>
    <col min="3" max="3" width="9.85546875" style="10" customWidth="1"/>
    <col min="4" max="4" width="9.7109375" style="10" customWidth="1"/>
    <col min="5" max="5" width="4.5703125" style="10" customWidth="1"/>
    <col min="6" max="8" width="9.7109375" style="10" customWidth="1"/>
    <col min="9" max="9" width="17" style="10" customWidth="1"/>
    <col min="10" max="10" width="20" style="10" customWidth="1"/>
    <col min="11" max="11" width="13" style="10" customWidth="1"/>
    <col min="12" max="12" width="20.42578125" style="10" customWidth="1"/>
    <col min="13" max="16384" width="9.140625" style="10"/>
  </cols>
  <sheetData>
    <row r="1" spans="1:8" x14ac:dyDescent="0.2">
      <c r="A1" s="26" t="s">
        <v>159</v>
      </c>
      <c r="B1" s="5"/>
      <c r="C1" s="5"/>
      <c r="D1" s="5"/>
      <c r="E1" s="5"/>
      <c r="F1" s="2"/>
    </row>
    <row r="2" spans="1:8" x14ac:dyDescent="0.2">
      <c r="A2" s="14"/>
      <c r="B2" s="14" t="s">
        <v>63</v>
      </c>
      <c r="C2" s="14" t="s">
        <v>64</v>
      </c>
      <c r="D2" s="14" t="s">
        <v>4</v>
      </c>
      <c r="F2" s="14" t="s">
        <v>63</v>
      </c>
      <c r="G2" s="14" t="s">
        <v>64</v>
      </c>
      <c r="H2" s="14" t="s">
        <v>4</v>
      </c>
    </row>
    <row r="3" spans="1:8" x14ac:dyDescent="0.2">
      <c r="B3" s="10" t="s">
        <v>117</v>
      </c>
      <c r="F3" s="10" t="s">
        <v>42</v>
      </c>
    </row>
    <row r="4" spans="1:8" x14ac:dyDescent="0.2">
      <c r="A4" s="10" t="s">
        <v>4</v>
      </c>
      <c r="B4" s="10">
        <v>485</v>
      </c>
      <c r="C4" s="10">
        <v>193</v>
      </c>
      <c r="D4" s="10">
        <v>678</v>
      </c>
      <c r="F4" s="10">
        <v>100</v>
      </c>
      <c r="G4" s="10">
        <v>100</v>
      </c>
      <c r="H4" s="10">
        <v>100</v>
      </c>
    </row>
    <row r="6" spans="1:8" x14ac:dyDescent="0.2">
      <c r="A6" s="10" t="s">
        <v>118</v>
      </c>
      <c r="B6" s="10">
        <v>146</v>
      </c>
      <c r="C6" s="10">
        <v>79</v>
      </c>
      <c r="D6" s="10">
        <v>225</v>
      </c>
      <c r="F6" s="32">
        <f>+B6/B$4*100</f>
        <v>30.103092783505154</v>
      </c>
      <c r="G6" s="32">
        <f t="shared" ref="G6:H11" si="0">+C6/C$4*100</f>
        <v>40.932642487046635</v>
      </c>
      <c r="H6" s="32">
        <f t="shared" si="0"/>
        <v>33.185840707964601</v>
      </c>
    </row>
    <row r="7" spans="1:8" x14ac:dyDescent="0.2">
      <c r="A7" s="10" t="s">
        <v>119</v>
      </c>
      <c r="B7" s="10">
        <v>59</v>
      </c>
      <c r="C7" s="10">
        <v>33</v>
      </c>
      <c r="D7" s="10">
        <v>92</v>
      </c>
      <c r="F7" s="32">
        <f t="shared" ref="F7:F11" si="1">+B7/B$4*100</f>
        <v>12.164948453608247</v>
      </c>
      <c r="G7" s="32">
        <f t="shared" si="0"/>
        <v>17.098445595854923</v>
      </c>
      <c r="H7" s="32">
        <f t="shared" si="0"/>
        <v>13.569321533923304</v>
      </c>
    </row>
    <row r="8" spans="1:8" x14ac:dyDescent="0.2">
      <c r="A8" s="10" t="s">
        <v>120</v>
      </c>
      <c r="B8" s="10">
        <v>47</v>
      </c>
      <c r="C8" s="10">
        <v>19</v>
      </c>
      <c r="D8" s="10">
        <v>66</v>
      </c>
      <c r="F8" s="32">
        <f t="shared" si="1"/>
        <v>9.6907216494845372</v>
      </c>
      <c r="G8" s="32">
        <f t="shared" si="0"/>
        <v>9.8445595854922274</v>
      </c>
      <c r="H8" s="32">
        <f t="shared" si="0"/>
        <v>9.7345132743362832</v>
      </c>
    </row>
    <row r="9" spans="1:8" x14ac:dyDescent="0.2">
      <c r="A9" s="10" t="s">
        <v>121</v>
      </c>
      <c r="B9" s="10">
        <v>109</v>
      </c>
      <c r="C9" s="10">
        <v>32</v>
      </c>
      <c r="D9" s="10">
        <v>141</v>
      </c>
      <c r="F9" s="32">
        <f t="shared" si="1"/>
        <v>22.474226804123713</v>
      </c>
      <c r="G9" s="32">
        <f t="shared" si="0"/>
        <v>16.580310880829018</v>
      </c>
      <c r="H9" s="32">
        <f t="shared" si="0"/>
        <v>20.79646017699115</v>
      </c>
    </row>
    <row r="10" spans="1:8" x14ac:dyDescent="0.2">
      <c r="A10" s="10" t="s">
        <v>116</v>
      </c>
      <c r="B10" s="10">
        <v>121</v>
      </c>
      <c r="C10" s="10">
        <v>30</v>
      </c>
      <c r="D10" s="10">
        <v>151</v>
      </c>
      <c r="F10" s="32">
        <f t="shared" si="1"/>
        <v>24.948453608247423</v>
      </c>
      <c r="G10" s="32">
        <f t="shared" si="0"/>
        <v>15.544041450777202</v>
      </c>
      <c r="H10" s="32">
        <f t="shared" si="0"/>
        <v>22.271386430678465</v>
      </c>
    </row>
    <row r="11" spans="1:8" x14ac:dyDescent="0.2">
      <c r="A11" s="10" t="s">
        <v>122</v>
      </c>
      <c r="B11" s="10">
        <v>3</v>
      </c>
      <c r="C11" s="10">
        <v>0</v>
      </c>
      <c r="D11" s="10">
        <v>3</v>
      </c>
      <c r="F11" s="32">
        <f t="shared" si="1"/>
        <v>0.61855670103092786</v>
      </c>
      <c r="G11" s="32">
        <f t="shared" si="0"/>
        <v>0</v>
      </c>
      <c r="H11" s="32">
        <f t="shared" si="0"/>
        <v>0.44247787610619471</v>
      </c>
    </row>
    <row r="12" spans="1:8" x14ac:dyDescent="0.2">
      <c r="A12" s="5"/>
      <c r="B12" s="5"/>
      <c r="C12" s="5"/>
      <c r="D12" s="5"/>
      <c r="E12" s="5"/>
      <c r="F12" s="5"/>
      <c r="G12" s="5"/>
      <c r="H12" s="5"/>
    </row>
    <row r="13" spans="1:8" x14ac:dyDescent="0.2">
      <c r="A13" s="10" t="s">
        <v>0</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05"/>
  <sheetViews>
    <sheetView workbookViewId="0">
      <selection activeCell="A37" sqref="A37"/>
    </sheetView>
  </sheetViews>
  <sheetFormatPr defaultRowHeight="12.75" x14ac:dyDescent="0.2"/>
  <cols>
    <col min="1" max="16384" width="9.140625" style="10"/>
  </cols>
  <sheetData>
    <row r="1" spans="1:1" x14ac:dyDescent="0.2">
      <c r="A1" s="43" t="s">
        <v>40</v>
      </c>
    </row>
    <row r="2" spans="1:1" x14ac:dyDescent="0.2">
      <c r="A2" s="43"/>
    </row>
    <row r="3" spans="1:1" x14ac:dyDescent="0.2">
      <c r="A3" s="43" t="s">
        <v>72</v>
      </c>
    </row>
    <row r="4" spans="1:1" x14ac:dyDescent="0.2">
      <c r="A4" s="42" t="s">
        <v>132</v>
      </c>
    </row>
    <row r="5" spans="1:1" x14ac:dyDescent="0.2">
      <c r="A5" s="42" t="s">
        <v>78</v>
      </c>
    </row>
    <row r="7" spans="1:1" x14ac:dyDescent="0.2">
      <c r="A7" s="42" t="s">
        <v>79</v>
      </c>
    </row>
    <row r="8" spans="1:1" x14ac:dyDescent="0.2">
      <c r="A8" s="42" t="s">
        <v>80</v>
      </c>
    </row>
    <row r="9" spans="1:1" x14ac:dyDescent="0.2">
      <c r="A9" s="10" t="s">
        <v>133</v>
      </c>
    </row>
    <row r="11" spans="1:1" x14ac:dyDescent="0.2">
      <c r="A11" s="42" t="s">
        <v>125</v>
      </c>
    </row>
    <row r="12" spans="1:1" x14ac:dyDescent="0.2">
      <c r="A12" s="42"/>
    </row>
    <row r="13" spans="1:1" x14ac:dyDescent="0.2">
      <c r="A13" s="42" t="s">
        <v>81</v>
      </c>
    </row>
    <row r="14" spans="1:1" x14ac:dyDescent="0.2">
      <c r="A14" s="42" t="s">
        <v>82</v>
      </c>
    </row>
    <row r="15" spans="1:1" x14ac:dyDescent="0.2">
      <c r="A15" s="42" t="s">
        <v>83</v>
      </c>
    </row>
    <row r="16" spans="1:1" x14ac:dyDescent="0.2">
      <c r="A16" s="42"/>
    </row>
    <row r="17" spans="1:1" x14ac:dyDescent="0.2">
      <c r="A17" s="42" t="s">
        <v>84</v>
      </c>
    </row>
    <row r="18" spans="1:1" x14ac:dyDescent="0.2">
      <c r="A18" s="42" t="s">
        <v>85</v>
      </c>
    </row>
    <row r="19" spans="1:1" x14ac:dyDescent="0.2">
      <c r="A19" s="42"/>
    </row>
    <row r="20" spans="1:1" x14ac:dyDescent="0.2">
      <c r="A20" s="43" t="s">
        <v>96</v>
      </c>
    </row>
    <row r="21" spans="1:1" x14ac:dyDescent="0.2">
      <c r="A21" s="42" t="s">
        <v>136</v>
      </c>
    </row>
    <row r="22" spans="1:1" x14ac:dyDescent="0.2">
      <c r="A22" s="42"/>
    </row>
    <row r="23" spans="1:1" x14ac:dyDescent="0.2">
      <c r="A23" s="43" t="s">
        <v>67</v>
      </c>
    </row>
    <row r="24" spans="1:1" x14ac:dyDescent="0.2">
      <c r="A24" s="42" t="s">
        <v>94</v>
      </c>
    </row>
    <row r="25" spans="1:1" x14ac:dyDescent="0.2">
      <c r="A25" s="42" t="s">
        <v>135</v>
      </c>
    </row>
    <row r="26" spans="1:1" x14ac:dyDescent="0.2">
      <c r="A26" s="42" t="s">
        <v>134</v>
      </c>
    </row>
    <row r="27" spans="1:1" x14ac:dyDescent="0.2">
      <c r="A27" s="42" t="s">
        <v>106</v>
      </c>
    </row>
    <row r="28" spans="1:1" x14ac:dyDescent="0.2">
      <c r="A28" s="42"/>
    </row>
    <row r="29" spans="1:1" x14ac:dyDescent="0.2">
      <c r="A29" s="54" t="s">
        <v>101</v>
      </c>
    </row>
    <row r="30" spans="1:1" x14ac:dyDescent="0.2">
      <c r="A30" s="10" t="s">
        <v>102</v>
      </c>
    </row>
    <row r="32" spans="1:1" x14ac:dyDescent="0.2">
      <c r="A32" s="54" t="s">
        <v>103</v>
      </c>
    </row>
    <row r="33" spans="1:1" x14ac:dyDescent="0.2">
      <c r="A33" s="10" t="s">
        <v>102</v>
      </c>
    </row>
    <row r="34" spans="1:1" x14ac:dyDescent="0.2">
      <c r="A34" s="42"/>
    </row>
    <row r="35" spans="1:1" x14ac:dyDescent="0.2">
      <c r="A35" s="43" t="s">
        <v>73</v>
      </c>
    </row>
    <row r="36" spans="1:1" x14ac:dyDescent="0.2">
      <c r="A36" s="42" t="s">
        <v>156</v>
      </c>
    </row>
    <row r="37" spans="1:1" x14ac:dyDescent="0.2">
      <c r="A37" s="42" t="s">
        <v>155</v>
      </c>
    </row>
    <row r="38" spans="1:1" x14ac:dyDescent="0.2">
      <c r="A38" s="42" t="s">
        <v>157</v>
      </c>
    </row>
    <row r="39" spans="1:1" x14ac:dyDescent="0.2">
      <c r="A39" s="42"/>
    </row>
    <row r="40" spans="1:1" x14ac:dyDescent="0.2">
      <c r="A40" s="42"/>
    </row>
    <row r="41" spans="1:1" x14ac:dyDescent="0.2">
      <c r="A41" s="43" t="s">
        <v>74</v>
      </c>
    </row>
    <row r="42" spans="1:1" x14ac:dyDescent="0.2">
      <c r="A42" s="42" t="s">
        <v>86</v>
      </c>
    </row>
    <row r="43" spans="1:1" x14ac:dyDescent="0.2">
      <c r="A43" s="42" t="s">
        <v>87</v>
      </c>
    </row>
    <row r="44" spans="1:1" x14ac:dyDescent="0.2">
      <c r="A44" s="42" t="s">
        <v>75</v>
      </c>
    </row>
    <row r="45" spans="1:1" x14ac:dyDescent="0.2">
      <c r="A45" s="42"/>
    </row>
    <row r="46" spans="1:1" x14ac:dyDescent="0.2">
      <c r="A46" s="42" t="s">
        <v>76</v>
      </c>
    </row>
    <row r="47" spans="1:1" x14ac:dyDescent="0.2">
      <c r="A47" s="42" t="s">
        <v>77</v>
      </c>
    </row>
    <row r="48" spans="1:1" x14ac:dyDescent="0.2">
      <c r="A48" s="43"/>
    </row>
    <row r="49" spans="1:1" x14ac:dyDescent="0.2">
      <c r="A49" s="42"/>
    </row>
    <row r="50" spans="1:1" x14ac:dyDescent="0.2">
      <c r="A50" s="44"/>
    </row>
    <row r="51" spans="1:1" x14ac:dyDescent="0.2">
      <c r="A51" s="45"/>
    </row>
    <row r="52" spans="1:1" x14ac:dyDescent="0.2">
      <c r="A52" s="42"/>
    </row>
    <row r="53" spans="1:1" x14ac:dyDescent="0.2">
      <c r="A53" s="44"/>
    </row>
    <row r="54" spans="1:1" x14ac:dyDescent="0.2">
      <c r="A54" s="42"/>
    </row>
    <row r="55" spans="1:1" x14ac:dyDescent="0.2">
      <c r="A55" s="42"/>
    </row>
    <row r="56" spans="1:1" x14ac:dyDescent="0.2">
      <c r="A56" s="44"/>
    </row>
    <row r="57" spans="1:1" x14ac:dyDescent="0.2">
      <c r="A57" s="42"/>
    </row>
    <row r="58" spans="1:1" x14ac:dyDescent="0.2">
      <c r="A58" s="42"/>
    </row>
    <row r="59" spans="1:1" x14ac:dyDescent="0.2">
      <c r="A59" s="44"/>
    </row>
    <row r="60" spans="1:1" x14ac:dyDescent="0.2">
      <c r="A60" s="42"/>
    </row>
    <row r="81" spans="1:1" x14ac:dyDescent="0.2">
      <c r="A81" s="10" t="s">
        <v>72</v>
      </c>
    </row>
    <row r="82" spans="1:1" x14ac:dyDescent="0.2">
      <c r="A82" s="10" t="s">
        <v>123</v>
      </c>
    </row>
    <row r="83" spans="1:1" x14ac:dyDescent="0.2">
      <c r="A83" s="10" t="s">
        <v>124</v>
      </c>
    </row>
    <row r="84" spans="1:1" x14ac:dyDescent="0.2">
      <c r="A84" s="10" t="s">
        <v>125</v>
      </c>
    </row>
    <row r="85" spans="1:1" x14ac:dyDescent="0.2">
      <c r="A85" s="10" t="s">
        <v>126</v>
      </c>
    </row>
    <row r="86" spans="1:1" x14ac:dyDescent="0.2">
      <c r="A86" s="10" t="s">
        <v>127</v>
      </c>
    </row>
    <row r="88" spans="1:1" x14ac:dyDescent="0.2">
      <c r="A88" s="10" t="s">
        <v>96</v>
      </c>
    </row>
    <row r="89" spans="1:1" x14ac:dyDescent="0.2">
      <c r="A89" s="10" t="s">
        <v>128</v>
      </c>
    </row>
    <row r="91" spans="1:1" x14ac:dyDescent="0.2">
      <c r="A91" s="10" t="s">
        <v>67</v>
      </c>
    </row>
    <row r="92" spans="1:1" x14ac:dyDescent="0.2">
      <c r="A92" s="10" t="s">
        <v>129</v>
      </c>
    </row>
    <row r="94" spans="1:1" x14ac:dyDescent="0.2">
      <c r="A94" s="10" t="s">
        <v>101</v>
      </c>
    </row>
    <row r="95" spans="1:1" x14ac:dyDescent="0.2">
      <c r="A95" s="10" t="s">
        <v>130</v>
      </c>
    </row>
    <row r="97" spans="1:1" x14ac:dyDescent="0.2">
      <c r="A97" s="10" t="s">
        <v>103</v>
      </c>
    </row>
    <row r="98" spans="1:1" x14ac:dyDescent="0.2">
      <c r="A98" s="10" t="s">
        <v>130</v>
      </c>
    </row>
    <row r="100" spans="1:1" x14ac:dyDescent="0.2">
      <c r="A100" s="10" t="s">
        <v>104</v>
      </c>
    </row>
    <row r="101" spans="1:1" x14ac:dyDescent="0.2">
      <c r="A101" s="10" t="s">
        <v>105</v>
      </c>
    </row>
    <row r="102" spans="1:1" x14ac:dyDescent="0.2">
      <c r="A102" s="10" t="s">
        <v>75</v>
      </c>
    </row>
    <row r="103" spans="1:1" x14ac:dyDescent="0.2">
      <c r="A103" s="10" t="s">
        <v>76</v>
      </c>
    </row>
    <row r="104" spans="1:1" x14ac:dyDescent="0.2">
      <c r="A104" s="10" t="s">
        <v>131</v>
      </c>
    </row>
    <row r="105" spans="1:1" x14ac:dyDescent="0.2">
      <c r="A105" s="10" t="s">
        <v>131</v>
      </c>
    </row>
  </sheetData>
  <pageMargins left="0.7" right="0.7" top="0.75" bottom="0.75"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workbookViewId="0"/>
  </sheetViews>
  <sheetFormatPr defaultRowHeight="12.75" x14ac:dyDescent="0.2"/>
  <cols>
    <col min="1" max="1" width="31.7109375" style="2" customWidth="1"/>
    <col min="2" max="7" width="14.7109375" style="2" customWidth="1"/>
    <col min="8" max="9" width="14.7109375" style="10" customWidth="1"/>
    <col min="10" max="10" width="14.7109375" style="2" customWidth="1"/>
    <col min="11" max="16384" width="9.140625" style="2"/>
  </cols>
  <sheetData>
    <row r="1" spans="1:10" x14ac:dyDescent="0.2">
      <c r="A1" s="15" t="s">
        <v>170</v>
      </c>
      <c r="I1" s="5"/>
      <c r="J1" s="5"/>
    </row>
    <row r="2" spans="1:10" x14ac:dyDescent="0.2">
      <c r="A2" s="8"/>
      <c r="B2" s="50">
        <v>2010</v>
      </c>
      <c r="C2" s="50">
        <v>2011</v>
      </c>
      <c r="D2" s="50">
        <v>2012</v>
      </c>
      <c r="E2" s="50">
        <v>2013</v>
      </c>
      <c r="F2" s="50">
        <v>2014</v>
      </c>
      <c r="G2" s="50">
        <v>2015</v>
      </c>
      <c r="H2" s="50">
        <v>2016</v>
      </c>
      <c r="I2" s="50">
        <v>2017</v>
      </c>
      <c r="J2" s="50">
        <v>2018</v>
      </c>
    </row>
    <row r="3" spans="1:10" x14ac:dyDescent="0.2">
      <c r="A3" s="3"/>
      <c r="B3" s="1"/>
      <c r="C3" s="1"/>
      <c r="H3" s="2"/>
    </row>
    <row r="4" spans="1:10" x14ac:dyDescent="0.2">
      <c r="A4" s="9" t="s">
        <v>1</v>
      </c>
      <c r="B4" s="18">
        <v>640</v>
      </c>
      <c r="C4" s="18">
        <v>661</v>
      </c>
      <c r="D4" s="18">
        <v>650</v>
      </c>
      <c r="E4" s="18">
        <v>570</v>
      </c>
      <c r="F4" s="18">
        <v>570</v>
      </c>
      <c r="G4" s="18">
        <v>621</v>
      </c>
      <c r="H4" s="18">
        <v>629</v>
      </c>
      <c r="I4" s="18">
        <v>613</v>
      </c>
      <c r="J4" s="2">
        <f>SUM(J6:J14)</f>
        <v>678</v>
      </c>
    </row>
    <row r="5" spans="1:10" x14ac:dyDescent="0.2">
      <c r="A5" s="3"/>
      <c r="B5" s="18"/>
      <c r="C5" s="18"/>
      <c r="D5" s="18"/>
      <c r="E5" s="18"/>
      <c r="F5" s="18"/>
      <c r="G5" s="18"/>
      <c r="H5" s="18"/>
    </row>
    <row r="6" spans="1:10" x14ac:dyDescent="0.2">
      <c r="A6" s="6" t="s">
        <v>49</v>
      </c>
      <c r="B6" s="18">
        <v>11</v>
      </c>
      <c r="C6" s="18">
        <v>10</v>
      </c>
      <c r="D6" s="18">
        <v>14</v>
      </c>
      <c r="E6" s="18">
        <v>5</v>
      </c>
      <c r="F6" s="18">
        <v>12</v>
      </c>
      <c r="G6" s="18">
        <v>9</v>
      </c>
      <c r="H6" s="18">
        <v>8</v>
      </c>
      <c r="I6" s="49">
        <v>14</v>
      </c>
      <c r="J6" s="24">
        <f>+J19+J32</f>
        <v>11</v>
      </c>
    </row>
    <row r="7" spans="1:10" x14ac:dyDescent="0.2">
      <c r="A7" s="6" t="s">
        <v>45</v>
      </c>
      <c r="B7" s="18">
        <v>27</v>
      </c>
      <c r="C7" s="18">
        <v>28</v>
      </c>
      <c r="D7" s="18">
        <v>26</v>
      </c>
      <c r="E7" s="18">
        <v>18</v>
      </c>
      <c r="F7" s="18">
        <v>24</v>
      </c>
      <c r="G7" s="18">
        <v>24</v>
      </c>
      <c r="H7" s="18">
        <v>14</v>
      </c>
      <c r="I7" s="49">
        <v>15</v>
      </c>
      <c r="J7" s="24">
        <f t="shared" ref="J7:J14" si="0">+J20+J33</f>
        <v>23</v>
      </c>
    </row>
    <row r="8" spans="1:10" x14ac:dyDescent="0.2">
      <c r="A8" s="4" t="s">
        <v>16</v>
      </c>
      <c r="B8" s="18">
        <v>98</v>
      </c>
      <c r="C8" s="18">
        <v>89</v>
      </c>
      <c r="D8" s="18">
        <v>81</v>
      </c>
      <c r="E8" s="18">
        <v>83</v>
      </c>
      <c r="F8" s="18">
        <v>68</v>
      </c>
      <c r="G8" s="18">
        <v>75</v>
      </c>
      <c r="H8" s="18">
        <v>76</v>
      </c>
      <c r="I8" s="49">
        <v>60</v>
      </c>
      <c r="J8" s="24">
        <f t="shared" si="0"/>
        <v>66</v>
      </c>
    </row>
    <row r="9" spans="1:10" x14ac:dyDescent="0.2">
      <c r="A9" s="4" t="s">
        <v>17</v>
      </c>
      <c r="B9" s="18">
        <v>83</v>
      </c>
      <c r="C9" s="18">
        <v>66</v>
      </c>
      <c r="D9" s="18">
        <v>71</v>
      </c>
      <c r="E9" s="18">
        <v>68</v>
      </c>
      <c r="F9" s="18">
        <v>75</v>
      </c>
      <c r="G9" s="18">
        <v>70</v>
      </c>
      <c r="H9" s="18">
        <v>71</v>
      </c>
      <c r="I9" s="49">
        <v>76</v>
      </c>
      <c r="J9" s="24">
        <f t="shared" si="0"/>
        <v>73</v>
      </c>
    </row>
    <row r="10" spans="1:10" x14ac:dyDescent="0.2">
      <c r="A10" s="4" t="s">
        <v>18</v>
      </c>
      <c r="B10" s="18">
        <v>106</v>
      </c>
      <c r="C10" s="18">
        <v>101</v>
      </c>
      <c r="D10" s="18">
        <v>109</v>
      </c>
      <c r="E10" s="18">
        <v>73</v>
      </c>
      <c r="F10" s="18">
        <v>66</v>
      </c>
      <c r="G10" s="18">
        <v>80</v>
      </c>
      <c r="H10" s="18">
        <v>77</v>
      </c>
      <c r="I10" s="49">
        <v>96</v>
      </c>
      <c r="J10" s="24">
        <f t="shared" si="0"/>
        <v>88</v>
      </c>
    </row>
    <row r="11" spans="1:10" x14ac:dyDescent="0.2">
      <c r="A11" s="4" t="s">
        <v>19</v>
      </c>
      <c r="B11" s="18">
        <v>106</v>
      </c>
      <c r="C11" s="18">
        <v>98</v>
      </c>
      <c r="D11" s="18">
        <v>105</v>
      </c>
      <c r="E11" s="18">
        <v>93</v>
      </c>
      <c r="F11" s="18">
        <v>82</v>
      </c>
      <c r="G11" s="18">
        <v>113</v>
      </c>
      <c r="H11" s="18">
        <v>112</v>
      </c>
      <c r="I11" s="49">
        <v>97</v>
      </c>
      <c r="J11" s="24">
        <f t="shared" si="0"/>
        <v>111</v>
      </c>
    </row>
    <row r="12" spans="1:10" x14ac:dyDescent="0.2">
      <c r="A12" s="6" t="s">
        <v>20</v>
      </c>
      <c r="B12" s="18">
        <v>64</v>
      </c>
      <c r="C12" s="18">
        <v>89</v>
      </c>
      <c r="D12" s="18">
        <v>95</v>
      </c>
      <c r="E12" s="18">
        <v>72</v>
      </c>
      <c r="F12" s="18">
        <v>74</v>
      </c>
      <c r="G12" s="18">
        <v>81</v>
      </c>
      <c r="H12" s="18">
        <v>84</v>
      </c>
      <c r="I12" s="49">
        <v>83</v>
      </c>
      <c r="J12" s="24">
        <f t="shared" si="0"/>
        <v>107</v>
      </c>
    </row>
    <row r="13" spans="1:10" x14ac:dyDescent="0.2">
      <c r="A13" s="6" t="s">
        <v>88</v>
      </c>
      <c r="B13" s="18">
        <v>101</v>
      </c>
      <c r="C13" s="18">
        <v>129</v>
      </c>
      <c r="D13" s="18">
        <v>104</v>
      </c>
      <c r="E13" s="18">
        <v>100</v>
      </c>
      <c r="F13" s="18">
        <v>112</v>
      </c>
      <c r="G13" s="18">
        <v>100</v>
      </c>
      <c r="H13" s="18">
        <v>123</v>
      </c>
      <c r="I13" s="49">
        <v>105</v>
      </c>
      <c r="J13" s="24">
        <f t="shared" si="0"/>
        <v>121</v>
      </c>
    </row>
    <row r="14" spans="1:10" x14ac:dyDescent="0.2">
      <c r="A14" s="6" t="s">
        <v>50</v>
      </c>
      <c r="B14" s="18">
        <v>44</v>
      </c>
      <c r="C14" s="18">
        <v>51</v>
      </c>
      <c r="D14" s="18">
        <v>45</v>
      </c>
      <c r="E14" s="18">
        <v>58</v>
      </c>
      <c r="F14" s="18">
        <v>57</v>
      </c>
      <c r="G14" s="18">
        <v>69</v>
      </c>
      <c r="H14" s="18">
        <v>64</v>
      </c>
      <c r="I14" s="49">
        <v>67</v>
      </c>
      <c r="J14" s="24">
        <f t="shared" si="0"/>
        <v>78</v>
      </c>
    </row>
    <row r="15" spans="1:10" x14ac:dyDescent="0.2">
      <c r="A15" s="6"/>
      <c r="H15" s="2"/>
      <c r="I15" s="24"/>
      <c r="J15" s="24"/>
    </row>
    <row r="16" spans="1:10" x14ac:dyDescent="0.2">
      <c r="H16" s="2"/>
      <c r="I16" s="24"/>
      <c r="J16" s="24"/>
    </row>
    <row r="17" spans="1:10" x14ac:dyDescent="0.2">
      <c r="A17" s="6" t="s">
        <v>5</v>
      </c>
      <c r="B17" s="2">
        <v>475</v>
      </c>
      <c r="C17" s="2">
        <v>477</v>
      </c>
      <c r="D17" s="2">
        <v>479</v>
      </c>
      <c r="E17" s="2">
        <v>419</v>
      </c>
      <c r="F17" s="2">
        <v>411</v>
      </c>
      <c r="G17" s="2">
        <v>458</v>
      </c>
      <c r="H17" s="2">
        <v>458</v>
      </c>
      <c r="I17" s="24">
        <v>453</v>
      </c>
      <c r="J17" s="24">
        <f>SUM(J19:J27)</f>
        <v>485</v>
      </c>
    </row>
    <row r="18" spans="1:10" x14ac:dyDescent="0.2">
      <c r="A18" s="6"/>
      <c r="H18" s="2"/>
      <c r="I18" s="25"/>
      <c r="J18" s="24"/>
    </row>
    <row r="19" spans="1:10" x14ac:dyDescent="0.2">
      <c r="A19" s="6" t="s">
        <v>49</v>
      </c>
      <c r="B19" s="2">
        <v>6</v>
      </c>
      <c r="C19" s="2">
        <v>8</v>
      </c>
      <c r="D19" s="2">
        <v>12</v>
      </c>
      <c r="E19" s="2">
        <v>3</v>
      </c>
      <c r="F19" s="2">
        <v>10</v>
      </c>
      <c r="G19" s="2">
        <v>7</v>
      </c>
      <c r="H19" s="2">
        <v>5</v>
      </c>
      <c r="I19" s="25">
        <v>6</v>
      </c>
      <c r="J19" s="24">
        <v>5</v>
      </c>
    </row>
    <row r="20" spans="1:10" x14ac:dyDescent="0.2">
      <c r="A20" s="6" t="s">
        <v>45</v>
      </c>
      <c r="B20" s="2">
        <v>18</v>
      </c>
      <c r="C20" s="2">
        <v>18</v>
      </c>
      <c r="D20" s="2">
        <v>13</v>
      </c>
      <c r="E20" s="2">
        <v>12</v>
      </c>
      <c r="F20" s="2">
        <v>13</v>
      </c>
      <c r="G20" s="2">
        <v>14</v>
      </c>
      <c r="H20" s="2">
        <v>11</v>
      </c>
      <c r="I20" s="25">
        <v>11</v>
      </c>
      <c r="J20" s="24">
        <v>15</v>
      </c>
    </row>
    <row r="21" spans="1:10" x14ac:dyDescent="0.2">
      <c r="A21" s="6" t="s">
        <v>16</v>
      </c>
      <c r="B21" s="2">
        <v>81</v>
      </c>
      <c r="C21" s="2">
        <v>70</v>
      </c>
      <c r="D21" s="2">
        <v>67</v>
      </c>
      <c r="E21" s="2">
        <v>72</v>
      </c>
      <c r="F21" s="2">
        <v>53</v>
      </c>
      <c r="G21" s="2">
        <v>66</v>
      </c>
      <c r="H21" s="2">
        <v>58</v>
      </c>
      <c r="I21" s="25">
        <v>45</v>
      </c>
      <c r="J21" s="24">
        <v>54</v>
      </c>
    </row>
    <row r="22" spans="1:10" x14ac:dyDescent="0.2">
      <c r="A22" s="6" t="s">
        <v>17</v>
      </c>
      <c r="B22" s="2">
        <v>69</v>
      </c>
      <c r="C22" s="2">
        <v>55</v>
      </c>
      <c r="D22" s="2">
        <v>60</v>
      </c>
      <c r="E22" s="2">
        <v>59</v>
      </c>
      <c r="F22" s="2">
        <v>60</v>
      </c>
      <c r="G22" s="2">
        <v>56</v>
      </c>
      <c r="H22" s="2">
        <v>56</v>
      </c>
      <c r="I22" s="25">
        <v>62</v>
      </c>
      <c r="J22" s="24">
        <v>65</v>
      </c>
    </row>
    <row r="23" spans="1:10" x14ac:dyDescent="0.2">
      <c r="A23" s="6" t="s">
        <v>18</v>
      </c>
      <c r="B23" s="2">
        <v>85</v>
      </c>
      <c r="C23" s="2">
        <v>79</v>
      </c>
      <c r="D23" s="2">
        <v>89</v>
      </c>
      <c r="E23" s="2">
        <v>59</v>
      </c>
      <c r="F23" s="2">
        <v>53</v>
      </c>
      <c r="G23" s="2">
        <v>67</v>
      </c>
      <c r="H23" s="2">
        <v>64</v>
      </c>
      <c r="I23" s="25">
        <v>73</v>
      </c>
      <c r="J23" s="24">
        <v>68</v>
      </c>
    </row>
    <row r="24" spans="1:10" x14ac:dyDescent="0.2">
      <c r="A24" s="6" t="s">
        <v>19</v>
      </c>
      <c r="B24" s="2">
        <v>70</v>
      </c>
      <c r="C24" s="2">
        <v>74</v>
      </c>
      <c r="D24" s="2">
        <v>83</v>
      </c>
      <c r="E24" s="2">
        <v>63</v>
      </c>
      <c r="F24" s="2">
        <v>65</v>
      </c>
      <c r="G24" s="2">
        <v>80</v>
      </c>
      <c r="H24" s="2">
        <v>79</v>
      </c>
      <c r="I24" s="25">
        <v>75</v>
      </c>
      <c r="J24" s="24">
        <v>76</v>
      </c>
    </row>
    <row r="25" spans="1:10" x14ac:dyDescent="0.2">
      <c r="A25" s="6" t="s">
        <v>20</v>
      </c>
      <c r="B25" s="2">
        <v>43</v>
      </c>
      <c r="C25" s="2">
        <v>60</v>
      </c>
      <c r="D25" s="2">
        <v>54</v>
      </c>
      <c r="E25" s="2">
        <v>47</v>
      </c>
      <c r="F25" s="2">
        <v>51</v>
      </c>
      <c r="G25" s="2">
        <v>53</v>
      </c>
      <c r="H25" s="2">
        <v>55</v>
      </c>
      <c r="I25" s="25">
        <v>62</v>
      </c>
      <c r="J25" s="24">
        <v>70</v>
      </c>
    </row>
    <row r="26" spans="1:10" x14ac:dyDescent="0.2">
      <c r="A26" s="6" t="s">
        <v>88</v>
      </c>
      <c r="B26" s="2">
        <v>70</v>
      </c>
      <c r="C26" s="2">
        <v>78</v>
      </c>
      <c r="D26" s="2">
        <v>71</v>
      </c>
      <c r="E26" s="2">
        <v>66</v>
      </c>
      <c r="F26" s="2">
        <v>71</v>
      </c>
      <c r="G26" s="2">
        <v>59</v>
      </c>
      <c r="H26" s="2">
        <v>80</v>
      </c>
      <c r="I26" s="25">
        <v>69</v>
      </c>
      <c r="J26" s="24">
        <v>80</v>
      </c>
    </row>
    <row r="27" spans="1:10" x14ac:dyDescent="0.2">
      <c r="A27" s="6" t="s">
        <v>50</v>
      </c>
      <c r="B27" s="2">
        <v>33</v>
      </c>
      <c r="C27" s="2">
        <v>35</v>
      </c>
      <c r="D27" s="2">
        <v>30</v>
      </c>
      <c r="E27" s="2">
        <v>38</v>
      </c>
      <c r="F27" s="2">
        <v>35</v>
      </c>
      <c r="G27" s="2">
        <v>56</v>
      </c>
      <c r="H27" s="2">
        <v>50</v>
      </c>
      <c r="I27" s="25">
        <v>50</v>
      </c>
      <c r="J27" s="24">
        <v>52</v>
      </c>
    </row>
    <row r="28" spans="1:10" x14ac:dyDescent="0.2">
      <c r="A28" s="6"/>
      <c r="H28" s="2"/>
      <c r="I28" s="25"/>
      <c r="J28" s="24"/>
    </row>
    <row r="29" spans="1:10" x14ac:dyDescent="0.2">
      <c r="A29" s="6"/>
      <c r="H29" s="2"/>
      <c r="I29" s="25"/>
      <c r="J29" s="24"/>
    </row>
    <row r="30" spans="1:10" x14ac:dyDescent="0.2">
      <c r="A30" s="6" t="s">
        <v>6</v>
      </c>
      <c r="B30" s="2">
        <v>165</v>
      </c>
      <c r="C30" s="2">
        <v>184</v>
      </c>
      <c r="D30" s="2">
        <v>171</v>
      </c>
      <c r="E30" s="2">
        <v>151</v>
      </c>
      <c r="F30" s="2">
        <v>159</v>
      </c>
      <c r="G30" s="2">
        <v>163</v>
      </c>
      <c r="H30" s="2">
        <v>171</v>
      </c>
      <c r="I30" s="24">
        <v>160</v>
      </c>
      <c r="J30" s="24">
        <f>SUM(J32:J40)</f>
        <v>193</v>
      </c>
    </row>
    <row r="31" spans="1:10" x14ac:dyDescent="0.2">
      <c r="A31" s="6"/>
      <c r="H31" s="2"/>
      <c r="I31" s="25"/>
      <c r="J31" s="24"/>
    </row>
    <row r="32" spans="1:10" x14ac:dyDescent="0.2">
      <c r="A32" s="6" t="s">
        <v>49</v>
      </c>
      <c r="B32" s="2">
        <v>5</v>
      </c>
      <c r="C32" s="2">
        <v>2</v>
      </c>
      <c r="D32" s="2">
        <v>2</v>
      </c>
      <c r="E32" s="2">
        <v>2</v>
      </c>
      <c r="F32" s="2">
        <v>2</v>
      </c>
      <c r="G32" s="2">
        <v>2</v>
      </c>
      <c r="H32" s="2">
        <v>3</v>
      </c>
      <c r="I32" s="25">
        <v>8</v>
      </c>
      <c r="J32" s="24">
        <v>6</v>
      </c>
    </row>
    <row r="33" spans="1:10" x14ac:dyDescent="0.2">
      <c r="A33" s="6" t="s">
        <v>45</v>
      </c>
      <c r="B33" s="2">
        <v>9</v>
      </c>
      <c r="C33" s="2">
        <v>10</v>
      </c>
      <c r="D33" s="2">
        <v>13</v>
      </c>
      <c r="E33" s="2">
        <v>6</v>
      </c>
      <c r="F33" s="2">
        <v>11</v>
      </c>
      <c r="G33" s="2">
        <v>10</v>
      </c>
      <c r="H33" s="2">
        <v>3</v>
      </c>
      <c r="I33" s="25">
        <v>4</v>
      </c>
      <c r="J33" s="24">
        <v>8</v>
      </c>
    </row>
    <row r="34" spans="1:10" x14ac:dyDescent="0.2">
      <c r="A34" s="6" t="s">
        <v>16</v>
      </c>
      <c r="B34" s="2">
        <v>17</v>
      </c>
      <c r="C34" s="2">
        <v>19</v>
      </c>
      <c r="D34" s="2">
        <v>14</v>
      </c>
      <c r="E34" s="2">
        <v>11</v>
      </c>
      <c r="F34" s="2">
        <v>15</v>
      </c>
      <c r="G34" s="2">
        <v>9</v>
      </c>
      <c r="H34" s="2">
        <v>18</v>
      </c>
      <c r="I34" s="25">
        <v>15</v>
      </c>
      <c r="J34" s="24">
        <v>12</v>
      </c>
    </row>
    <row r="35" spans="1:10" x14ac:dyDescent="0.2">
      <c r="A35" s="6" t="s">
        <v>17</v>
      </c>
      <c r="B35" s="2">
        <v>14</v>
      </c>
      <c r="C35" s="2">
        <v>11</v>
      </c>
      <c r="D35" s="2">
        <v>11</v>
      </c>
      <c r="E35" s="2">
        <v>9</v>
      </c>
      <c r="F35" s="2">
        <v>15</v>
      </c>
      <c r="G35" s="2">
        <v>14</v>
      </c>
      <c r="H35" s="2">
        <v>15</v>
      </c>
      <c r="I35" s="25">
        <v>14</v>
      </c>
      <c r="J35" s="24">
        <v>8</v>
      </c>
    </row>
    <row r="36" spans="1:10" x14ac:dyDescent="0.2">
      <c r="A36" s="6" t="s">
        <v>18</v>
      </c>
      <c r="B36" s="2">
        <v>21</v>
      </c>
      <c r="C36" s="2">
        <v>22</v>
      </c>
      <c r="D36" s="2">
        <v>20</v>
      </c>
      <c r="E36" s="2">
        <v>14</v>
      </c>
      <c r="F36" s="2">
        <v>13</v>
      </c>
      <c r="G36" s="2">
        <v>13</v>
      </c>
      <c r="H36" s="2">
        <v>13</v>
      </c>
      <c r="I36" s="25">
        <v>23</v>
      </c>
      <c r="J36" s="24">
        <v>20</v>
      </c>
    </row>
    <row r="37" spans="1:10" x14ac:dyDescent="0.2">
      <c r="A37" s="6" t="s">
        <v>19</v>
      </c>
      <c r="B37" s="2">
        <v>36</v>
      </c>
      <c r="C37" s="2">
        <v>24</v>
      </c>
      <c r="D37" s="2">
        <v>22</v>
      </c>
      <c r="E37" s="2">
        <v>30</v>
      </c>
      <c r="F37" s="2">
        <v>17</v>
      </c>
      <c r="G37" s="2">
        <v>33</v>
      </c>
      <c r="H37" s="2">
        <v>33</v>
      </c>
      <c r="I37" s="25">
        <v>22</v>
      </c>
      <c r="J37" s="24">
        <v>35</v>
      </c>
    </row>
    <row r="38" spans="1:10" x14ac:dyDescent="0.2">
      <c r="A38" s="6" t="s">
        <v>20</v>
      </c>
      <c r="B38" s="2">
        <v>21</v>
      </c>
      <c r="C38" s="2">
        <v>29</v>
      </c>
      <c r="D38" s="2">
        <v>41</v>
      </c>
      <c r="E38" s="2">
        <v>25</v>
      </c>
      <c r="F38" s="2">
        <v>23</v>
      </c>
      <c r="G38" s="2">
        <v>28</v>
      </c>
      <c r="H38" s="2">
        <v>29</v>
      </c>
      <c r="I38" s="25">
        <v>21</v>
      </c>
      <c r="J38" s="24">
        <v>37</v>
      </c>
    </row>
    <row r="39" spans="1:10" x14ac:dyDescent="0.2">
      <c r="A39" s="6" t="s">
        <v>88</v>
      </c>
      <c r="B39" s="2">
        <v>31</v>
      </c>
      <c r="C39" s="2">
        <v>51</v>
      </c>
      <c r="D39" s="2">
        <v>33</v>
      </c>
      <c r="E39" s="2">
        <v>34</v>
      </c>
      <c r="F39" s="2">
        <v>41</v>
      </c>
      <c r="G39" s="2">
        <v>41</v>
      </c>
      <c r="H39" s="2">
        <v>43</v>
      </c>
      <c r="I39" s="25">
        <v>36</v>
      </c>
      <c r="J39" s="24">
        <v>41</v>
      </c>
    </row>
    <row r="40" spans="1:10" x14ac:dyDescent="0.2">
      <c r="A40" s="6" t="s">
        <v>50</v>
      </c>
      <c r="B40" s="2">
        <v>11</v>
      </c>
      <c r="C40" s="2">
        <v>16</v>
      </c>
      <c r="D40" s="2">
        <v>15</v>
      </c>
      <c r="E40" s="2">
        <v>20</v>
      </c>
      <c r="F40" s="2">
        <v>22</v>
      </c>
      <c r="G40" s="2">
        <v>13</v>
      </c>
      <c r="H40" s="2">
        <v>14</v>
      </c>
      <c r="I40" s="25">
        <v>17</v>
      </c>
      <c r="J40" s="24">
        <v>26</v>
      </c>
    </row>
    <row r="41" spans="1:10" x14ac:dyDescent="0.2">
      <c r="H41" s="2"/>
      <c r="I41" s="2"/>
    </row>
    <row r="42" spans="1:10" x14ac:dyDescent="0.2">
      <c r="A42" s="5"/>
      <c r="B42" s="5"/>
      <c r="C42" s="5"/>
      <c r="D42" s="5"/>
      <c r="E42" s="5"/>
      <c r="F42" s="5"/>
      <c r="G42" s="5"/>
      <c r="H42" s="5"/>
      <c r="I42" s="5"/>
      <c r="J42" s="5"/>
    </row>
    <row r="43" spans="1:10" x14ac:dyDescent="0.2">
      <c r="A43" s="22" t="s">
        <v>0</v>
      </c>
    </row>
    <row r="46" spans="1:10" x14ac:dyDescent="0.2">
      <c r="H46" s="2"/>
    </row>
    <row r="47" spans="1:10" x14ac:dyDescent="0.2">
      <c r="H47" s="2"/>
    </row>
    <row r="48" spans="1:10" x14ac:dyDescent="0.2">
      <c r="H48" s="2"/>
    </row>
    <row r="49" spans="8:8" x14ac:dyDescent="0.2">
      <c r="H49" s="2"/>
    </row>
    <row r="50" spans="8:8" x14ac:dyDescent="0.2">
      <c r="H50" s="2"/>
    </row>
    <row r="51" spans="8:8" x14ac:dyDescent="0.2">
      <c r="H51" s="2"/>
    </row>
    <row r="52" spans="8:8" x14ac:dyDescent="0.2">
      <c r="H52" s="2"/>
    </row>
    <row r="53" spans="8:8" x14ac:dyDescent="0.2">
      <c r="H53" s="2"/>
    </row>
    <row r="54" spans="8:8" x14ac:dyDescent="0.2">
      <c r="H54" s="2"/>
    </row>
    <row r="55" spans="8:8" x14ac:dyDescent="0.2">
      <c r="H55" s="2"/>
    </row>
    <row r="56" spans="8:8" x14ac:dyDescent="0.2">
      <c r="H56" s="2"/>
    </row>
    <row r="57" spans="8:8" x14ac:dyDescent="0.2">
      <c r="H57" s="2"/>
    </row>
    <row r="58" spans="8:8" x14ac:dyDescent="0.2">
      <c r="H58" s="2"/>
    </row>
  </sheetData>
  <phoneticPr fontId="2" type="noConversion"/>
  <pageMargins left="0.75" right="0.75" top="1" bottom="1" header="0.5" footer="0.5"/>
  <pageSetup paperSize="9" scale="7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workbookViewId="0"/>
  </sheetViews>
  <sheetFormatPr defaultRowHeight="12.75" x14ac:dyDescent="0.2"/>
  <cols>
    <col min="1" max="1" width="40" style="10" customWidth="1"/>
    <col min="2" max="7" width="14.7109375" style="10" customWidth="1"/>
    <col min="8" max="8" width="14.85546875" style="10" customWidth="1"/>
    <col min="9" max="10" width="14.7109375" style="10" customWidth="1"/>
    <col min="11" max="16384" width="9.140625" style="10"/>
  </cols>
  <sheetData>
    <row r="1" spans="1:10" x14ac:dyDescent="0.2">
      <c r="A1" s="7" t="s">
        <v>169</v>
      </c>
      <c r="B1" s="5"/>
      <c r="C1" s="5"/>
      <c r="D1" s="2"/>
      <c r="E1" s="5"/>
      <c r="F1" s="5"/>
      <c r="G1" s="2"/>
      <c r="H1" s="2"/>
      <c r="I1" s="5"/>
      <c r="J1" s="5"/>
    </row>
    <row r="2" spans="1:10" x14ac:dyDescent="0.2">
      <c r="A2" s="20"/>
      <c r="B2" s="51">
        <v>2010</v>
      </c>
      <c r="C2" s="51">
        <v>2011</v>
      </c>
      <c r="D2" s="50">
        <v>2012</v>
      </c>
      <c r="E2" s="51">
        <v>2013</v>
      </c>
      <c r="F2" s="51">
        <v>2014</v>
      </c>
      <c r="G2" s="50">
        <v>2015</v>
      </c>
      <c r="H2" s="50">
        <v>2016</v>
      </c>
      <c r="I2" s="52">
        <v>2017</v>
      </c>
      <c r="J2" s="50">
        <v>2018</v>
      </c>
    </row>
    <row r="3" spans="1:10" x14ac:dyDescent="0.2">
      <c r="A3" s="3"/>
      <c r="B3" s="1"/>
      <c r="C3" s="1"/>
      <c r="D3" s="2"/>
      <c r="E3" s="1"/>
      <c r="F3" s="1"/>
      <c r="G3" s="2"/>
      <c r="H3" s="2"/>
    </row>
    <row r="4" spans="1:10" x14ac:dyDescent="0.2">
      <c r="A4" s="4" t="s">
        <v>4</v>
      </c>
      <c r="B4" s="2">
        <v>640</v>
      </c>
      <c r="C4" s="2">
        <v>661</v>
      </c>
      <c r="D4" s="21">
        <v>650</v>
      </c>
      <c r="E4" s="2">
        <v>570</v>
      </c>
      <c r="F4" s="2">
        <v>570</v>
      </c>
      <c r="G4" s="2">
        <v>621</v>
      </c>
      <c r="H4" s="2">
        <v>629</v>
      </c>
      <c r="I4" s="2">
        <v>613</v>
      </c>
      <c r="J4" s="10">
        <f>SUM(J6:J15)</f>
        <v>678</v>
      </c>
    </row>
    <row r="5" spans="1:10" x14ac:dyDescent="0.2">
      <c r="A5" s="4"/>
      <c r="B5" s="2"/>
      <c r="C5" s="2"/>
      <c r="D5" s="21"/>
      <c r="E5" s="2"/>
      <c r="F5" s="2"/>
      <c r="G5" s="2"/>
      <c r="H5" s="2"/>
    </row>
    <row r="6" spans="1:10" x14ac:dyDescent="0.2">
      <c r="A6" s="4" t="s">
        <v>7</v>
      </c>
      <c r="B6" s="2">
        <v>246</v>
      </c>
      <c r="C6" s="2">
        <v>231</v>
      </c>
      <c r="D6" s="21">
        <v>232</v>
      </c>
      <c r="E6" s="2">
        <v>193</v>
      </c>
      <c r="F6" s="2">
        <v>187</v>
      </c>
      <c r="G6" s="2">
        <v>224</v>
      </c>
      <c r="H6" s="2">
        <v>231</v>
      </c>
      <c r="I6" s="24">
        <v>201</v>
      </c>
      <c r="J6" s="25">
        <v>233</v>
      </c>
    </row>
    <row r="7" spans="1:10" x14ac:dyDescent="0.2">
      <c r="A7" s="4" t="s">
        <v>8</v>
      </c>
      <c r="B7" s="2">
        <v>22</v>
      </c>
      <c r="C7" s="2">
        <v>18</v>
      </c>
      <c r="D7" s="21">
        <v>12</v>
      </c>
      <c r="E7" s="2">
        <v>15</v>
      </c>
      <c r="F7" s="2">
        <v>8</v>
      </c>
      <c r="G7" s="2">
        <v>12</v>
      </c>
      <c r="H7" s="2">
        <v>23</v>
      </c>
      <c r="I7" s="24">
        <v>19</v>
      </c>
      <c r="J7" s="25">
        <v>20</v>
      </c>
    </row>
    <row r="8" spans="1:10" x14ac:dyDescent="0.2">
      <c r="A8" s="4" t="s">
        <v>9</v>
      </c>
      <c r="B8" s="2">
        <v>5</v>
      </c>
      <c r="C8" s="2">
        <v>4</v>
      </c>
      <c r="D8" s="21">
        <v>7</v>
      </c>
      <c r="E8" s="2">
        <v>7</v>
      </c>
      <c r="F8" s="2">
        <v>7</v>
      </c>
      <c r="G8" s="2">
        <v>7</v>
      </c>
      <c r="H8" s="2">
        <v>6</v>
      </c>
      <c r="I8" s="24">
        <v>6</v>
      </c>
      <c r="J8" s="25">
        <v>6</v>
      </c>
    </row>
    <row r="9" spans="1:10" x14ac:dyDescent="0.2">
      <c r="A9" s="6" t="s">
        <v>10</v>
      </c>
      <c r="B9" s="2">
        <v>63</v>
      </c>
      <c r="C9" s="2">
        <v>52</v>
      </c>
      <c r="D9" s="21">
        <v>54</v>
      </c>
      <c r="E9" s="2">
        <v>29</v>
      </c>
      <c r="F9" s="2">
        <v>55</v>
      </c>
      <c r="G9" s="2">
        <v>47</v>
      </c>
      <c r="H9" s="2">
        <v>45</v>
      </c>
      <c r="I9" s="24">
        <v>51</v>
      </c>
      <c r="J9" s="25">
        <v>42</v>
      </c>
    </row>
    <row r="10" spans="1:10" x14ac:dyDescent="0.2">
      <c r="A10" s="4" t="s">
        <v>96</v>
      </c>
      <c r="B10" s="2">
        <v>19</v>
      </c>
      <c r="C10" s="2">
        <v>29</v>
      </c>
      <c r="D10" s="21">
        <v>23</v>
      </c>
      <c r="E10" s="2">
        <v>32</v>
      </c>
      <c r="F10" s="2">
        <v>27</v>
      </c>
      <c r="G10" s="2">
        <v>41</v>
      </c>
      <c r="H10" s="2">
        <v>38</v>
      </c>
      <c r="I10" s="24">
        <v>25</v>
      </c>
      <c r="J10" s="25">
        <v>44</v>
      </c>
    </row>
    <row r="11" spans="1:10" x14ac:dyDescent="0.2">
      <c r="A11" s="4" t="s">
        <v>11</v>
      </c>
      <c r="B11" s="2">
        <v>4</v>
      </c>
      <c r="C11" s="2">
        <v>2</v>
      </c>
      <c r="D11" s="21">
        <v>6</v>
      </c>
      <c r="E11" s="2">
        <v>5</v>
      </c>
      <c r="F11" s="2">
        <v>4</v>
      </c>
      <c r="G11" s="2">
        <v>3</v>
      </c>
      <c r="H11" s="2">
        <v>3</v>
      </c>
      <c r="I11" s="24">
        <v>5</v>
      </c>
      <c r="J11" s="25">
        <v>5</v>
      </c>
    </row>
    <row r="12" spans="1:10" x14ac:dyDescent="0.2">
      <c r="A12" s="6" t="s">
        <v>12</v>
      </c>
      <c r="B12" s="2">
        <v>39</v>
      </c>
      <c r="C12" s="2">
        <v>43</v>
      </c>
      <c r="D12" s="21">
        <v>44</v>
      </c>
      <c r="E12" s="2">
        <v>48</v>
      </c>
      <c r="F12" s="2">
        <v>43</v>
      </c>
      <c r="G12" s="2">
        <v>42</v>
      </c>
      <c r="H12" s="2">
        <v>41</v>
      </c>
      <c r="I12" s="24">
        <v>41</v>
      </c>
      <c r="J12" s="25">
        <v>38</v>
      </c>
    </row>
    <row r="13" spans="1:10" x14ac:dyDescent="0.2">
      <c r="A13" s="4" t="s">
        <v>13</v>
      </c>
      <c r="B13" s="2">
        <v>162</v>
      </c>
      <c r="C13" s="2">
        <v>200</v>
      </c>
      <c r="D13" s="21">
        <v>200</v>
      </c>
      <c r="E13" s="2">
        <v>184</v>
      </c>
      <c r="F13" s="2">
        <v>185</v>
      </c>
      <c r="G13" s="2">
        <v>185</v>
      </c>
      <c r="H13" s="2">
        <v>189</v>
      </c>
      <c r="I13" s="24">
        <v>206</v>
      </c>
      <c r="J13" s="25">
        <v>228</v>
      </c>
    </row>
    <row r="14" spans="1:10" x14ac:dyDescent="0.2">
      <c r="A14" s="4" t="s">
        <v>14</v>
      </c>
      <c r="B14" s="2">
        <v>72</v>
      </c>
      <c r="C14" s="2">
        <v>74</v>
      </c>
      <c r="D14" s="21">
        <v>68</v>
      </c>
      <c r="E14" s="2">
        <v>56</v>
      </c>
      <c r="F14" s="2">
        <v>49</v>
      </c>
      <c r="G14" s="2">
        <v>57</v>
      </c>
      <c r="H14" s="2">
        <v>51</v>
      </c>
      <c r="I14" s="24">
        <v>58</v>
      </c>
      <c r="J14" s="25">
        <v>54</v>
      </c>
    </row>
    <row r="15" spans="1:10" x14ac:dyDescent="0.2">
      <c r="A15" s="4" t="s">
        <v>15</v>
      </c>
      <c r="B15" s="2">
        <v>8</v>
      </c>
      <c r="C15" s="2">
        <v>8</v>
      </c>
      <c r="D15" s="2">
        <v>4</v>
      </c>
      <c r="E15" s="2">
        <v>1</v>
      </c>
      <c r="F15" s="2">
        <v>5</v>
      </c>
      <c r="G15" s="2">
        <v>3</v>
      </c>
      <c r="H15" s="2">
        <v>2</v>
      </c>
      <c r="I15" s="24">
        <v>1</v>
      </c>
      <c r="J15" s="25">
        <v>8</v>
      </c>
    </row>
    <row r="16" spans="1:10" x14ac:dyDescent="0.2">
      <c r="A16" s="4"/>
      <c r="B16" s="2"/>
      <c r="C16" s="2"/>
      <c r="D16" s="2"/>
      <c r="E16" s="2"/>
      <c r="F16" s="2"/>
      <c r="G16" s="2"/>
      <c r="H16" s="2"/>
    </row>
    <row r="17" spans="1:10" x14ac:dyDescent="0.2">
      <c r="A17" s="56"/>
      <c r="B17" s="5"/>
      <c r="C17" s="5"/>
      <c r="D17" s="5"/>
      <c r="E17" s="5"/>
      <c r="F17" s="5"/>
      <c r="G17" s="5"/>
      <c r="H17" s="5"/>
      <c r="I17" s="5"/>
      <c r="J17" s="5"/>
    </row>
    <row r="18" spans="1:10" x14ac:dyDescent="0.2">
      <c r="A18" s="23" t="s">
        <v>0</v>
      </c>
      <c r="B18" s="2"/>
      <c r="C18" s="2"/>
      <c r="D18" s="2"/>
      <c r="E18" s="2"/>
      <c r="F18" s="2"/>
      <c r="G18" s="2"/>
      <c r="H18" s="2"/>
    </row>
    <row r="19" spans="1:10" x14ac:dyDescent="0.2">
      <c r="A19" s="2"/>
      <c r="B19" s="2"/>
      <c r="C19" s="2"/>
      <c r="D19" s="2"/>
      <c r="E19" s="2"/>
      <c r="F19" s="2"/>
      <c r="G19" s="2"/>
      <c r="H19" s="2"/>
    </row>
  </sheetData>
  <pageMargins left="0.7" right="0.7" top="0.75" bottom="0.75" header="0.3" footer="0.3"/>
  <pageSetup paperSize="9" scale="7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workbookViewId="0"/>
  </sheetViews>
  <sheetFormatPr defaultRowHeight="12.75" x14ac:dyDescent="0.2"/>
  <cols>
    <col min="1" max="1" width="43.42578125" style="10" customWidth="1"/>
    <col min="2" max="3" width="14.7109375" style="10" customWidth="1"/>
    <col min="4" max="4" width="19.28515625" style="10" customWidth="1"/>
    <col min="5" max="9" width="14.7109375" style="10" customWidth="1"/>
    <col min="10" max="18" width="9.140625" style="10"/>
    <col min="19" max="19" width="14.42578125" style="10" customWidth="1"/>
    <col min="20" max="16384" width="9.140625" style="10"/>
  </cols>
  <sheetData>
    <row r="1" spans="1:9" x14ac:dyDescent="0.2">
      <c r="A1" s="26" t="s">
        <v>168</v>
      </c>
      <c r="B1" s="5"/>
      <c r="C1" s="5"/>
      <c r="D1" s="5"/>
      <c r="E1" s="5"/>
      <c r="F1" s="5"/>
      <c r="G1" s="5"/>
      <c r="H1" s="5"/>
      <c r="I1" s="5"/>
    </row>
    <row r="3" spans="1:9" x14ac:dyDescent="0.2">
      <c r="A3" s="5"/>
      <c r="B3" s="5" t="s">
        <v>7</v>
      </c>
      <c r="C3" s="5" t="s">
        <v>13</v>
      </c>
      <c r="D3" s="5" t="s">
        <v>95</v>
      </c>
      <c r="E3" s="5" t="s">
        <v>10</v>
      </c>
      <c r="F3" s="5" t="s">
        <v>96</v>
      </c>
      <c r="G3" s="5" t="s">
        <v>14</v>
      </c>
      <c r="H3" s="5" t="s">
        <v>107</v>
      </c>
      <c r="I3" s="5" t="s">
        <v>4</v>
      </c>
    </row>
    <row r="4" spans="1:9" x14ac:dyDescent="0.2">
      <c r="A4" s="2"/>
      <c r="B4" s="2"/>
      <c r="C4" s="2"/>
      <c r="D4" s="2"/>
      <c r="E4" s="2"/>
      <c r="F4" s="2"/>
      <c r="G4" s="2"/>
      <c r="H4" s="2"/>
      <c r="I4" s="2"/>
    </row>
    <row r="5" spans="1:9" x14ac:dyDescent="0.2">
      <c r="A5" s="2"/>
      <c r="B5" s="2" t="s">
        <v>97</v>
      </c>
      <c r="C5" s="2"/>
      <c r="D5" s="2"/>
      <c r="E5" s="2"/>
      <c r="F5" s="2"/>
      <c r="G5" s="2"/>
      <c r="H5" s="2"/>
      <c r="I5" s="2"/>
    </row>
    <row r="6" spans="1:9" x14ac:dyDescent="0.2">
      <c r="A6" s="10" t="s">
        <v>98</v>
      </c>
      <c r="B6" s="10">
        <v>4</v>
      </c>
      <c r="C6" s="10">
        <v>2</v>
      </c>
      <c r="D6" s="10">
        <v>4</v>
      </c>
      <c r="E6" s="10">
        <v>0</v>
      </c>
      <c r="F6" s="10">
        <v>0</v>
      </c>
      <c r="G6" s="10">
        <v>1</v>
      </c>
      <c r="H6" s="10">
        <v>0</v>
      </c>
      <c r="I6" s="10">
        <v>11</v>
      </c>
    </row>
    <row r="7" spans="1:9" x14ac:dyDescent="0.2">
      <c r="A7" s="10" t="s">
        <v>45</v>
      </c>
      <c r="B7" s="10">
        <v>7</v>
      </c>
      <c r="C7" s="10">
        <v>11</v>
      </c>
      <c r="D7" s="10">
        <v>3</v>
      </c>
      <c r="E7" s="10">
        <v>0</v>
      </c>
      <c r="F7" s="10">
        <v>0</v>
      </c>
      <c r="G7" s="10">
        <v>1</v>
      </c>
      <c r="H7" s="10">
        <v>1</v>
      </c>
      <c r="I7" s="10">
        <v>23</v>
      </c>
    </row>
    <row r="8" spans="1:9" x14ac:dyDescent="0.2">
      <c r="A8" s="10" t="s">
        <v>16</v>
      </c>
      <c r="B8" s="10">
        <v>45</v>
      </c>
      <c r="C8" s="10">
        <v>6</v>
      </c>
      <c r="D8" s="10">
        <v>3</v>
      </c>
      <c r="E8" s="10">
        <v>6</v>
      </c>
      <c r="F8" s="10">
        <v>0</v>
      </c>
      <c r="G8" s="10">
        <v>3</v>
      </c>
      <c r="H8" s="10">
        <v>3</v>
      </c>
      <c r="I8" s="10">
        <v>66</v>
      </c>
    </row>
    <row r="9" spans="1:9" x14ac:dyDescent="0.2">
      <c r="A9" s="10" t="s">
        <v>17</v>
      </c>
      <c r="B9" s="10">
        <v>39</v>
      </c>
      <c r="C9" s="10">
        <v>7</v>
      </c>
      <c r="D9" s="10">
        <v>2</v>
      </c>
      <c r="E9" s="10">
        <v>12</v>
      </c>
      <c r="F9" s="10">
        <v>0</v>
      </c>
      <c r="G9" s="10">
        <v>2</v>
      </c>
      <c r="H9" s="10">
        <v>11</v>
      </c>
      <c r="I9" s="10">
        <v>73</v>
      </c>
    </row>
    <row r="10" spans="1:9" x14ac:dyDescent="0.2">
      <c r="A10" s="10" t="s">
        <v>18</v>
      </c>
      <c r="B10" s="10">
        <v>40</v>
      </c>
      <c r="C10" s="10">
        <v>18</v>
      </c>
      <c r="D10" s="10">
        <v>4</v>
      </c>
      <c r="E10" s="10">
        <v>15</v>
      </c>
      <c r="F10" s="10">
        <v>0</v>
      </c>
      <c r="G10" s="10">
        <v>6</v>
      </c>
      <c r="H10" s="10">
        <v>5</v>
      </c>
      <c r="I10" s="10">
        <v>88</v>
      </c>
    </row>
    <row r="11" spans="1:9" x14ac:dyDescent="0.2">
      <c r="A11" s="10" t="s">
        <v>19</v>
      </c>
      <c r="B11" s="10">
        <v>26</v>
      </c>
      <c r="C11" s="10">
        <v>47</v>
      </c>
      <c r="D11" s="10">
        <v>11</v>
      </c>
      <c r="E11" s="10">
        <v>6</v>
      </c>
      <c r="F11" s="10">
        <v>3</v>
      </c>
      <c r="G11" s="10">
        <v>6</v>
      </c>
      <c r="H11" s="10">
        <v>12</v>
      </c>
      <c r="I11" s="10">
        <v>111</v>
      </c>
    </row>
    <row r="12" spans="1:9" x14ac:dyDescent="0.2">
      <c r="A12" s="10" t="s">
        <v>20</v>
      </c>
      <c r="B12" s="10">
        <v>27</v>
      </c>
      <c r="C12" s="10">
        <v>51</v>
      </c>
      <c r="D12" s="10">
        <v>6</v>
      </c>
      <c r="E12" s="10">
        <v>3</v>
      </c>
      <c r="F12" s="10">
        <v>5</v>
      </c>
      <c r="G12" s="10">
        <v>12</v>
      </c>
      <c r="H12" s="10">
        <v>3</v>
      </c>
      <c r="I12" s="10">
        <v>107</v>
      </c>
    </row>
    <row r="13" spans="1:9" x14ac:dyDescent="0.2">
      <c r="A13" s="55" t="s">
        <v>88</v>
      </c>
      <c r="B13" s="10">
        <v>28</v>
      </c>
      <c r="C13" s="10">
        <v>56</v>
      </c>
      <c r="D13" s="10">
        <v>5</v>
      </c>
      <c r="E13" s="10">
        <v>0</v>
      </c>
      <c r="F13" s="10">
        <v>16</v>
      </c>
      <c r="G13" s="10">
        <v>12</v>
      </c>
      <c r="H13" s="10">
        <v>4</v>
      </c>
      <c r="I13" s="10">
        <v>121</v>
      </c>
    </row>
    <row r="14" spans="1:9" x14ac:dyDescent="0.2">
      <c r="A14" s="10" t="s">
        <v>50</v>
      </c>
      <c r="B14" s="10">
        <v>17</v>
      </c>
      <c r="C14" s="10">
        <v>30</v>
      </c>
      <c r="D14" s="10">
        <v>0</v>
      </c>
      <c r="E14" s="10">
        <v>0</v>
      </c>
      <c r="F14" s="10">
        <v>20</v>
      </c>
      <c r="G14" s="10">
        <v>11</v>
      </c>
      <c r="H14" s="10">
        <v>0</v>
      </c>
      <c r="I14" s="10">
        <v>78</v>
      </c>
    </row>
    <row r="16" spans="1:9" x14ac:dyDescent="0.2">
      <c r="A16" s="10" t="s">
        <v>4</v>
      </c>
      <c r="B16" s="10">
        <v>233</v>
      </c>
      <c r="C16" s="10">
        <v>228</v>
      </c>
      <c r="D16" s="10">
        <v>38</v>
      </c>
      <c r="E16" s="10">
        <v>42</v>
      </c>
      <c r="F16" s="10">
        <v>44</v>
      </c>
      <c r="G16" s="10">
        <v>54</v>
      </c>
      <c r="H16" s="10">
        <v>39</v>
      </c>
      <c r="I16" s="10">
        <v>678</v>
      </c>
    </row>
    <row r="19" spans="1:9" x14ac:dyDescent="0.2">
      <c r="B19" s="10" t="s">
        <v>108</v>
      </c>
    </row>
    <row r="20" spans="1:9" x14ac:dyDescent="0.2">
      <c r="A20" s="10" t="s">
        <v>98</v>
      </c>
      <c r="B20" s="31">
        <v>0.18</v>
      </c>
      <c r="C20" s="31">
        <v>0.09</v>
      </c>
      <c r="D20" s="31">
        <v>0.18</v>
      </c>
      <c r="E20" s="31">
        <v>0</v>
      </c>
      <c r="F20" s="31">
        <v>0</v>
      </c>
      <c r="G20" s="31">
        <v>0.05</v>
      </c>
      <c r="H20" s="31">
        <v>0</v>
      </c>
      <c r="I20" s="31">
        <v>0.51</v>
      </c>
    </row>
    <row r="21" spans="1:9" x14ac:dyDescent="0.2">
      <c r="A21" s="10" t="s">
        <v>45</v>
      </c>
      <c r="B21" s="31">
        <v>0.57999999999999996</v>
      </c>
      <c r="C21" s="31">
        <v>0.91</v>
      </c>
      <c r="D21" s="31">
        <v>0.25</v>
      </c>
      <c r="E21" s="31">
        <v>0</v>
      </c>
      <c r="F21" s="31">
        <v>0</v>
      </c>
      <c r="G21" s="31">
        <v>0.08</v>
      </c>
      <c r="H21" s="31">
        <v>0.08</v>
      </c>
      <c r="I21" s="31">
        <v>1.89</v>
      </c>
    </row>
    <row r="22" spans="1:9" x14ac:dyDescent="0.2">
      <c r="A22" s="10" t="s">
        <v>16</v>
      </c>
      <c r="B22" s="31">
        <v>3.01</v>
      </c>
      <c r="C22" s="31">
        <v>0.4</v>
      </c>
      <c r="D22" s="31">
        <v>0.2</v>
      </c>
      <c r="E22" s="31">
        <v>0.4</v>
      </c>
      <c r="F22" s="31">
        <v>0</v>
      </c>
      <c r="G22" s="31">
        <v>0.2</v>
      </c>
      <c r="H22" s="31">
        <v>0.2</v>
      </c>
      <c r="I22" s="31">
        <v>4.42</v>
      </c>
    </row>
    <row r="23" spans="1:9" x14ac:dyDescent="0.2">
      <c r="A23" s="10" t="s">
        <v>17</v>
      </c>
      <c r="B23" s="31">
        <v>1.81</v>
      </c>
      <c r="C23" s="31">
        <v>0.32</v>
      </c>
      <c r="D23" s="31">
        <v>0.09</v>
      </c>
      <c r="E23" s="31">
        <v>0.56000000000000005</v>
      </c>
      <c r="F23" s="31">
        <v>0</v>
      </c>
      <c r="G23" s="31">
        <v>0.09</v>
      </c>
      <c r="H23" s="31">
        <v>0.51</v>
      </c>
      <c r="I23" s="31">
        <v>3.38</v>
      </c>
    </row>
    <row r="24" spans="1:9" x14ac:dyDescent="0.2">
      <c r="A24" s="10" t="s">
        <v>18</v>
      </c>
      <c r="B24" s="31">
        <v>1.2</v>
      </c>
      <c r="C24" s="31">
        <v>0.54</v>
      </c>
      <c r="D24" s="31">
        <v>0.12</v>
      </c>
      <c r="E24" s="31">
        <v>0.45</v>
      </c>
      <c r="F24" s="31">
        <v>0</v>
      </c>
      <c r="G24" s="31">
        <v>0.18</v>
      </c>
      <c r="H24" s="31">
        <v>0.15</v>
      </c>
      <c r="I24" s="31">
        <v>2.64</v>
      </c>
    </row>
    <row r="25" spans="1:9" x14ac:dyDescent="0.2">
      <c r="A25" s="10" t="s">
        <v>99</v>
      </c>
      <c r="B25" s="31">
        <v>0.73</v>
      </c>
      <c r="C25" s="31">
        <v>1.32</v>
      </c>
      <c r="D25" s="31">
        <v>0.31</v>
      </c>
      <c r="E25" s="31">
        <v>0.17</v>
      </c>
      <c r="F25" s="31">
        <v>0.08</v>
      </c>
      <c r="G25" s="31">
        <v>0.17</v>
      </c>
      <c r="H25" s="31">
        <v>0.34</v>
      </c>
      <c r="I25" s="31">
        <v>3.11</v>
      </c>
    </row>
    <row r="26" spans="1:9" x14ac:dyDescent="0.2">
      <c r="A26" s="10" t="s">
        <v>20</v>
      </c>
      <c r="B26" s="31">
        <v>1.44</v>
      </c>
      <c r="C26" s="31">
        <v>2.73</v>
      </c>
      <c r="D26" s="31">
        <v>0.32</v>
      </c>
      <c r="E26" s="31">
        <v>0.16</v>
      </c>
      <c r="F26" s="31">
        <v>0.27</v>
      </c>
      <c r="G26" s="31">
        <v>0.64</v>
      </c>
      <c r="H26" s="31">
        <v>0.16</v>
      </c>
      <c r="I26" s="31">
        <v>5.72</v>
      </c>
    </row>
    <row r="27" spans="1:9" x14ac:dyDescent="0.2">
      <c r="A27" s="10" t="s">
        <v>88</v>
      </c>
      <c r="B27" s="31">
        <v>2.81</v>
      </c>
      <c r="C27" s="31">
        <v>5.62</v>
      </c>
      <c r="D27" s="31">
        <v>0.5</v>
      </c>
      <c r="E27" s="31">
        <v>0</v>
      </c>
      <c r="F27" s="31">
        <v>1.6</v>
      </c>
      <c r="G27" s="31">
        <v>1.2</v>
      </c>
      <c r="H27" s="31">
        <v>0.4</v>
      </c>
      <c r="I27" s="31">
        <v>12.14</v>
      </c>
    </row>
    <row r="28" spans="1:9" x14ac:dyDescent="0.2">
      <c r="A28" s="10" t="s">
        <v>50</v>
      </c>
      <c r="B28" s="31">
        <v>4.59</v>
      </c>
      <c r="C28" s="31">
        <v>8.09</v>
      </c>
      <c r="D28" s="31">
        <v>0</v>
      </c>
      <c r="E28" s="31">
        <v>0</v>
      </c>
      <c r="F28" s="31">
        <v>5.4</v>
      </c>
      <c r="G28" s="31">
        <v>2.97</v>
      </c>
      <c r="H28" s="31">
        <v>0</v>
      </c>
      <c r="I28" s="31">
        <v>21.04</v>
      </c>
    </row>
    <row r="29" spans="1:9" x14ac:dyDescent="0.2">
      <c r="B29" s="31"/>
      <c r="C29" s="31"/>
      <c r="D29" s="31"/>
      <c r="E29" s="31"/>
      <c r="F29" s="31"/>
      <c r="G29" s="31"/>
      <c r="H29" s="31"/>
      <c r="I29" s="31"/>
    </row>
    <row r="30" spans="1:9" x14ac:dyDescent="0.2">
      <c r="A30" s="10" t="s">
        <v>4</v>
      </c>
      <c r="B30" s="31">
        <v>1.36</v>
      </c>
      <c r="C30" s="31">
        <v>1.33</v>
      </c>
      <c r="D30" s="31">
        <v>0.22</v>
      </c>
      <c r="E30" s="31">
        <v>0.24</v>
      </c>
      <c r="F30" s="31">
        <v>0.26</v>
      </c>
      <c r="G30" s="31">
        <v>0.31</v>
      </c>
      <c r="H30" s="31">
        <v>0.23</v>
      </c>
      <c r="I30" s="31">
        <v>3.95</v>
      </c>
    </row>
    <row r="32" spans="1:9" x14ac:dyDescent="0.2">
      <c r="A32" s="5"/>
      <c r="B32" s="5"/>
      <c r="C32" s="5"/>
      <c r="D32" s="5"/>
      <c r="E32" s="5"/>
      <c r="F32" s="5"/>
      <c r="G32" s="5"/>
      <c r="H32" s="5"/>
      <c r="I32" s="5"/>
    </row>
    <row r="33" spans="1:9" x14ac:dyDescent="0.2">
      <c r="A33" s="10" t="s">
        <v>0</v>
      </c>
    </row>
    <row r="34" spans="1:9" x14ac:dyDescent="0.2">
      <c r="B34" s="31"/>
      <c r="C34" s="31"/>
      <c r="D34" s="31"/>
      <c r="E34" s="31"/>
      <c r="F34" s="31"/>
      <c r="G34" s="31"/>
      <c r="H34" s="31"/>
      <c r="I34" s="31"/>
    </row>
    <row r="35" spans="1:9" x14ac:dyDescent="0.2">
      <c r="B35" s="31"/>
      <c r="C35" s="31"/>
      <c r="D35" s="31"/>
      <c r="E35" s="31"/>
      <c r="F35" s="31"/>
      <c r="G35" s="31"/>
      <c r="H35" s="31"/>
      <c r="I35" s="31"/>
    </row>
    <row r="36" spans="1:9" x14ac:dyDescent="0.2">
      <c r="B36" s="31"/>
      <c r="C36" s="31"/>
      <c r="D36" s="31"/>
      <c r="E36" s="31"/>
      <c r="F36" s="31"/>
      <c r="G36" s="31"/>
      <c r="H36" s="31"/>
      <c r="I36" s="31"/>
    </row>
    <row r="37" spans="1:9" x14ac:dyDescent="0.2">
      <c r="B37" s="31"/>
      <c r="C37" s="31"/>
      <c r="D37" s="31"/>
      <c r="E37" s="31"/>
      <c r="F37" s="31"/>
      <c r="G37" s="31"/>
      <c r="H37" s="31"/>
      <c r="I37" s="31"/>
    </row>
    <row r="38" spans="1:9" x14ac:dyDescent="0.2">
      <c r="B38" s="31"/>
      <c r="C38" s="31"/>
      <c r="D38" s="31"/>
      <c r="E38" s="31"/>
      <c r="F38" s="31"/>
      <c r="G38" s="31"/>
      <c r="H38" s="31"/>
      <c r="I38" s="31"/>
    </row>
    <row r="39" spans="1:9" x14ac:dyDescent="0.2">
      <c r="B39" s="31"/>
      <c r="C39" s="31"/>
      <c r="D39" s="31"/>
      <c r="E39" s="31"/>
      <c r="F39" s="31"/>
      <c r="G39" s="31"/>
      <c r="H39" s="31"/>
      <c r="I39" s="31"/>
    </row>
    <row r="40" spans="1:9" x14ac:dyDescent="0.2">
      <c r="B40" s="31"/>
      <c r="C40" s="31"/>
      <c r="D40" s="31"/>
      <c r="E40" s="31"/>
      <c r="F40" s="31"/>
      <c r="G40" s="31"/>
      <c r="H40" s="31"/>
      <c r="I40" s="31"/>
    </row>
    <row r="41" spans="1:9" x14ac:dyDescent="0.2">
      <c r="B41" s="31"/>
      <c r="C41" s="31"/>
      <c r="D41" s="31"/>
      <c r="E41" s="31"/>
      <c r="F41" s="31"/>
      <c r="G41" s="31"/>
      <c r="H41" s="31"/>
      <c r="I41" s="31"/>
    </row>
    <row r="42" spans="1:9" x14ac:dyDescent="0.2">
      <c r="B42" s="31"/>
      <c r="C42" s="31"/>
      <c r="D42" s="31"/>
      <c r="E42" s="31"/>
      <c r="F42" s="31"/>
      <c r="G42" s="31"/>
      <c r="H42" s="31"/>
      <c r="I42" s="31"/>
    </row>
    <row r="43" spans="1:9" x14ac:dyDescent="0.2">
      <c r="B43" s="31"/>
      <c r="C43" s="31"/>
      <c r="D43" s="31"/>
      <c r="E43" s="31"/>
      <c r="F43" s="31"/>
      <c r="G43" s="31"/>
      <c r="H43" s="31"/>
      <c r="I43" s="31"/>
    </row>
    <row r="44" spans="1:9" x14ac:dyDescent="0.2">
      <c r="B44" s="31"/>
      <c r="C44" s="31"/>
      <c r="D44" s="31"/>
      <c r="E44" s="31"/>
      <c r="F44" s="31"/>
      <c r="G44" s="31"/>
      <c r="H44" s="31"/>
      <c r="I44" s="31"/>
    </row>
  </sheetData>
  <pageMargins left="0.7" right="0.7" top="0.75" bottom="0.75" header="0.3" footer="0.3"/>
  <pageSetup paperSize="9" scale="4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workbookViewId="0"/>
  </sheetViews>
  <sheetFormatPr defaultRowHeight="12.75" x14ac:dyDescent="0.2"/>
  <cols>
    <col min="1" max="1" width="20.140625" customWidth="1"/>
    <col min="2" max="3" width="13.7109375" customWidth="1"/>
    <col min="4" max="4" width="3.28515625" customWidth="1"/>
    <col min="5" max="6" width="13.7109375" customWidth="1"/>
    <col min="7" max="7" width="4.7109375" customWidth="1"/>
    <col min="8" max="9" width="13.7109375" customWidth="1"/>
  </cols>
  <sheetData>
    <row r="1" spans="1:10" x14ac:dyDescent="0.2">
      <c r="A1" s="26" t="s">
        <v>167</v>
      </c>
      <c r="B1" s="26"/>
      <c r="C1" s="26"/>
      <c r="D1" s="26"/>
      <c r="E1" s="5"/>
      <c r="F1" s="5"/>
      <c r="G1" s="5"/>
      <c r="H1" s="5"/>
      <c r="I1" s="5"/>
      <c r="J1" s="10"/>
    </row>
    <row r="2" spans="1:10" x14ac:dyDescent="0.2">
      <c r="A2" s="5"/>
      <c r="B2" s="5" t="s">
        <v>151</v>
      </c>
      <c r="C2" s="5"/>
      <c r="D2" s="5"/>
      <c r="E2" s="5" t="s">
        <v>152</v>
      </c>
      <c r="F2" s="5"/>
      <c r="G2" s="5"/>
      <c r="H2" s="5" t="s">
        <v>153</v>
      </c>
      <c r="I2" s="5"/>
      <c r="J2" s="10"/>
    </row>
    <row r="3" spans="1:10" x14ac:dyDescent="0.2">
      <c r="A3" s="5"/>
      <c r="B3" s="5">
        <v>2017</v>
      </c>
      <c r="C3" s="5">
        <v>2018</v>
      </c>
      <c r="D3" s="5"/>
      <c r="E3" s="5">
        <v>2017</v>
      </c>
      <c r="F3" s="5">
        <v>2018</v>
      </c>
      <c r="G3" s="5"/>
      <c r="H3" s="5">
        <v>2017</v>
      </c>
      <c r="I3" s="5">
        <v>2018</v>
      </c>
      <c r="J3" s="10"/>
    </row>
    <row r="4" spans="1:10" x14ac:dyDescent="0.2">
      <c r="A4" s="2"/>
      <c r="B4" s="2"/>
      <c r="C4" s="2"/>
      <c r="D4" s="2"/>
      <c r="E4" s="2"/>
      <c r="F4" s="2"/>
      <c r="G4" s="2"/>
      <c r="H4" s="2"/>
      <c r="I4" s="2"/>
      <c r="J4" s="10"/>
    </row>
    <row r="5" spans="1:10" x14ac:dyDescent="0.2">
      <c r="A5" s="10" t="s">
        <v>158</v>
      </c>
      <c r="B5" s="10">
        <v>16</v>
      </c>
      <c r="C5" s="10">
        <v>19</v>
      </c>
      <c r="D5" s="10"/>
      <c r="E5" s="10">
        <v>4</v>
      </c>
      <c r="F5" s="10">
        <v>4</v>
      </c>
      <c r="G5" s="10"/>
      <c r="H5" s="10">
        <v>4</v>
      </c>
      <c r="I5" s="10">
        <v>10</v>
      </c>
      <c r="J5" s="10"/>
    </row>
    <row r="6" spans="1:10" x14ac:dyDescent="0.2">
      <c r="A6" s="10" t="s">
        <v>137</v>
      </c>
      <c r="B6" s="10">
        <v>33</v>
      </c>
      <c r="C6" s="10">
        <v>36</v>
      </c>
      <c r="D6" s="10"/>
      <c r="E6" s="10">
        <v>13</v>
      </c>
      <c r="F6" s="10">
        <v>22</v>
      </c>
      <c r="G6" s="10"/>
      <c r="H6" s="10">
        <v>4</v>
      </c>
      <c r="I6" s="10">
        <v>5</v>
      </c>
      <c r="J6" s="10"/>
    </row>
    <row r="7" spans="1:10" x14ac:dyDescent="0.2">
      <c r="A7" s="10" t="s">
        <v>138</v>
      </c>
      <c r="B7" s="10">
        <v>40</v>
      </c>
      <c r="C7" s="10">
        <v>45</v>
      </c>
      <c r="D7" s="10"/>
      <c r="E7" s="10">
        <v>21</v>
      </c>
      <c r="F7" s="10">
        <v>30</v>
      </c>
      <c r="G7" s="10"/>
      <c r="H7" s="10">
        <v>7</v>
      </c>
      <c r="I7" s="10">
        <v>4</v>
      </c>
      <c r="J7" s="10"/>
    </row>
    <row r="8" spans="1:10" x14ac:dyDescent="0.2">
      <c r="A8" s="10" t="s">
        <v>139</v>
      </c>
      <c r="B8" s="10">
        <v>40</v>
      </c>
      <c r="C8" s="10">
        <v>42</v>
      </c>
      <c r="D8" s="10"/>
      <c r="E8" s="10">
        <v>27</v>
      </c>
      <c r="F8" s="10">
        <v>27</v>
      </c>
      <c r="G8" s="10"/>
      <c r="H8" s="10">
        <v>0</v>
      </c>
      <c r="I8" s="10">
        <v>4</v>
      </c>
      <c r="J8" s="10"/>
    </row>
    <row r="9" spans="1:10" x14ac:dyDescent="0.2">
      <c r="A9" s="10" t="s">
        <v>140</v>
      </c>
      <c r="B9" s="10">
        <v>36</v>
      </c>
      <c r="C9" s="10">
        <v>31</v>
      </c>
      <c r="D9" s="10"/>
      <c r="E9" s="10">
        <v>17</v>
      </c>
      <c r="F9" s="10">
        <v>12</v>
      </c>
      <c r="G9" s="10"/>
      <c r="H9" s="10">
        <v>6</v>
      </c>
      <c r="I9" s="10">
        <v>3</v>
      </c>
      <c r="J9" s="10"/>
    </row>
    <row r="10" spans="1:10" x14ac:dyDescent="0.2">
      <c r="A10" s="55" t="s">
        <v>141</v>
      </c>
      <c r="B10" s="55">
        <v>31</v>
      </c>
      <c r="C10" s="55">
        <v>29</v>
      </c>
      <c r="D10" s="55"/>
      <c r="E10" s="10">
        <v>12</v>
      </c>
      <c r="F10" s="10">
        <v>11</v>
      </c>
      <c r="G10" s="10"/>
      <c r="H10" s="10">
        <v>5</v>
      </c>
      <c r="I10" s="10">
        <v>6</v>
      </c>
      <c r="J10" s="10"/>
    </row>
    <row r="11" spans="1:10" x14ac:dyDescent="0.2">
      <c r="A11" s="10" t="s">
        <v>142</v>
      </c>
      <c r="B11" s="10">
        <v>38</v>
      </c>
      <c r="C11" s="10">
        <v>28</v>
      </c>
      <c r="D11" s="10"/>
      <c r="E11" s="10">
        <v>18</v>
      </c>
      <c r="F11" s="10">
        <v>15</v>
      </c>
      <c r="G11" s="10"/>
      <c r="H11" s="10">
        <v>8</v>
      </c>
      <c r="I11" s="10">
        <v>4</v>
      </c>
      <c r="J11" s="10"/>
    </row>
    <row r="12" spans="1:10" x14ac:dyDescent="0.2">
      <c r="A12" s="10" t="s">
        <v>143</v>
      </c>
      <c r="B12" s="10">
        <v>27</v>
      </c>
      <c r="C12" s="10">
        <v>31</v>
      </c>
      <c r="D12" s="10"/>
      <c r="E12" s="10">
        <v>5</v>
      </c>
      <c r="F12" s="10">
        <v>14</v>
      </c>
      <c r="G12" s="10"/>
      <c r="H12" s="10">
        <v>8</v>
      </c>
      <c r="I12" s="10">
        <v>8</v>
      </c>
      <c r="J12" s="10"/>
    </row>
    <row r="13" spans="1:10" x14ac:dyDescent="0.2">
      <c r="A13" s="10" t="s">
        <v>144</v>
      </c>
      <c r="B13" s="10">
        <v>28</v>
      </c>
      <c r="C13" s="10">
        <v>30</v>
      </c>
      <c r="D13" s="10"/>
      <c r="E13" s="10">
        <v>16</v>
      </c>
      <c r="F13" s="10">
        <v>5</v>
      </c>
      <c r="G13" s="10"/>
      <c r="H13" s="10">
        <v>4</v>
      </c>
      <c r="I13" s="10">
        <v>17</v>
      </c>
      <c r="J13" s="10"/>
    </row>
    <row r="14" spans="1:10" x14ac:dyDescent="0.2">
      <c r="A14" s="10" t="s">
        <v>145</v>
      </c>
      <c r="B14" s="10">
        <v>36</v>
      </c>
      <c r="C14" s="10">
        <v>37</v>
      </c>
      <c r="D14" s="10"/>
      <c r="E14" s="10">
        <v>16</v>
      </c>
      <c r="F14" s="10">
        <v>6</v>
      </c>
      <c r="G14" s="10"/>
      <c r="H14" s="10">
        <v>11</v>
      </c>
      <c r="I14" s="10">
        <v>17</v>
      </c>
      <c r="J14" s="10"/>
    </row>
    <row r="15" spans="1:10" x14ac:dyDescent="0.2">
      <c r="A15" s="10" t="s">
        <v>146</v>
      </c>
      <c r="B15" s="10">
        <v>33</v>
      </c>
      <c r="C15" s="10">
        <v>44</v>
      </c>
      <c r="D15" s="10"/>
      <c r="E15" s="10">
        <v>11</v>
      </c>
      <c r="F15" s="10">
        <v>15</v>
      </c>
      <c r="G15" s="10"/>
      <c r="H15" s="10">
        <v>12</v>
      </c>
      <c r="I15" s="10">
        <v>13</v>
      </c>
      <c r="J15" s="10"/>
    </row>
    <row r="16" spans="1:10" x14ac:dyDescent="0.2">
      <c r="A16" s="10" t="s">
        <v>147</v>
      </c>
      <c r="B16" s="10">
        <v>41</v>
      </c>
      <c r="C16" s="10">
        <v>34</v>
      </c>
      <c r="D16" s="10"/>
      <c r="E16" s="10">
        <v>6</v>
      </c>
      <c r="F16" s="10">
        <v>6</v>
      </c>
      <c r="G16" s="10"/>
      <c r="H16" s="10">
        <v>22</v>
      </c>
      <c r="I16" s="10">
        <v>19</v>
      </c>
      <c r="J16" s="10"/>
    </row>
    <row r="17" spans="1:10" x14ac:dyDescent="0.2">
      <c r="A17" s="10" t="s">
        <v>148</v>
      </c>
      <c r="B17" s="10">
        <v>42</v>
      </c>
      <c r="C17" s="10">
        <v>73</v>
      </c>
      <c r="D17" s="10"/>
      <c r="E17" s="10">
        <v>6</v>
      </c>
      <c r="F17" s="10">
        <v>21</v>
      </c>
      <c r="G17" s="10"/>
      <c r="H17" s="10">
        <v>25</v>
      </c>
      <c r="I17" s="10">
        <v>32</v>
      </c>
      <c r="J17" s="10"/>
    </row>
    <row r="18" spans="1:10" x14ac:dyDescent="0.2">
      <c r="A18" s="10" t="s">
        <v>149</v>
      </c>
      <c r="B18" s="10">
        <v>50</v>
      </c>
      <c r="C18" s="10">
        <v>56</v>
      </c>
      <c r="D18" s="10"/>
      <c r="E18" s="10">
        <v>9</v>
      </c>
      <c r="F18" s="10">
        <v>17</v>
      </c>
      <c r="G18" s="10"/>
      <c r="H18" s="10">
        <v>27</v>
      </c>
      <c r="I18" s="10">
        <v>20</v>
      </c>
      <c r="J18" s="10"/>
    </row>
    <row r="19" spans="1:10" x14ac:dyDescent="0.2">
      <c r="A19" s="10" t="s">
        <v>150</v>
      </c>
      <c r="B19" s="10">
        <v>55</v>
      </c>
      <c r="C19" s="10">
        <v>65</v>
      </c>
      <c r="D19" s="10"/>
      <c r="E19" s="10">
        <v>11</v>
      </c>
      <c r="F19" s="10">
        <v>11</v>
      </c>
      <c r="G19" s="10"/>
      <c r="H19" s="10">
        <v>29</v>
      </c>
      <c r="I19" s="10">
        <v>36</v>
      </c>
      <c r="J19" s="10"/>
    </row>
    <row r="20" spans="1:10" x14ac:dyDescent="0.2">
      <c r="A20" s="10" t="s">
        <v>50</v>
      </c>
      <c r="B20" s="10">
        <v>67</v>
      </c>
      <c r="C20" s="10">
        <v>78</v>
      </c>
      <c r="D20" s="10"/>
      <c r="E20" s="10">
        <v>9</v>
      </c>
      <c r="F20" s="10">
        <v>17</v>
      </c>
      <c r="G20" s="10"/>
      <c r="H20" s="10">
        <v>34</v>
      </c>
      <c r="I20" s="10">
        <v>30</v>
      </c>
      <c r="J20" s="10"/>
    </row>
    <row r="21" spans="1:10" x14ac:dyDescent="0.2">
      <c r="A21" s="10"/>
      <c r="B21" s="10"/>
      <c r="C21" s="10"/>
      <c r="D21" s="10"/>
      <c r="E21" s="10"/>
      <c r="F21" s="10"/>
      <c r="G21" s="10"/>
      <c r="H21" s="10"/>
      <c r="I21" s="10"/>
      <c r="J21" s="10"/>
    </row>
    <row r="22" spans="1:10" x14ac:dyDescent="0.2">
      <c r="A22" s="10" t="s">
        <v>4</v>
      </c>
      <c r="B22" s="10">
        <f>SUM(B5:B21)</f>
        <v>613</v>
      </c>
      <c r="C22" s="10">
        <f>SUM(C5:C21)</f>
        <v>678</v>
      </c>
      <c r="D22" s="10"/>
      <c r="E22" s="10">
        <f>SUM(E5:E21)</f>
        <v>201</v>
      </c>
      <c r="F22" s="10">
        <f>SUM(F5:F21)</f>
        <v>233</v>
      </c>
      <c r="G22" s="10"/>
      <c r="H22" s="10">
        <f>SUM(H5:H21)</f>
        <v>206</v>
      </c>
      <c r="I22" s="10">
        <f>SUM(I5:I21)</f>
        <v>228</v>
      </c>
      <c r="J22" s="10"/>
    </row>
    <row r="23" spans="1:10" x14ac:dyDescent="0.2">
      <c r="A23" s="10"/>
      <c r="B23" s="10"/>
      <c r="C23" s="10"/>
      <c r="D23" s="10"/>
      <c r="E23" s="10"/>
      <c r="F23" s="10"/>
      <c r="G23" s="10"/>
      <c r="H23" s="10"/>
      <c r="I23" s="10"/>
      <c r="J23" s="10"/>
    </row>
    <row r="24" spans="1:10" x14ac:dyDescent="0.2">
      <c r="A24" s="5"/>
      <c r="B24" s="5"/>
      <c r="C24" s="5"/>
      <c r="D24" s="5"/>
      <c r="E24" s="5"/>
      <c r="F24" s="5"/>
      <c r="G24" s="5"/>
      <c r="H24" s="5"/>
      <c r="I24" s="5"/>
      <c r="J24" s="10"/>
    </row>
    <row r="25" spans="1:10" x14ac:dyDescent="0.2">
      <c r="A25" s="10" t="s">
        <v>0</v>
      </c>
      <c r="B25" s="10"/>
      <c r="C25" s="10"/>
      <c r="D25" s="10"/>
      <c r="E25" s="10"/>
      <c r="F25" s="10"/>
      <c r="G25" s="10"/>
      <c r="H25" s="10"/>
      <c r="I25" s="10"/>
      <c r="J25" s="10"/>
    </row>
  </sheetData>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workbookViewId="0"/>
  </sheetViews>
  <sheetFormatPr defaultRowHeight="12.75" x14ac:dyDescent="0.2"/>
  <cols>
    <col min="1" max="1" width="46.7109375" style="10" customWidth="1"/>
    <col min="2" max="9" width="12.7109375" style="10" customWidth="1"/>
    <col min="10" max="10" width="12.85546875" style="10" customWidth="1"/>
    <col min="11" max="16384" width="9.140625" style="10"/>
  </cols>
  <sheetData>
    <row r="1" spans="1:14" x14ac:dyDescent="0.2">
      <c r="A1" s="11" t="s">
        <v>166</v>
      </c>
      <c r="B1" s="12"/>
      <c r="C1" s="12"/>
      <c r="D1" s="12"/>
      <c r="E1" s="12"/>
      <c r="F1" s="12"/>
      <c r="G1" s="12"/>
      <c r="I1" s="5"/>
      <c r="J1" s="5"/>
    </row>
    <row r="2" spans="1:14" x14ac:dyDescent="0.2">
      <c r="A2" s="17"/>
      <c r="B2" s="53">
        <v>2010</v>
      </c>
      <c r="C2" s="53">
        <v>2011</v>
      </c>
      <c r="D2" s="53">
        <v>2012</v>
      </c>
      <c r="E2" s="53">
        <v>2013</v>
      </c>
      <c r="F2" s="53">
        <v>2014</v>
      </c>
      <c r="G2" s="53">
        <v>2015</v>
      </c>
      <c r="H2" s="53">
        <v>2016</v>
      </c>
      <c r="I2" s="53">
        <v>2017</v>
      </c>
      <c r="J2" s="50">
        <v>2018</v>
      </c>
    </row>
    <row r="3" spans="1:14" x14ac:dyDescent="0.2">
      <c r="A3" s="16"/>
      <c r="B3" s="19"/>
      <c r="C3" s="19"/>
      <c r="D3" s="19"/>
      <c r="E3" s="19"/>
      <c r="F3" s="19"/>
      <c r="G3" s="19"/>
      <c r="H3" s="19"/>
    </row>
    <row r="4" spans="1:14" x14ac:dyDescent="0.2">
      <c r="A4" s="12" t="s">
        <v>1</v>
      </c>
      <c r="B4" s="13">
        <v>246</v>
      </c>
      <c r="C4" s="13">
        <v>231</v>
      </c>
      <c r="D4" s="13">
        <v>232</v>
      </c>
      <c r="E4" s="13">
        <v>193</v>
      </c>
      <c r="F4" s="13">
        <v>187</v>
      </c>
      <c r="G4" s="13">
        <v>224</v>
      </c>
      <c r="H4" s="10">
        <v>231</v>
      </c>
      <c r="I4" s="10">
        <v>201</v>
      </c>
      <c r="J4" s="10">
        <v>233</v>
      </c>
    </row>
    <row r="5" spans="1:14" x14ac:dyDescent="0.2">
      <c r="A5" s="12"/>
      <c r="B5" s="13"/>
      <c r="C5" s="13"/>
      <c r="D5" s="13"/>
      <c r="E5" s="13"/>
      <c r="F5" s="13"/>
      <c r="G5" s="13"/>
    </row>
    <row r="6" spans="1:14" x14ac:dyDescent="0.2">
      <c r="A6" s="13" t="s">
        <v>2</v>
      </c>
      <c r="B6" s="13">
        <v>187</v>
      </c>
      <c r="C6" s="13">
        <v>174</v>
      </c>
      <c r="D6" s="13">
        <v>176</v>
      </c>
      <c r="E6" s="13">
        <v>158</v>
      </c>
      <c r="F6" s="13">
        <v>148</v>
      </c>
      <c r="G6" s="13">
        <v>177</v>
      </c>
      <c r="H6" s="13">
        <v>186</v>
      </c>
      <c r="I6" s="10">
        <v>163</v>
      </c>
      <c r="J6" s="10">
        <v>173</v>
      </c>
    </row>
    <row r="7" spans="1:14" x14ac:dyDescent="0.2">
      <c r="A7" s="12" t="s">
        <v>3</v>
      </c>
      <c r="B7" s="13">
        <v>59</v>
      </c>
      <c r="C7" s="13">
        <v>57</v>
      </c>
      <c r="D7" s="13">
        <v>56</v>
      </c>
      <c r="E7" s="13">
        <v>35</v>
      </c>
      <c r="F7" s="13">
        <v>39</v>
      </c>
      <c r="G7" s="13">
        <v>47</v>
      </c>
      <c r="H7" s="13">
        <v>45</v>
      </c>
      <c r="I7" s="10">
        <v>38</v>
      </c>
      <c r="J7" s="25">
        <f>+J12+J17</f>
        <v>60</v>
      </c>
      <c r="K7" s="25"/>
      <c r="L7" s="25"/>
      <c r="M7" s="25"/>
      <c r="N7" s="25"/>
    </row>
    <row r="8" spans="1:14" x14ac:dyDescent="0.2">
      <c r="A8" s="12"/>
      <c r="B8" s="12"/>
      <c r="C8" s="12"/>
      <c r="D8" s="12"/>
      <c r="E8" s="12"/>
      <c r="F8" s="12"/>
      <c r="G8" s="12"/>
    </row>
    <row r="9" spans="1:14" x14ac:dyDescent="0.2">
      <c r="A9" s="12" t="s">
        <v>5</v>
      </c>
      <c r="B9" s="12">
        <v>191</v>
      </c>
      <c r="C9" s="12">
        <v>159</v>
      </c>
      <c r="D9" s="12">
        <v>165</v>
      </c>
      <c r="E9" s="12">
        <v>150</v>
      </c>
      <c r="F9" s="12">
        <v>124</v>
      </c>
      <c r="G9" s="12">
        <v>167</v>
      </c>
      <c r="H9" s="10">
        <v>167</v>
      </c>
      <c r="I9" s="10">
        <v>142</v>
      </c>
      <c r="J9" s="10">
        <v>163</v>
      </c>
    </row>
    <row r="10" spans="1:14" x14ac:dyDescent="0.2">
      <c r="A10" s="12"/>
      <c r="B10" s="12"/>
      <c r="C10" s="12"/>
      <c r="D10" s="12"/>
      <c r="E10" s="12"/>
      <c r="F10" s="12"/>
      <c r="G10" s="12"/>
    </row>
    <row r="11" spans="1:14" x14ac:dyDescent="0.2">
      <c r="A11" s="13" t="s">
        <v>2</v>
      </c>
      <c r="B11" s="13">
        <v>152</v>
      </c>
      <c r="C11" s="13">
        <v>131</v>
      </c>
      <c r="D11" s="13">
        <v>137</v>
      </c>
      <c r="E11" s="13">
        <v>130</v>
      </c>
      <c r="F11" s="13">
        <v>104</v>
      </c>
      <c r="G11" s="13">
        <v>146</v>
      </c>
      <c r="H11" s="13">
        <v>141</v>
      </c>
      <c r="I11" s="13">
        <v>127</v>
      </c>
      <c r="J11" s="10">
        <v>137</v>
      </c>
    </row>
    <row r="12" spans="1:14" x14ac:dyDescent="0.2">
      <c r="A12" s="12" t="s">
        <v>3</v>
      </c>
      <c r="B12" s="12">
        <v>39</v>
      </c>
      <c r="C12" s="12">
        <v>28</v>
      </c>
      <c r="D12" s="12">
        <v>28</v>
      </c>
      <c r="E12" s="12">
        <v>20</v>
      </c>
      <c r="F12" s="12">
        <v>20</v>
      </c>
      <c r="G12" s="12">
        <v>21</v>
      </c>
      <c r="H12" s="12">
        <v>26</v>
      </c>
      <c r="I12" s="12">
        <v>15</v>
      </c>
      <c r="J12" s="25">
        <v>26</v>
      </c>
      <c r="K12" s="25"/>
      <c r="L12" s="25"/>
      <c r="M12" s="25"/>
      <c r="N12" s="25"/>
    </row>
    <row r="13" spans="1:14" x14ac:dyDescent="0.2">
      <c r="A13" s="12"/>
      <c r="B13" s="12"/>
      <c r="C13" s="12"/>
      <c r="D13" s="12"/>
      <c r="E13" s="12"/>
      <c r="F13" s="12"/>
      <c r="G13" s="12"/>
    </row>
    <row r="14" spans="1:14" x14ac:dyDescent="0.2">
      <c r="A14" s="12" t="s">
        <v>6</v>
      </c>
      <c r="B14" s="12">
        <v>55</v>
      </c>
      <c r="C14" s="12">
        <v>72</v>
      </c>
      <c r="D14" s="12">
        <v>67</v>
      </c>
      <c r="E14" s="12">
        <v>43</v>
      </c>
      <c r="F14" s="12">
        <v>63</v>
      </c>
      <c r="G14" s="12">
        <v>57</v>
      </c>
      <c r="H14" s="10">
        <v>64</v>
      </c>
      <c r="I14" s="10">
        <v>59</v>
      </c>
      <c r="J14" s="10">
        <v>70</v>
      </c>
    </row>
    <row r="15" spans="1:14" x14ac:dyDescent="0.2">
      <c r="A15" s="12"/>
      <c r="B15" s="12"/>
      <c r="C15" s="12"/>
      <c r="D15" s="12"/>
      <c r="E15" s="12"/>
      <c r="F15" s="12"/>
      <c r="G15" s="12"/>
    </row>
    <row r="16" spans="1:14" x14ac:dyDescent="0.2">
      <c r="A16" s="12" t="s">
        <v>2</v>
      </c>
      <c r="B16" s="12">
        <v>35</v>
      </c>
      <c r="C16" s="12">
        <v>43</v>
      </c>
      <c r="D16" s="12">
        <v>39</v>
      </c>
      <c r="E16" s="12">
        <v>28</v>
      </c>
      <c r="F16" s="12">
        <v>44</v>
      </c>
      <c r="G16" s="12">
        <v>31</v>
      </c>
      <c r="H16" s="12">
        <v>45</v>
      </c>
      <c r="I16" s="12">
        <v>36</v>
      </c>
      <c r="J16" s="10">
        <v>36</v>
      </c>
    </row>
    <row r="17" spans="1:10" x14ac:dyDescent="0.2">
      <c r="A17" s="12" t="s">
        <v>3</v>
      </c>
      <c r="B17" s="12">
        <v>20</v>
      </c>
      <c r="C17" s="12">
        <v>29</v>
      </c>
      <c r="D17" s="12">
        <v>28</v>
      </c>
      <c r="E17" s="12">
        <v>15</v>
      </c>
      <c r="F17" s="12">
        <v>19</v>
      </c>
      <c r="G17" s="12">
        <v>26</v>
      </c>
      <c r="H17" s="12">
        <v>19</v>
      </c>
      <c r="I17" s="12">
        <v>23</v>
      </c>
      <c r="J17" s="10">
        <v>34</v>
      </c>
    </row>
    <row r="18" spans="1:10" x14ac:dyDescent="0.2">
      <c r="A18" s="16"/>
      <c r="B18" s="16"/>
      <c r="C18" s="16"/>
      <c r="D18" s="16"/>
      <c r="E18" s="16"/>
      <c r="F18" s="16"/>
      <c r="G18" s="16"/>
      <c r="H18" s="16"/>
    </row>
    <row r="19" spans="1:10" x14ac:dyDescent="0.2">
      <c r="A19" s="5"/>
      <c r="B19" s="5"/>
      <c r="C19" s="5"/>
      <c r="D19" s="5"/>
      <c r="E19" s="5"/>
      <c r="F19" s="5"/>
      <c r="G19" s="5"/>
      <c r="H19" s="5"/>
      <c r="I19" s="5"/>
      <c r="J19" s="5"/>
    </row>
    <row r="20" spans="1:10" x14ac:dyDescent="0.2">
      <c r="A20" s="22" t="s">
        <v>0</v>
      </c>
    </row>
  </sheetData>
  <pageMargins left="0.7" right="0.7" top="0.75" bottom="0.75" header="0.3" footer="0.3"/>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workbookViewId="0"/>
  </sheetViews>
  <sheetFormatPr defaultRowHeight="12.75" x14ac:dyDescent="0.2"/>
  <cols>
    <col min="1" max="1" width="42.28515625" style="10" customWidth="1"/>
    <col min="2" max="3" width="8" style="10" customWidth="1"/>
    <col min="4" max="4" width="8.140625" style="10" customWidth="1"/>
    <col min="5" max="5" width="7.7109375" style="10" customWidth="1"/>
    <col min="6" max="6" width="7" style="10" customWidth="1"/>
    <col min="7" max="7" width="8" style="10" customWidth="1"/>
    <col min="8" max="8" width="10.5703125" style="10" customWidth="1"/>
    <col min="9" max="9" width="11.7109375" style="10" customWidth="1"/>
    <col min="10" max="10" width="19.85546875" style="10" customWidth="1"/>
    <col min="11" max="11" width="23.85546875" style="10" customWidth="1"/>
    <col min="12" max="12" width="35.85546875" style="10" customWidth="1"/>
    <col min="13" max="16384" width="9.140625" style="10"/>
  </cols>
  <sheetData>
    <row r="1" spans="1:14" ht="15" x14ac:dyDescent="0.2">
      <c r="A1" s="26" t="s">
        <v>165</v>
      </c>
      <c r="B1" s="26"/>
      <c r="C1" s="26"/>
      <c r="D1" s="26"/>
      <c r="E1" s="26"/>
      <c r="F1" s="26"/>
      <c r="G1" s="26"/>
      <c r="H1" s="26"/>
      <c r="I1" s="26"/>
      <c r="J1" s="5"/>
      <c r="K1" s="5"/>
      <c r="L1" s="5"/>
    </row>
    <row r="2" spans="1:14" x14ac:dyDescent="0.2">
      <c r="A2" s="16"/>
      <c r="B2" s="17" t="s">
        <v>41</v>
      </c>
      <c r="C2" s="17"/>
      <c r="D2" s="17"/>
      <c r="E2" s="17"/>
      <c r="F2" s="17"/>
      <c r="G2" s="14"/>
      <c r="H2" s="14"/>
      <c r="I2" s="14"/>
      <c r="J2" s="14"/>
      <c r="K2" s="27" t="s">
        <v>69</v>
      </c>
      <c r="L2" s="28" t="s">
        <v>41</v>
      </c>
    </row>
    <row r="3" spans="1:14" x14ac:dyDescent="0.2">
      <c r="A3" s="16"/>
      <c r="B3" s="27">
        <v>2013</v>
      </c>
      <c r="C3" s="27">
        <v>2014</v>
      </c>
      <c r="D3" s="27">
        <v>2015</v>
      </c>
      <c r="E3" s="27">
        <v>2016</v>
      </c>
      <c r="F3" s="17">
        <v>2017</v>
      </c>
      <c r="G3" s="14">
        <v>2018</v>
      </c>
      <c r="H3" s="17"/>
      <c r="I3" s="17"/>
      <c r="J3" s="17"/>
      <c r="K3" s="17"/>
      <c r="L3" s="29"/>
    </row>
    <row r="4" spans="1:14" ht="25.5" x14ac:dyDescent="0.2">
      <c r="A4" s="27"/>
      <c r="B4" s="5"/>
      <c r="C4" s="5"/>
      <c r="D4" s="5"/>
      <c r="E4" s="5"/>
      <c r="F4" s="5"/>
      <c r="G4" s="14"/>
      <c r="H4" s="5"/>
      <c r="I4" s="27" t="s">
        <v>42</v>
      </c>
      <c r="J4" s="30" t="s">
        <v>108</v>
      </c>
      <c r="K4" s="30" t="s">
        <v>110</v>
      </c>
      <c r="L4" s="62" t="s">
        <v>112</v>
      </c>
    </row>
    <row r="5" spans="1:14" x14ac:dyDescent="0.2">
      <c r="L5" s="25"/>
    </row>
    <row r="6" spans="1:14" x14ac:dyDescent="0.2">
      <c r="A6" s="10" t="s">
        <v>21</v>
      </c>
      <c r="L6" s="25"/>
    </row>
    <row r="7" spans="1:14" x14ac:dyDescent="0.2">
      <c r="A7" s="10" t="s">
        <v>90</v>
      </c>
      <c r="G7" s="10" t="s">
        <v>90</v>
      </c>
      <c r="L7" s="25"/>
    </row>
    <row r="8" spans="1:14" x14ac:dyDescent="0.2">
      <c r="A8" s="10" t="s">
        <v>89</v>
      </c>
      <c r="B8" s="10">
        <v>41</v>
      </c>
      <c r="C8" s="10">
        <v>36</v>
      </c>
      <c r="D8" s="10">
        <v>35</v>
      </c>
      <c r="E8" s="10">
        <v>35</v>
      </c>
      <c r="F8" s="10">
        <v>26</v>
      </c>
      <c r="G8" s="47">
        <v>31</v>
      </c>
      <c r="I8" s="46">
        <v>0.18</v>
      </c>
      <c r="J8" s="31">
        <v>2.08</v>
      </c>
      <c r="K8" s="31">
        <v>12.58</v>
      </c>
      <c r="L8" s="63">
        <v>16.5</v>
      </c>
      <c r="N8" s="61"/>
    </row>
    <row r="9" spans="1:14" x14ac:dyDescent="0.2">
      <c r="A9" s="10" t="s">
        <v>17</v>
      </c>
      <c r="B9" s="10">
        <v>29</v>
      </c>
      <c r="C9" s="10">
        <v>30</v>
      </c>
      <c r="D9" s="10">
        <v>32</v>
      </c>
      <c r="E9" s="10">
        <v>28</v>
      </c>
      <c r="F9" s="10">
        <v>37</v>
      </c>
      <c r="G9" s="47">
        <v>29</v>
      </c>
      <c r="I9" s="46">
        <v>0.17</v>
      </c>
      <c r="J9" s="31">
        <v>1.34</v>
      </c>
      <c r="K9" s="31">
        <v>22.31</v>
      </c>
      <c r="L9" s="63">
        <v>6.02</v>
      </c>
      <c r="N9" s="12"/>
    </row>
    <row r="10" spans="1:14" x14ac:dyDescent="0.2">
      <c r="A10" s="10" t="s">
        <v>18</v>
      </c>
      <c r="B10" s="10">
        <v>34</v>
      </c>
      <c r="C10" s="10">
        <v>13</v>
      </c>
      <c r="D10" s="10">
        <v>32</v>
      </c>
      <c r="E10" s="10">
        <v>32</v>
      </c>
      <c r="F10" s="10">
        <v>28</v>
      </c>
      <c r="G10" s="47">
        <v>37</v>
      </c>
      <c r="I10" s="46">
        <v>0.21</v>
      </c>
      <c r="J10" s="31">
        <v>1.1100000000000001</v>
      </c>
      <c r="K10" s="31">
        <v>24.53</v>
      </c>
      <c r="L10" s="63">
        <v>4.53</v>
      </c>
      <c r="N10" s="12"/>
    </row>
    <row r="11" spans="1:14" x14ac:dyDescent="0.2">
      <c r="A11" s="10" t="s">
        <v>19</v>
      </c>
      <c r="B11" s="10">
        <v>21</v>
      </c>
      <c r="C11" s="10">
        <v>25</v>
      </c>
      <c r="D11" s="10">
        <v>36</v>
      </c>
      <c r="E11" s="10">
        <v>39</v>
      </c>
      <c r="F11" s="10">
        <v>39</v>
      </c>
      <c r="G11" s="47">
        <v>22</v>
      </c>
      <c r="I11" s="46">
        <v>0.13</v>
      </c>
      <c r="J11" s="31">
        <v>0.62</v>
      </c>
      <c r="K11" s="31">
        <v>21.31</v>
      </c>
      <c r="L11" s="63">
        <v>2.89</v>
      </c>
      <c r="N11" s="12"/>
    </row>
    <row r="12" spans="1:14" x14ac:dyDescent="0.2">
      <c r="A12" s="10" t="s">
        <v>20</v>
      </c>
      <c r="B12" s="10">
        <v>11</v>
      </c>
      <c r="C12" s="10">
        <v>13</v>
      </c>
      <c r="D12" s="10">
        <v>9</v>
      </c>
      <c r="E12" s="10">
        <v>23</v>
      </c>
      <c r="F12" s="10">
        <v>10</v>
      </c>
      <c r="G12" s="47">
        <v>21</v>
      </c>
      <c r="I12" s="46">
        <v>0.12</v>
      </c>
      <c r="J12" s="31">
        <v>1.1200000000000001</v>
      </c>
      <c r="K12" s="31">
        <v>11.53</v>
      </c>
      <c r="L12" s="63">
        <v>9.73</v>
      </c>
      <c r="N12" s="12"/>
    </row>
    <row r="13" spans="1:14" x14ac:dyDescent="0.2">
      <c r="A13" s="10" t="s">
        <v>22</v>
      </c>
      <c r="B13" s="10">
        <v>22</v>
      </c>
      <c r="C13" s="10">
        <v>31</v>
      </c>
      <c r="D13" s="10">
        <v>33</v>
      </c>
      <c r="E13" s="10">
        <v>29</v>
      </c>
      <c r="F13" s="10">
        <v>23</v>
      </c>
      <c r="G13" s="47">
        <v>33</v>
      </c>
      <c r="I13" s="46">
        <v>0.19</v>
      </c>
      <c r="J13" s="31">
        <v>2.41</v>
      </c>
      <c r="K13" s="31">
        <v>5.98</v>
      </c>
      <c r="L13" s="63">
        <v>40.35</v>
      </c>
      <c r="N13" s="12"/>
    </row>
    <row r="14" spans="1:14" x14ac:dyDescent="0.2">
      <c r="A14" s="5"/>
      <c r="B14" s="5"/>
      <c r="C14" s="5"/>
      <c r="D14" s="5"/>
      <c r="E14" s="5"/>
      <c r="F14" s="5"/>
      <c r="G14" s="5"/>
      <c r="H14" s="5"/>
      <c r="I14" s="5"/>
      <c r="J14" s="5"/>
      <c r="K14" s="5"/>
      <c r="L14" s="5"/>
    </row>
    <row r="15" spans="1:14" x14ac:dyDescent="0.2">
      <c r="A15" s="10" t="s">
        <v>0</v>
      </c>
    </row>
    <row r="16" spans="1:14" x14ac:dyDescent="0.2">
      <c r="G16" s="47"/>
    </row>
    <row r="17" spans="1:12" ht="15" x14ac:dyDescent="0.2">
      <c r="A17" s="10" t="s">
        <v>109</v>
      </c>
      <c r="J17" s="31"/>
      <c r="L17" s="31"/>
    </row>
    <row r="18" spans="1:12" ht="15" x14ac:dyDescent="0.2">
      <c r="A18" s="10" t="s">
        <v>100</v>
      </c>
      <c r="J18" s="31"/>
      <c r="L18" s="31"/>
    </row>
    <row r="19" spans="1:12" x14ac:dyDescent="0.2">
      <c r="J19" s="31"/>
      <c r="L19" s="31"/>
    </row>
    <row r="20" spans="1:12" x14ac:dyDescent="0.2">
      <c r="J20" s="31"/>
      <c r="K20" s="31"/>
      <c r="L20" s="31"/>
    </row>
    <row r="21" spans="1:12" x14ac:dyDescent="0.2">
      <c r="I21" s="57"/>
      <c r="J21" s="31"/>
      <c r="K21" s="31"/>
      <c r="L21" s="31"/>
    </row>
    <row r="22" spans="1:12" x14ac:dyDescent="0.2">
      <c r="I22" s="57"/>
      <c r="J22" s="31"/>
      <c r="K22" s="31"/>
      <c r="L22" s="31"/>
    </row>
    <row r="23" spans="1:12" x14ac:dyDescent="0.2">
      <c r="I23" s="57"/>
      <c r="J23" s="31"/>
      <c r="K23" s="31"/>
    </row>
    <row r="24" spans="1:12" x14ac:dyDescent="0.2">
      <c r="A24" s="32"/>
      <c r="C24" s="31"/>
      <c r="D24" s="31"/>
      <c r="I24" s="57"/>
      <c r="J24" s="31"/>
      <c r="K24" s="31"/>
    </row>
    <row r="25" spans="1:12" x14ac:dyDescent="0.2">
      <c r="A25" s="32"/>
      <c r="C25" s="31"/>
      <c r="D25" s="31"/>
      <c r="I25" s="57"/>
      <c r="J25" s="31"/>
      <c r="K25" s="31"/>
    </row>
    <row r="26" spans="1:12" x14ac:dyDescent="0.2">
      <c r="A26" s="32"/>
      <c r="C26" s="31"/>
      <c r="D26" s="31"/>
      <c r="I26" s="57"/>
      <c r="J26" s="31"/>
    </row>
    <row r="27" spans="1:12" x14ac:dyDescent="0.2">
      <c r="A27" s="32"/>
      <c r="C27" s="31"/>
      <c r="D27" s="31"/>
      <c r="E27" s="31"/>
      <c r="I27" s="57"/>
      <c r="J27" s="31"/>
    </row>
    <row r="28" spans="1:12" x14ac:dyDescent="0.2">
      <c r="C28" s="31"/>
      <c r="D28" s="31"/>
      <c r="E28" s="31"/>
      <c r="I28" s="57"/>
    </row>
    <row r="29" spans="1:12" x14ac:dyDescent="0.2">
      <c r="B29" s="31"/>
      <c r="C29" s="31"/>
      <c r="D29" s="31"/>
    </row>
    <row r="35" spans="7:7" x14ac:dyDescent="0.2">
      <c r="G35" s="47"/>
    </row>
  </sheetData>
  <pageMargins left="0.7" right="0.7" top="0.75" bottom="0.75" header="0.3" footer="0.3"/>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workbookViewId="0"/>
  </sheetViews>
  <sheetFormatPr defaultRowHeight="12.75" x14ac:dyDescent="0.2"/>
  <cols>
    <col min="1" max="1" width="40.7109375" style="10" customWidth="1"/>
    <col min="2" max="8" width="10.28515625" style="10" customWidth="1"/>
    <col min="9" max="9" width="17.5703125" style="10" customWidth="1"/>
    <col min="10" max="10" width="22.140625" style="10" customWidth="1"/>
    <col min="11" max="11" width="30.7109375" style="10" customWidth="1"/>
    <col min="12" max="16384" width="9.140625" style="10"/>
  </cols>
  <sheetData>
    <row r="1" spans="1:11" ht="15" x14ac:dyDescent="0.2">
      <c r="A1" s="26" t="s">
        <v>164</v>
      </c>
      <c r="B1" s="26"/>
      <c r="C1" s="26"/>
      <c r="D1" s="26"/>
      <c r="E1" s="26"/>
      <c r="F1" s="26"/>
      <c r="G1" s="26"/>
      <c r="H1" s="26"/>
      <c r="I1" s="5"/>
      <c r="J1" s="5"/>
      <c r="K1" s="5"/>
    </row>
    <row r="2" spans="1:11" x14ac:dyDescent="0.2">
      <c r="A2" s="16"/>
      <c r="B2" s="17" t="s">
        <v>46</v>
      </c>
      <c r="C2" s="17"/>
      <c r="D2" s="17"/>
      <c r="E2" s="17"/>
      <c r="F2" s="17"/>
      <c r="G2" s="14"/>
      <c r="H2" s="14"/>
      <c r="I2" s="14"/>
      <c r="J2" s="27" t="s">
        <v>70</v>
      </c>
      <c r="K2" s="28" t="s">
        <v>46</v>
      </c>
    </row>
    <row r="3" spans="1:11" ht="23.25" customHeight="1" x14ac:dyDescent="0.2">
      <c r="A3" s="16"/>
      <c r="B3" s="27">
        <v>2013</v>
      </c>
      <c r="C3" s="27">
        <v>2014</v>
      </c>
      <c r="D3" s="27">
        <v>2015</v>
      </c>
      <c r="E3" s="27">
        <v>2016</v>
      </c>
      <c r="F3" s="17">
        <v>2017</v>
      </c>
      <c r="G3" s="17">
        <v>2018</v>
      </c>
      <c r="H3" s="17"/>
      <c r="I3" s="17"/>
      <c r="J3" s="17"/>
      <c r="K3" s="29"/>
    </row>
    <row r="4" spans="1:11" ht="25.5" x14ac:dyDescent="0.2">
      <c r="A4" s="27"/>
      <c r="B4" s="5"/>
      <c r="C4" s="5"/>
      <c r="D4" s="5"/>
      <c r="E4" s="5"/>
      <c r="F4" s="5"/>
      <c r="G4" s="5"/>
      <c r="H4" s="27" t="s">
        <v>42</v>
      </c>
      <c r="I4" s="30" t="s">
        <v>108</v>
      </c>
      <c r="J4" s="30" t="s">
        <v>110</v>
      </c>
      <c r="K4" s="28" t="s">
        <v>113</v>
      </c>
    </row>
    <row r="5" spans="1:11" x14ac:dyDescent="0.2">
      <c r="K5" s="25"/>
    </row>
    <row r="6" spans="1:11" x14ac:dyDescent="0.2">
      <c r="A6" s="10" t="s">
        <v>21</v>
      </c>
      <c r="K6" s="25"/>
    </row>
    <row r="7" spans="1:11" x14ac:dyDescent="0.2">
      <c r="K7" s="25"/>
    </row>
    <row r="8" spans="1:11" x14ac:dyDescent="0.2">
      <c r="A8" s="24" t="s">
        <v>44</v>
      </c>
      <c r="B8" s="24">
        <v>2</v>
      </c>
      <c r="C8" s="24">
        <v>6</v>
      </c>
      <c r="D8" s="24">
        <v>3</v>
      </c>
      <c r="E8" s="24">
        <v>3</v>
      </c>
      <c r="F8" s="24">
        <v>4</v>
      </c>
      <c r="G8" s="24">
        <v>2</v>
      </c>
      <c r="H8" s="46">
        <v>8.771929824561403E-3</v>
      </c>
      <c r="I8" s="31">
        <v>0.09</v>
      </c>
      <c r="J8" s="31">
        <v>1.59</v>
      </c>
      <c r="K8" s="63">
        <v>5.79</v>
      </c>
    </row>
    <row r="9" spans="1:11" x14ac:dyDescent="0.2">
      <c r="A9" s="24" t="s">
        <v>45</v>
      </c>
      <c r="B9" s="24">
        <v>8</v>
      </c>
      <c r="C9" s="24">
        <v>12</v>
      </c>
      <c r="D9" s="24">
        <v>12</v>
      </c>
      <c r="E9" s="24">
        <v>7</v>
      </c>
      <c r="F9" s="24">
        <v>3</v>
      </c>
      <c r="G9" s="24">
        <v>11</v>
      </c>
      <c r="H9" s="46">
        <v>4.8245614035087717E-2</v>
      </c>
      <c r="I9" s="31">
        <v>0.91</v>
      </c>
      <c r="J9" s="31">
        <v>5.64</v>
      </c>
      <c r="K9" s="63">
        <v>16.05</v>
      </c>
    </row>
    <row r="10" spans="1:11" x14ac:dyDescent="0.2">
      <c r="A10" s="24" t="s">
        <v>16</v>
      </c>
      <c r="B10" s="24">
        <v>7</v>
      </c>
      <c r="C10" s="24">
        <v>6</v>
      </c>
      <c r="D10" s="24">
        <v>7</v>
      </c>
      <c r="E10" s="24">
        <v>9</v>
      </c>
      <c r="F10" s="24">
        <v>8</v>
      </c>
      <c r="G10" s="24">
        <v>6</v>
      </c>
      <c r="H10" s="46">
        <v>2.6315789473684209E-2</v>
      </c>
      <c r="I10" s="31">
        <v>0.4</v>
      </c>
      <c r="J10" s="31">
        <v>2.5099999999999998</v>
      </c>
      <c r="K10" s="63">
        <v>16.010000000000002</v>
      </c>
    </row>
    <row r="11" spans="1:11" x14ac:dyDescent="0.2">
      <c r="A11" s="24" t="s">
        <v>17</v>
      </c>
      <c r="B11" s="24">
        <v>6</v>
      </c>
      <c r="C11" s="24">
        <v>6</v>
      </c>
      <c r="D11" s="24">
        <v>6</v>
      </c>
      <c r="E11" s="24">
        <v>4</v>
      </c>
      <c r="F11" s="24">
        <v>6</v>
      </c>
      <c r="G11" s="24">
        <v>7</v>
      </c>
      <c r="H11" s="46">
        <v>3.0701754385964911E-2</v>
      </c>
      <c r="I11" s="31">
        <v>0.32</v>
      </c>
      <c r="J11" s="31">
        <v>2.0299999999999998</v>
      </c>
      <c r="K11" s="63">
        <v>15.97</v>
      </c>
    </row>
    <row r="12" spans="1:11" x14ac:dyDescent="0.2">
      <c r="A12" s="24" t="s">
        <v>18</v>
      </c>
      <c r="B12" s="24">
        <v>17</v>
      </c>
      <c r="C12" s="24">
        <v>18</v>
      </c>
      <c r="D12" s="24">
        <v>9</v>
      </c>
      <c r="E12" s="24">
        <v>14</v>
      </c>
      <c r="F12" s="24">
        <v>21</v>
      </c>
      <c r="G12" s="24">
        <v>18</v>
      </c>
      <c r="H12" s="46">
        <v>7.8947368421052627E-2</v>
      </c>
      <c r="I12" s="31">
        <v>0.54</v>
      </c>
      <c r="J12" s="31">
        <v>2.15</v>
      </c>
      <c r="K12" s="63">
        <v>25.12</v>
      </c>
    </row>
    <row r="13" spans="1:11" x14ac:dyDescent="0.2">
      <c r="A13" s="24" t="s">
        <v>19</v>
      </c>
      <c r="B13" s="24">
        <v>31</v>
      </c>
      <c r="C13" s="24">
        <v>24</v>
      </c>
      <c r="D13" s="24">
        <v>27</v>
      </c>
      <c r="E13" s="24">
        <v>28</v>
      </c>
      <c r="F13" s="24">
        <v>27</v>
      </c>
      <c r="G13" s="24">
        <v>47</v>
      </c>
      <c r="H13" s="46">
        <v>0.20614035087719298</v>
      </c>
      <c r="I13" s="31">
        <v>1.32</v>
      </c>
      <c r="J13" s="31">
        <v>2.54</v>
      </c>
      <c r="K13" s="63">
        <v>51.82</v>
      </c>
    </row>
    <row r="14" spans="1:11" x14ac:dyDescent="0.2">
      <c r="A14" s="24" t="s">
        <v>20</v>
      </c>
      <c r="B14" s="24">
        <v>39</v>
      </c>
      <c r="C14" s="24">
        <v>42</v>
      </c>
      <c r="D14" s="24">
        <v>45</v>
      </c>
      <c r="E14" s="24">
        <v>39</v>
      </c>
      <c r="F14" s="24">
        <v>47</v>
      </c>
      <c r="G14" s="24">
        <v>51</v>
      </c>
      <c r="H14" s="46">
        <v>0.22368421052631579</v>
      </c>
      <c r="I14" s="31">
        <v>2.73</v>
      </c>
      <c r="J14" s="31">
        <v>2.72</v>
      </c>
      <c r="K14" s="63">
        <v>100.19</v>
      </c>
    </row>
    <row r="15" spans="1:11" x14ac:dyDescent="0.2">
      <c r="A15" s="24" t="s">
        <v>22</v>
      </c>
      <c r="B15" s="24">
        <v>74</v>
      </c>
      <c r="C15" s="24">
        <v>71</v>
      </c>
      <c r="D15" s="24">
        <v>76</v>
      </c>
      <c r="E15" s="24">
        <v>85</v>
      </c>
      <c r="F15" s="24">
        <v>90</v>
      </c>
      <c r="G15" s="24">
        <v>86</v>
      </c>
      <c r="H15" s="46">
        <v>0.37719298245614036</v>
      </c>
      <c r="I15" s="31">
        <v>6.29</v>
      </c>
      <c r="J15" s="31">
        <v>1.44</v>
      </c>
      <c r="K15" s="63">
        <v>436.68</v>
      </c>
    </row>
    <row r="16" spans="1:11" x14ac:dyDescent="0.2">
      <c r="G16" s="12"/>
    </row>
    <row r="17" spans="1:11" x14ac:dyDescent="0.2">
      <c r="A17" s="5"/>
      <c r="B17" s="58"/>
      <c r="C17" s="58"/>
      <c r="D17" s="58"/>
      <c r="E17" s="58"/>
      <c r="F17" s="5"/>
      <c r="G17" s="5"/>
      <c r="H17" s="5"/>
      <c r="I17" s="5"/>
      <c r="J17" s="5"/>
      <c r="K17" s="5"/>
    </row>
    <row r="18" spans="1:11" x14ac:dyDescent="0.2">
      <c r="A18" s="10" t="s">
        <v>0</v>
      </c>
      <c r="B18" s="32"/>
      <c r="C18" s="32"/>
      <c r="D18" s="32"/>
      <c r="E18" s="32"/>
      <c r="F18" s="32"/>
    </row>
    <row r="19" spans="1:11" x14ac:dyDescent="0.2">
      <c r="A19" s="12"/>
      <c r="B19" s="32"/>
      <c r="C19" s="32"/>
      <c r="D19" s="32"/>
      <c r="E19" s="32"/>
      <c r="F19" s="32"/>
    </row>
    <row r="20" spans="1:11" ht="15" x14ac:dyDescent="0.2">
      <c r="A20" s="12" t="s">
        <v>154</v>
      </c>
      <c r="B20" s="32"/>
      <c r="C20" s="32"/>
      <c r="D20" s="32"/>
      <c r="E20" s="32"/>
      <c r="F20" s="32"/>
    </row>
    <row r="21" spans="1:11" x14ac:dyDescent="0.2">
      <c r="A21" s="12"/>
      <c r="B21" s="32"/>
      <c r="C21" s="32"/>
      <c r="D21" s="32"/>
      <c r="E21" s="32"/>
      <c r="F21" s="32"/>
    </row>
    <row r="22" spans="1:11" x14ac:dyDescent="0.2">
      <c r="A22" s="12"/>
      <c r="B22" s="32"/>
      <c r="C22" s="32"/>
      <c r="D22" s="32"/>
      <c r="E22" s="32"/>
      <c r="F22" s="32"/>
      <c r="I22" s="31"/>
    </row>
    <row r="23" spans="1:11" x14ac:dyDescent="0.2">
      <c r="A23" s="12"/>
      <c r="B23" s="32"/>
      <c r="C23" s="32"/>
      <c r="D23" s="32"/>
      <c r="E23" s="32"/>
      <c r="F23" s="32"/>
      <c r="I23" s="31"/>
    </row>
    <row r="24" spans="1:11" x14ac:dyDescent="0.2">
      <c r="I24" s="31"/>
    </row>
    <row r="25" spans="1:11" x14ac:dyDescent="0.2">
      <c r="I25" s="31"/>
    </row>
    <row r="26" spans="1:11" x14ac:dyDescent="0.2">
      <c r="I26" s="31"/>
    </row>
    <row r="27" spans="1:11" x14ac:dyDescent="0.2">
      <c r="I27" s="31"/>
    </row>
    <row r="28" spans="1:11" x14ac:dyDescent="0.2">
      <c r="I28" s="31"/>
    </row>
    <row r="29" spans="1:11" x14ac:dyDescent="0.2">
      <c r="I29" s="31"/>
    </row>
    <row r="30" spans="1:11" x14ac:dyDescent="0.2">
      <c r="I30" s="31"/>
    </row>
    <row r="31" spans="1:11" x14ac:dyDescent="0.2">
      <c r="I31" s="31"/>
    </row>
    <row r="32" spans="1:11" x14ac:dyDescent="0.2">
      <c r="I32" s="31"/>
    </row>
  </sheetData>
  <pageMargins left="0.7" right="0.7" top="0.75" bottom="0.75" header="0.3" footer="0.3"/>
  <pageSetup paperSize="9" scale="7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workbookViewId="0"/>
  </sheetViews>
  <sheetFormatPr defaultRowHeight="12.75" x14ac:dyDescent="0.2"/>
  <cols>
    <col min="1" max="1" width="31" style="10" customWidth="1"/>
    <col min="2" max="16384" width="9.140625" style="10"/>
  </cols>
  <sheetData>
    <row r="1" spans="1:9" x14ac:dyDescent="0.2">
      <c r="A1" s="26" t="s">
        <v>163</v>
      </c>
      <c r="B1" s="5"/>
      <c r="C1" s="5"/>
      <c r="D1" s="5"/>
      <c r="E1" s="5"/>
      <c r="F1" s="5"/>
      <c r="G1" s="5"/>
      <c r="H1" s="5"/>
    </row>
    <row r="2" spans="1:9" x14ac:dyDescent="0.2">
      <c r="B2" s="5">
        <v>2017</v>
      </c>
      <c r="C2" s="5"/>
      <c r="D2" s="5"/>
      <c r="E2" s="14"/>
      <c r="F2" s="14">
        <v>2018</v>
      </c>
      <c r="G2" s="14"/>
      <c r="H2" s="14"/>
    </row>
    <row r="3" spans="1:9" x14ac:dyDescent="0.2">
      <c r="A3" s="5"/>
      <c r="B3" s="5" t="s">
        <v>63</v>
      </c>
      <c r="C3" s="5" t="s">
        <v>64</v>
      </c>
      <c r="D3" s="5" t="s">
        <v>4</v>
      </c>
      <c r="E3" s="5"/>
      <c r="F3" s="5" t="s">
        <v>63</v>
      </c>
      <c r="G3" s="5" t="s">
        <v>64</v>
      </c>
      <c r="H3" s="5" t="s">
        <v>4</v>
      </c>
    </row>
    <row r="5" spans="1:9" x14ac:dyDescent="0.2">
      <c r="A5" s="10" t="s">
        <v>65</v>
      </c>
    </row>
    <row r="6" spans="1:9" x14ac:dyDescent="0.2">
      <c r="A6" s="10" t="s">
        <v>4</v>
      </c>
      <c r="B6" s="10">
        <v>148</v>
      </c>
      <c r="C6" s="10">
        <v>58</v>
      </c>
      <c r="D6" s="10">
        <v>206</v>
      </c>
      <c r="F6" s="10">
        <v>157</v>
      </c>
      <c r="G6" s="10">
        <f t="shared" ref="G6" si="0">SUM(G8:G16)</f>
        <v>71</v>
      </c>
      <c r="H6" s="10">
        <v>228</v>
      </c>
    </row>
    <row r="7" spans="1:9" x14ac:dyDescent="0.2">
      <c r="A7" s="2"/>
      <c r="B7" s="2"/>
      <c r="C7" s="2"/>
      <c r="D7" s="2"/>
      <c r="E7" s="2"/>
      <c r="F7" s="2"/>
      <c r="G7" s="2"/>
      <c r="H7" s="2"/>
    </row>
    <row r="8" spans="1:9" x14ac:dyDescent="0.2">
      <c r="A8" s="24" t="s">
        <v>49</v>
      </c>
      <c r="B8" s="24">
        <v>2</v>
      </c>
      <c r="C8" s="24">
        <v>2</v>
      </c>
      <c r="D8" s="24">
        <v>4</v>
      </c>
      <c r="E8" s="24"/>
      <c r="F8" s="24">
        <v>1</v>
      </c>
      <c r="G8" s="24">
        <v>1</v>
      </c>
      <c r="H8" s="24">
        <v>2</v>
      </c>
      <c r="I8" s="25"/>
    </row>
    <row r="9" spans="1:9" x14ac:dyDescent="0.2">
      <c r="A9" s="24" t="s">
        <v>45</v>
      </c>
      <c r="B9" s="24">
        <v>3</v>
      </c>
      <c r="C9" s="24">
        <v>0</v>
      </c>
      <c r="D9" s="24">
        <v>3</v>
      </c>
      <c r="E9" s="24"/>
      <c r="F9" s="24">
        <v>6</v>
      </c>
      <c r="G9" s="24">
        <v>5</v>
      </c>
      <c r="H9" s="24">
        <v>11</v>
      </c>
      <c r="I9" s="25"/>
    </row>
    <row r="10" spans="1:9" x14ac:dyDescent="0.2">
      <c r="A10" s="24" t="s">
        <v>16</v>
      </c>
      <c r="B10" s="24">
        <v>5</v>
      </c>
      <c r="C10" s="24">
        <v>3</v>
      </c>
      <c r="D10" s="24">
        <v>8</v>
      </c>
      <c r="E10" s="24"/>
      <c r="F10" s="24">
        <v>4</v>
      </c>
      <c r="G10" s="24">
        <v>2</v>
      </c>
      <c r="H10" s="24">
        <v>6</v>
      </c>
      <c r="I10" s="25"/>
    </row>
    <row r="11" spans="1:9" x14ac:dyDescent="0.2">
      <c r="A11" s="24" t="s">
        <v>17</v>
      </c>
      <c r="B11" s="24">
        <v>5</v>
      </c>
      <c r="C11" s="24">
        <v>1</v>
      </c>
      <c r="D11" s="24">
        <v>6</v>
      </c>
      <c r="E11" s="24"/>
      <c r="F11" s="24">
        <v>6</v>
      </c>
      <c r="G11" s="24">
        <v>1</v>
      </c>
      <c r="H11" s="24">
        <v>7</v>
      </c>
      <c r="I11" s="25"/>
    </row>
    <row r="12" spans="1:9" x14ac:dyDescent="0.2">
      <c r="A12" s="24" t="s">
        <v>18</v>
      </c>
      <c r="B12" s="24">
        <v>13</v>
      </c>
      <c r="C12" s="24">
        <v>8</v>
      </c>
      <c r="D12" s="24">
        <v>21</v>
      </c>
      <c r="E12" s="24"/>
      <c r="F12" s="24">
        <v>13</v>
      </c>
      <c r="G12" s="24">
        <v>5</v>
      </c>
      <c r="H12" s="24">
        <v>18</v>
      </c>
      <c r="I12" s="25"/>
    </row>
    <row r="13" spans="1:9" x14ac:dyDescent="0.2">
      <c r="A13" s="24" t="s">
        <v>19</v>
      </c>
      <c r="B13" s="24">
        <v>20</v>
      </c>
      <c r="C13" s="24">
        <v>7</v>
      </c>
      <c r="D13" s="24">
        <v>27</v>
      </c>
      <c r="E13" s="24"/>
      <c r="F13" s="24">
        <v>29</v>
      </c>
      <c r="G13" s="24">
        <v>18</v>
      </c>
      <c r="H13" s="24">
        <v>47</v>
      </c>
      <c r="I13" s="25"/>
    </row>
    <row r="14" spans="1:9" x14ac:dyDescent="0.2">
      <c r="A14" s="24" t="s">
        <v>20</v>
      </c>
      <c r="B14" s="24">
        <v>34</v>
      </c>
      <c r="C14" s="24">
        <v>13</v>
      </c>
      <c r="D14" s="24">
        <v>47</v>
      </c>
      <c r="E14" s="24"/>
      <c r="F14" s="24">
        <v>37</v>
      </c>
      <c r="G14" s="24">
        <v>14</v>
      </c>
      <c r="H14" s="24">
        <v>51</v>
      </c>
      <c r="I14" s="25"/>
    </row>
    <row r="15" spans="1:9" x14ac:dyDescent="0.2">
      <c r="A15" s="24" t="s">
        <v>88</v>
      </c>
      <c r="B15" s="24">
        <v>39</v>
      </c>
      <c r="C15" s="24">
        <v>17</v>
      </c>
      <c r="D15" s="24">
        <v>56</v>
      </c>
      <c r="E15" s="24"/>
      <c r="F15" s="24">
        <v>39</v>
      </c>
      <c r="G15" s="24">
        <v>17</v>
      </c>
      <c r="H15" s="24">
        <v>56</v>
      </c>
      <c r="I15" s="25"/>
    </row>
    <row r="16" spans="1:9" x14ac:dyDescent="0.2">
      <c r="A16" s="24" t="s">
        <v>50</v>
      </c>
      <c r="B16" s="24">
        <v>27</v>
      </c>
      <c r="C16" s="24">
        <v>7</v>
      </c>
      <c r="D16" s="24">
        <v>34</v>
      </c>
      <c r="E16" s="24"/>
      <c r="F16" s="24">
        <v>22</v>
      </c>
      <c r="G16" s="24">
        <v>8</v>
      </c>
      <c r="H16" s="24">
        <v>30</v>
      </c>
      <c r="I16" s="25"/>
    </row>
    <row r="17" spans="1:9" x14ac:dyDescent="0.2">
      <c r="A17" s="24"/>
      <c r="B17" s="24"/>
      <c r="C17" s="24"/>
      <c r="D17" s="24"/>
      <c r="E17" s="24"/>
      <c r="F17" s="24"/>
      <c r="G17" s="24"/>
      <c r="H17" s="24"/>
      <c r="I17" s="25"/>
    </row>
    <row r="18" spans="1:9" x14ac:dyDescent="0.2">
      <c r="A18" s="24"/>
      <c r="B18" s="24"/>
      <c r="C18" s="24"/>
      <c r="D18" s="24"/>
      <c r="E18" s="24"/>
      <c r="F18" s="24"/>
      <c r="G18" s="24"/>
      <c r="H18" s="24"/>
      <c r="I18" s="25"/>
    </row>
    <row r="19" spans="1:9" ht="15" x14ac:dyDescent="0.2">
      <c r="A19" s="24" t="s">
        <v>114</v>
      </c>
      <c r="B19" s="24"/>
      <c r="C19" s="24"/>
      <c r="D19" s="24"/>
      <c r="E19" s="24"/>
      <c r="F19" s="24"/>
      <c r="G19" s="24"/>
      <c r="H19" s="24"/>
      <c r="I19" s="25"/>
    </row>
    <row r="20" spans="1:9" x14ac:dyDescent="0.2">
      <c r="A20" s="2" t="s">
        <v>4</v>
      </c>
      <c r="B20" s="2">
        <v>110</v>
      </c>
      <c r="C20" s="2">
        <v>39</v>
      </c>
      <c r="D20" s="2">
        <v>149</v>
      </c>
      <c r="E20" s="2"/>
      <c r="F20" s="2">
        <f>+F6-F31</f>
        <v>122</v>
      </c>
      <c r="G20" s="2">
        <f t="shared" ref="G20:H20" si="1">+G6-G31</f>
        <v>49</v>
      </c>
      <c r="H20" s="2">
        <f t="shared" si="1"/>
        <v>171</v>
      </c>
    </row>
    <row r="21" spans="1:9" x14ac:dyDescent="0.2">
      <c r="A21" s="2"/>
      <c r="B21" s="2"/>
      <c r="C21" s="2"/>
      <c r="D21" s="2"/>
      <c r="E21" s="2"/>
      <c r="F21" s="2"/>
      <c r="G21" s="2"/>
      <c r="H21" s="2"/>
    </row>
    <row r="22" spans="1:9" x14ac:dyDescent="0.2">
      <c r="A22" s="2" t="s">
        <v>66</v>
      </c>
      <c r="B22" s="2">
        <v>25</v>
      </c>
      <c r="C22" s="2">
        <v>14</v>
      </c>
      <c r="D22" s="2">
        <v>39</v>
      </c>
      <c r="E22" s="2"/>
      <c r="F22" s="2">
        <v>29</v>
      </c>
      <c r="G22" s="2">
        <v>14</v>
      </c>
      <c r="H22" s="2">
        <f>+F22+G22</f>
        <v>43</v>
      </c>
    </row>
    <row r="23" spans="1:9" x14ac:dyDescent="0.2">
      <c r="A23" s="2" t="s">
        <v>19</v>
      </c>
      <c r="B23" s="2">
        <v>16</v>
      </c>
      <c r="C23" s="2">
        <v>4</v>
      </c>
      <c r="D23" s="2">
        <v>20</v>
      </c>
      <c r="E23" s="2"/>
      <c r="F23" s="2">
        <f>+F13-F34</f>
        <v>27</v>
      </c>
      <c r="G23" s="2">
        <f t="shared" ref="G23:H23" si="2">+G13-G34</f>
        <v>13</v>
      </c>
      <c r="H23" s="2">
        <f t="shared" si="2"/>
        <v>40</v>
      </c>
    </row>
    <row r="24" spans="1:9" x14ac:dyDescent="0.2">
      <c r="A24" s="2" t="s">
        <v>20</v>
      </c>
      <c r="B24" s="2">
        <v>26</v>
      </c>
      <c r="C24" s="2">
        <v>7</v>
      </c>
      <c r="D24" s="2">
        <v>33</v>
      </c>
      <c r="E24" s="2"/>
      <c r="F24" s="2">
        <f>+F14-F35</f>
        <v>25</v>
      </c>
      <c r="G24" s="2">
        <f t="shared" ref="G24:H24" si="3">+G14-G35</f>
        <v>7</v>
      </c>
      <c r="H24" s="2">
        <f t="shared" si="3"/>
        <v>32</v>
      </c>
    </row>
    <row r="25" spans="1:9" x14ac:dyDescent="0.2">
      <c r="A25" s="2" t="s">
        <v>88</v>
      </c>
      <c r="B25" s="2">
        <v>25</v>
      </c>
      <c r="C25" s="2">
        <v>9</v>
      </c>
      <c r="D25" s="2">
        <v>34</v>
      </c>
      <c r="E25" s="2"/>
      <c r="F25" s="2">
        <f>+F15-F36</f>
        <v>26</v>
      </c>
      <c r="G25" s="2">
        <f t="shared" ref="G25:H25" si="4">+G15-G36</f>
        <v>10</v>
      </c>
      <c r="H25" s="2">
        <f t="shared" si="4"/>
        <v>37</v>
      </c>
    </row>
    <row r="26" spans="1:9" x14ac:dyDescent="0.2">
      <c r="A26" s="2" t="s">
        <v>50</v>
      </c>
      <c r="B26" s="2">
        <v>18</v>
      </c>
      <c r="C26" s="2">
        <v>5</v>
      </c>
      <c r="D26" s="2">
        <v>23</v>
      </c>
      <c r="E26" s="2"/>
      <c r="F26" s="2">
        <f>+F16-F37</f>
        <v>15</v>
      </c>
      <c r="G26" s="2">
        <f t="shared" ref="G26:H26" si="5">+G16-G37</f>
        <v>5</v>
      </c>
      <c r="H26" s="2">
        <f t="shared" si="5"/>
        <v>20</v>
      </c>
    </row>
    <row r="27" spans="1:9" x14ac:dyDescent="0.2">
      <c r="A27" s="2"/>
      <c r="B27" s="2"/>
      <c r="C27" s="2"/>
      <c r="D27" s="2"/>
      <c r="E27" s="2"/>
      <c r="F27" s="2"/>
      <c r="G27" s="2"/>
      <c r="H27" s="2"/>
    </row>
    <row r="28" spans="1:9" x14ac:dyDescent="0.2">
      <c r="A28" s="2"/>
      <c r="B28" s="2"/>
      <c r="C28" s="2"/>
      <c r="D28" s="2"/>
      <c r="E28" s="2"/>
      <c r="F28" s="2"/>
      <c r="G28" s="2"/>
      <c r="H28" s="2"/>
    </row>
    <row r="29" spans="1:9" x14ac:dyDescent="0.2">
      <c r="A29" s="2"/>
      <c r="B29" s="2"/>
      <c r="C29" s="2"/>
      <c r="D29" s="2"/>
      <c r="E29" s="2"/>
      <c r="F29" s="2"/>
      <c r="G29" s="2"/>
      <c r="H29" s="2"/>
    </row>
    <row r="30" spans="1:9" x14ac:dyDescent="0.2">
      <c r="A30" s="2" t="s">
        <v>67</v>
      </c>
      <c r="B30" s="2"/>
      <c r="C30" s="2"/>
      <c r="D30" s="2"/>
      <c r="E30" s="2"/>
      <c r="F30" s="2"/>
      <c r="G30" s="2"/>
      <c r="H30" s="2"/>
    </row>
    <row r="31" spans="1:9" x14ac:dyDescent="0.2">
      <c r="A31" s="2" t="s">
        <v>4</v>
      </c>
      <c r="B31" s="2">
        <v>38</v>
      </c>
      <c r="C31" s="2">
        <v>19</v>
      </c>
      <c r="D31" s="2">
        <v>57</v>
      </c>
      <c r="E31" s="2"/>
      <c r="F31" s="2">
        <v>35</v>
      </c>
      <c r="G31" s="2">
        <v>22</v>
      </c>
      <c r="H31" s="2">
        <v>57</v>
      </c>
    </row>
    <row r="32" spans="1:9" x14ac:dyDescent="0.2">
      <c r="A32" s="2"/>
      <c r="B32" s="2"/>
      <c r="C32" s="2"/>
      <c r="D32" s="2"/>
      <c r="E32" s="2"/>
      <c r="F32" s="2"/>
      <c r="G32" s="2"/>
      <c r="H32" s="2"/>
    </row>
    <row r="33" spans="1:8" x14ac:dyDescent="0.2">
      <c r="A33" s="2" t="s">
        <v>66</v>
      </c>
      <c r="B33" s="2">
        <v>3</v>
      </c>
      <c r="C33" s="2">
        <v>0</v>
      </c>
      <c r="D33" s="2">
        <v>3</v>
      </c>
      <c r="E33" s="2"/>
      <c r="F33" s="2">
        <v>1</v>
      </c>
      <c r="G33" s="2">
        <v>0</v>
      </c>
      <c r="H33" s="2">
        <f t="shared" ref="H33:H37" si="6">+F33+G33</f>
        <v>1</v>
      </c>
    </row>
    <row r="34" spans="1:8" x14ac:dyDescent="0.2">
      <c r="A34" s="2" t="s">
        <v>19</v>
      </c>
      <c r="B34" s="2">
        <v>4</v>
      </c>
      <c r="C34" s="2">
        <v>3</v>
      </c>
      <c r="D34" s="2">
        <v>7</v>
      </c>
      <c r="E34" s="2"/>
      <c r="F34" s="2">
        <v>2</v>
      </c>
      <c r="G34" s="2">
        <v>5</v>
      </c>
      <c r="H34" s="2">
        <f t="shared" si="6"/>
        <v>7</v>
      </c>
    </row>
    <row r="35" spans="1:8" x14ac:dyDescent="0.2">
      <c r="A35" s="2" t="s">
        <v>20</v>
      </c>
      <c r="B35" s="2">
        <v>8</v>
      </c>
      <c r="C35" s="2">
        <v>6</v>
      </c>
      <c r="D35" s="2">
        <v>14</v>
      </c>
      <c r="E35" s="2"/>
      <c r="F35" s="2">
        <v>12</v>
      </c>
      <c r="G35" s="2">
        <v>7</v>
      </c>
      <c r="H35" s="2">
        <f t="shared" si="6"/>
        <v>19</v>
      </c>
    </row>
    <row r="36" spans="1:8" x14ac:dyDescent="0.2">
      <c r="A36" s="2" t="s">
        <v>88</v>
      </c>
      <c r="B36" s="2">
        <v>14</v>
      </c>
      <c r="C36" s="2">
        <v>8</v>
      </c>
      <c r="D36" s="2">
        <v>22</v>
      </c>
      <c r="E36" s="2"/>
      <c r="F36" s="2">
        <v>13</v>
      </c>
      <c r="G36" s="2">
        <v>7</v>
      </c>
      <c r="H36" s="2">
        <v>19</v>
      </c>
    </row>
    <row r="37" spans="1:8" x14ac:dyDescent="0.2">
      <c r="A37" s="2" t="s">
        <v>50</v>
      </c>
      <c r="B37" s="2">
        <v>9</v>
      </c>
      <c r="C37" s="2">
        <v>2</v>
      </c>
      <c r="D37" s="2">
        <v>11</v>
      </c>
      <c r="E37" s="2"/>
      <c r="F37" s="2">
        <v>7</v>
      </c>
      <c r="G37" s="2">
        <v>3</v>
      </c>
      <c r="H37" s="2">
        <f t="shared" si="6"/>
        <v>10</v>
      </c>
    </row>
    <row r="38" spans="1:8" x14ac:dyDescent="0.2">
      <c r="A38" s="2"/>
      <c r="B38" s="2"/>
      <c r="C38" s="2"/>
      <c r="D38" s="2"/>
      <c r="E38" s="2"/>
      <c r="F38" s="2"/>
      <c r="G38" s="2"/>
      <c r="H38" s="2"/>
    </row>
    <row r="39" spans="1:8" x14ac:dyDescent="0.2">
      <c r="A39" s="5"/>
      <c r="B39" s="5"/>
      <c r="C39" s="5"/>
      <c r="D39" s="5"/>
      <c r="E39" s="5"/>
      <c r="F39" s="5"/>
      <c r="G39" s="5"/>
      <c r="H39" s="5"/>
    </row>
    <row r="40" spans="1:8" ht="15" x14ac:dyDescent="0.2">
      <c r="A40" s="10" t="s">
        <v>115</v>
      </c>
      <c r="B40" s="2"/>
      <c r="C40" s="2"/>
      <c r="D40" s="2"/>
      <c r="E40" s="2"/>
      <c r="F40" s="2"/>
      <c r="G40" s="2"/>
      <c r="H40" s="2"/>
    </row>
    <row r="41" spans="1:8" x14ac:dyDescent="0.2">
      <c r="A41" s="2"/>
      <c r="B41" s="2"/>
      <c r="C41" s="2"/>
      <c r="D41" s="2"/>
      <c r="E41" s="2"/>
      <c r="F41" s="2"/>
      <c r="G41" s="2"/>
      <c r="H41" s="2"/>
    </row>
    <row r="42" spans="1:8" x14ac:dyDescent="0.2">
      <c r="A42" s="2" t="s">
        <v>0</v>
      </c>
    </row>
  </sheetData>
  <pageMargins left="0.7" right="0.7" top="0.75" bottom="0.75" header="0.3" footer="0.3"/>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 de Bruin</dc:creator>
  <cp:lastModifiedBy>Hoogenboezem, J. (Jan)</cp:lastModifiedBy>
  <cp:lastPrinted>2019-04-12T07:59:29Z</cp:lastPrinted>
  <dcterms:created xsi:type="dcterms:W3CDTF">2012-05-03T08:33:39Z</dcterms:created>
  <dcterms:modified xsi:type="dcterms:W3CDTF">2019-04-16T11:54:54Z</dcterms:modified>
</cp:coreProperties>
</file>